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15"/>
  <workbookPr/>
  <mc:AlternateContent xmlns:mc="http://schemas.openxmlformats.org/markup-compatibility/2006">
    <mc:Choice Requires="x15">
      <x15ac:absPath xmlns:x15ac="http://schemas.microsoft.com/office/spreadsheetml/2010/11/ac" url="https://d.docs.live.net/f9ef7efcb7900486/A.S 2025/GOBERNACION/PROCESOS/PAE 2025/"/>
    </mc:Choice>
  </mc:AlternateContent>
  <xr:revisionPtr revIDLastSave="6" documentId="8_{EF830FF2-560B-2A45-8EED-E43038F397EC}" xr6:coauthVersionLast="47" xr6:coauthVersionMax="47" xr10:uidLastSave="{1E926634-0E8C-344E-AD99-A2A8B5EE08B0}"/>
  <bookViews>
    <workbookView xWindow="0" yWindow="740" windowWidth="29400" windowHeight="18380" xr2:uid="{00000000-000D-0000-FFFF-FFFF00000000}"/>
  </bookViews>
  <sheets>
    <sheet name="PRESUPUESTO " sheetId="21" r:id="rId1"/>
    <sheet name="ALMUERZO (A)" sheetId="6" r:id="rId2"/>
    <sheet name="ALMUERZO (B)" sheetId="8" r:id="rId3"/>
    <sheet name="ALMUERZO (C)" sheetId="9" r:id="rId4"/>
    <sheet name="ALMUERZO (D)" sheetId="10" r:id="rId5"/>
    <sheet name="ALMUERZO (E)" sheetId="11" r:id="rId6"/>
    <sheet name="RACION INDUS (A)" sheetId="3" r:id="rId7"/>
    <sheet name="RACION INDUS (B)" sheetId="14" r:id="rId8"/>
    <sheet name="RACION INDUS (C)" sheetId="13" r:id="rId9"/>
    <sheet name="RACION INDUS (D)" sheetId="12" r:id="rId10"/>
    <sheet name="RACION INDUS (E)" sheetId="15" r:id="rId11"/>
    <sheet name="COMPLEMENTO (A)" sheetId="16" r:id="rId12"/>
    <sheet name="COMPLEMENTO (B)" sheetId="17" r:id="rId13"/>
    <sheet name="COMPLEMENTO (C)" sheetId="18" r:id="rId14"/>
    <sheet name="COMPLEMENTO (D)" sheetId="19" r:id="rId15"/>
    <sheet name="COMPLEMENTO (E)" sheetId="20" r:id="rId16"/>
  </sheets>
  <definedNames>
    <definedName name="_xlnm._FilterDatabase" localSheetId="11" hidden="1">'COMPLEMENTO (A)'!$J$1:$J$216</definedName>
    <definedName name="_xlnm._FilterDatabase" localSheetId="12" hidden="1">'COMPLEMENTO (B)'!#REF!</definedName>
    <definedName name="_xlnm._FilterDatabase" localSheetId="13" hidden="1">'COMPLEMENTO (C)'!$J$1:$J$216</definedName>
    <definedName name="_xlnm._FilterDatabase" localSheetId="14" hidden="1">'COMPLEMENTO (D)'!$J$1:$J$216</definedName>
    <definedName name="_xlnm._FilterDatabase" localSheetId="15" hidden="1">'COMPLEMENTO (E)'!$J$1:$J$216</definedName>
    <definedName name="_xlnm._FilterDatabase" localSheetId="7" hidden="1">'RACION INDUS (B)'!$J$1:$J$219</definedName>
    <definedName name="_xlnm._FilterDatabase" localSheetId="8" hidden="1">'RACION INDUS (C)'!$J$1:$J$219</definedName>
    <definedName name="_xlnm._FilterDatabase" localSheetId="9" hidden="1">'RACION INDUS (D)'!$J$1:$J$219</definedName>
    <definedName name="_xlnm._FilterDatabase" localSheetId="10" hidden="1">'RACION INDUS (E)'!$J$1:$J$219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3" i="21" l="1"/>
  <c r="D42" i="21"/>
  <c r="D34" i="21"/>
  <c r="D26" i="21"/>
  <c r="D18" i="21"/>
  <c r="D10" i="21"/>
  <c r="E10" i="21"/>
  <c r="E42" i="21"/>
  <c r="E38" i="21"/>
  <c r="E39" i="21"/>
  <c r="E40" i="21"/>
  <c r="E41" i="21"/>
  <c r="E30" i="21"/>
  <c r="E31" i="21"/>
  <c r="E32" i="21"/>
  <c r="E33" i="21"/>
  <c r="E22" i="21"/>
  <c r="E23" i="21"/>
  <c r="E24" i="21"/>
  <c r="E25" i="21"/>
  <c r="E14" i="21"/>
  <c r="E15" i="21"/>
  <c r="E16" i="21"/>
  <c r="E17" i="21"/>
  <c r="E6" i="21"/>
  <c r="E7" i="21"/>
  <c r="E8" i="21"/>
  <c r="E9" i="21"/>
  <c r="F248" i="16" l="1"/>
  <c r="F247" i="16"/>
  <c r="E248" i="16"/>
  <c r="E53" i="16"/>
  <c r="E16" i="16"/>
  <c r="F205" i="13"/>
  <c r="G205" i="13"/>
  <c r="H205" i="13"/>
  <c r="F204" i="13"/>
  <c r="G204" i="13"/>
  <c r="H204" i="13"/>
  <c r="I204" i="13"/>
  <c r="J204" i="13"/>
  <c r="F195" i="13"/>
  <c r="G195" i="13"/>
  <c r="H195" i="13"/>
  <c r="I195" i="13"/>
  <c r="J195" i="13"/>
  <c r="F186" i="13"/>
  <c r="G186" i="13"/>
  <c r="H186" i="13"/>
  <c r="I186" i="13"/>
  <c r="J186" i="13"/>
  <c r="F177" i="13"/>
  <c r="G177" i="13"/>
  <c r="H177" i="13"/>
  <c r="I177" i="13"/>
  <c r="J177" i="13"/>
  <c r="F168" i="13"/>
  <c r="G168" i="13"/>
  <c r="H168" i="13"/>
  <c r="I168" i="13"/>
  <c r="J168" i="13"/>
  <c r="F159" i="13"/>
  <c r="G159" i="13"/>
  <c r="H159" i="13"/>
  <c r="I159" i="13"/>
  <c r="J159" i="13"/>
  <c r="F148" i="13"/>
  <c r="G148" i="13"/>
  <c r="H148" i="13"/>
  <c r="I148" i="13"/>
  <c r="J148" i="13"/>
  <c r="F137" i="13"/>
  <c r="G137" i="13"/>
  <c r="H137" i="13"/>
  <c r="I137" i="13"/>
  <c r="J137" i="13"/>
  <c r="F126" i="13"/>
  <c r="G126" i="13"/>
  <c r="H126" i="13"/>
  <c r="I126" i="13"/>
  <c r="J126" i="13"/>
  <c r="F115" i="13"/>
  <c r="G115" i="13"/>
  <c r="H115" i="13"/>
  <c r="I115" i="13"/>
  <c r="J115" i="13"/>
  <c r="F104" i="13"/>
  <c r="G104" i="13"/>
  <c r="H104" i="13"/>
  <c r="I104" i="13"/>
  <c r="J104" i="13"/>
  <c r="F94" i="13"/>
  <c r="G94" i="13"/>
  <c r="H94" i="13"/>
  <c r="I94" i="13"/>
  <c r="J94" i="13"/>
  <c r="F84" i="13"/>
  <c r="G84" i="13"/>
  <c r="H84" i="13"/>
  <c r="I84" i="13"/>
  <c r="J84" i="13"/>
  <c r="F74" i="13"/>
  <c r="G74" i="13"/>
  <c r="H74" i="13"/>
  <c r="I74" i="13"/>
  <c r="I205" i="13" s="1"/>
  <c r="F64" i="13"/>
  <c r="G64" i="13"/>
  <c r="H64" i="13"/>
  <c r="I64" i="13"/>
  <c r="J64" i="13"/>
  <c r="F54" i="13"/>
  <c r="G54" i="13"/>
  <c r="H54" i="13"/>
  <c r="I54" i="13"/>
  <c r="J54" i="13"/>
  <c r="F44" i="13"/>
  <c r="G44" i="13"/>
  <c r="H44" i="13"/>
  <c r="I44" i="13"/>
  <c r="J44" i="13"/>
  <c r="F34" i="13"/>
  <c r="G34" i="13"/>
  <c r="H34" i="13"/>
  <c r="I34" i="13"/>
  <c r="J34" i="13"/>
  <c r="F24" i="13"/>
  <c r="G24" i="13"/>
  <c r="H24" i="13"/>
  <c r="I24" i="13"/>
  <c r="J24" i="13"/>
  <c r="F14" i="13"/>
  <c r="G14" i="13"/>
  <c r="H14" i="13"/>
  <c r="I14" i="13"/>
  <c r="J14" i="13"/>
  <c r="F205" i="12"/>
  <c r="G205" i="12"/>
  <c r="H205" i="12"/>
  <c r="I205" i="12"/>
  <c r="J205" i="12"/>
  <c r="F204" i="12"/>
  <c r="G204" i="12"/>
  <c r="H204" i="12"/>
  <c r="I204" i="12"/>
  <c r="J204" i="12"/>
  <c r="F195" i="12"/>
  <c r="G195" i="12"/>
  <c r="H195" i="12"/>
  <c r="I195" i="12"/>
  <c r="J195" i="12"/>
  <c r="F186" i="12"/>
  <c r="G186" i="12"/>
  <c r="H186" i="12"/>
  <c r="I186" i="12"/>
  <c r="J186" i="12"/>
  <c r="F177" i="12"/>
  <c r="G177" i="12"/>
  <c r="H177" i="12"/>
  <c r="I177" i="12"/>
  <c r="J177" i="12"/>
  <c r="F168" i="12"/>
  <c r="G168" i="12"/>
  <c r="H168" i="12"/>
  <c r="I168" i="12"/>
  <c r="J168" i="12"/>
  <c r="F159" i="12"/>
  <c r="G159" i="12"/>
  <c r="H159" i="12"/>
  <c r="I159" i="12"/>
  <c r="J159" i="12"/>
  <c r="F148" i="12"/>
  <c r="G148" i="12"/>
  <c r="H148" i="12"/>
  <c r="I148" i="12"/>
  <c r="J148" i="12"/>
  <c r="F137" i="12"/>
  <c r="G137" i="12"/>
  <c r="H137" i="12"/>
  <c r="I137" i="12"/>
  <c r="J137" i="12"/>
  <c r="F126" i="12"/>
  <c r="G126" i="12"/>
  <c r="H126" i="12"/>
  <c r="I126" i="12"/>
  <c r="J126" i="12"/>
  <c r="F115" i="12"/>
  <c r="G115" i="12"/>
  <c r="H115" i="12"/>
  <c r="I115" i="12"/>
  <c r="J115" i="12"/>
  <c r="F104" i="12"/>
  <c r="G104" i="12"/>
  <c r="H104" i="12"/>
  <c r="I104" i="12"/>
  <c r="J104" i="12"/>
  <c r="F94" i="12"/>
  <c r="G94" i="12"/>
  <c r="H94" i="12"/>
  <c r="I94" i="12"/>
  <c r="J94" i="12"/>
  <c r="F84" i="12"/>
  <c r="G84" i="12"/>
  <c r="H84" i="12"/>
  <c r="I84" i="12"/>
  <c r="J84" i="12"/>
  <c r="F74" i="12"/>
  <c r="G74" i="12"/>
  <c r="H74" i="12"/>
  <c r="I74" i="12"/>
  <c r="J74" i="12"/>
  <c r="F64" i="12"/>
  <c r="G64" i="12"/>
  <c r="H64" i="12"/>
  <c r="I64" i="12"/>
  <c r="J64" i="12"/>
  <c r="F54" i="12"/>
  <c r="G54" i="12"/>
  <c r="H54" i="12"/>
  <c r="I54" i="12"/>
  <c r="J54" i="12"/>
  <c r="F44" i="12"/>
  <c r="G44" i="12"/>
  <c r="H44" i="12"/>
  <c r="I44" i="12"/>
  <c r="J44" i="12"/>
  <c r="F34" i="12"/>
  <c r="G34" i="12"/>
  <c r="H34" i="12"/>
  <c r="I34" i="12"/>
  <c r="J34" i="12"/>
  <c r="F24" i="12"/>
  <c r="G24" i="12"/>
  <c r="H24" i="12"/>
  <c r="I24" i="12"/>
  <c r="J24" i="12"/>
  <c r="F14" i="12"/>
  <c r="G14" i="12"/>
  <c r="H14" i="12"/>
  <c r="I14" i="12"/>
  <c r="J14" i="12"/>
  <c r="F205" i="15"/>
  <c r="G205" i="15"/>
  <c r="H205" i="15"/>
  <c r="I205" i="15"/>
  <c r="F204" i="15"/>
  <c r="G204" i="15"/>
  <c r="H204" i="15"/>
  <c r="I204" i="15"/>
  <c r="J204" i="15"/>
  <c r="F195" i="15"/>
  <c r="G195" i="15"/>
  <c r="H195" i="15"/>
  <c r="I195" i="15"/>
  <c r="J195" i="15"/>
  <c r="F186" i="15"/>
  <c r="G186" i="15"/>
  <c r="H186" i="15"/>
  <c r="I186" i="15"/>
  <c r="J186" i="15"/>
  <c r="F177" i="15"/>
  <c r="G177" i="15"/>
  <c r="H177" i="15"/>
  <c r="I177" i="15"/>
  <c r="J177" i="15"/>
  <c r="F168" i="15"/>
  <c r="G168" i="15"/>
  <c r="H168" i="15"/>
  <c r="I168" i="15"/>
  <c r="J168" i="15"/>
  <c r="F159" i="15"/>
  <c r="G159" i="15"/>
  <c r="H159" i="15"/>
  <c r="I159" i="15"/>
  <c r="J159" i="15"/>
  <c r="F148" i="15"/>
  <c r="G148" i="15"/>
  <c r="H148" i="15"/>
  <c r="I148" i="15"/>
  <c r="J148" i="15"/>
  <c r="F137" i="15"/>
  <c r="G137" i="15"/>
  <c r="H137" i="15"/>
  <c r="I137" i="15"/>
  <c r="J137" i="15"/>
  <c r="F126" i="15"/>
  <c r="G126" i="15"/>
  <c r="H126" i="15"/>
  <c r="I126" i="15"/>
  <c r="J126" i="15"/>
  <c r="F115" i="15"/>
  <c r="G115" i="15"/>
  <c r="H115" i="15"/>
  <c r="I115" i="15"/>
  <c r="J115" i="15"/>
  <c r="F104" i="15"/>
  <c r="G104" i="15"/>
  <c r="H104" i="15"/>
  <c r="I104" i="15"/>
  <c r="J104" i="15"/>
  <c r="F94" i="15"/>
  <c r="G94" i="15"/>
  <c r="H94" i="15"/>
  <c r="I94" i="15"/>
  <c r="J94" i="15"/>
  <c r="F84" i="15"/>
  <c r="G84" i="15"/>
  <c r="H84" i="15"/>
  <c r="I84" i="15"/>
  <c r="J84" i="15"/>
  <c r="F74" i="15"/>
  <c r="G74" i="15"/>
  <c r="H74" i="15"/>
  <c r="I74" i="15"/>
  <c r="F64" i="15"/>
  <c r="G64" i="15"/>
  <c r="H64" i="15"/>
  <c r="I64" i="15"/>
  <c r="J64" i="15"/>
  <c r="F54" i="15"/>
  <c r="G54" i="15"/>
  <c r="H54" i="15"/>
  <c r="I54" i="15"/>
  <c r="J54" i="15"/>
  <c r="F44" i="15"/>
  <c r="G44" i="15"/>
  <c r="H44" i="15"/>
  <c r="I44" i="15"/>
  <c r="J44" i="15"/>
  <c r="F34" i="15"/>
  <c r="G34" i="15"/>
  <c r="H34" i="15"/>
  <c r="I34" i="15"/>
  <c r="J34" i="15"/>
  <c r="F24" i="15"/>
  <c r="G24" i="15"/>
  <c r="H24" i="15"/>
  <c r="I24" i="15"/>
  <c r="J24" i="15"/>
  <c r="F14" i="15"/>
  <c r="G14" i="15"/>
  <c r="H14" i="15"/>
  <c r="I14" i="15"/>
  <c r="J14" i="15"/>
  <c r="P249" i="18"/>
  <c r="F248" i="18"/>
  <c r="G248" i="18"/>
  <c r="H248" i="18"/>
  <c r="I248" i="18"/>
  <c r="J248" i="18"/>
  <c r="K248" i="18"/>
  <c r="L248" i="18"/>
  <c r="M248" i="18"/>
  <c r="N248" i="18"/>
  <c r="O248" i="18"/>
  <c r="P248" i="18"/>
  <c r="F247" i="19"/>
  <c r="G247" i="19"/>
  <c r="H247" i="19"/>
  <c r="I247" i="19"/>
  <c r="J247" i="19"/>
  <c r="K247" i="19"/>
  <c r="L247" i="19"/>
  <c r="M247" i="19"/>
  <c r="N247" i="19"/>
  <c r="O247" i="19"/>
  <c r="P247" i="19"/>
  <c r="F235" i="19"/>
  <c r="G235" i="19"/>
  <c r="H235" i="19"/>
  <c r="I235" i="19"/>
  <c r="J235" i="19"/>
  <c r="K235" i="19"/>
  <c r="L235" i="19"/>
  <c r="M235" i="19"/>
  <c r="N235" i="19"/>
  <c r="O235" i="19"/>
  <c r="P235" i="19"/>
  <c r="F223" i="19"/>
  <c r="G223" i="19"/>
  <c r="H223" i="19"/>
  <c r="I223" i="19"/>
  <c r="J223" i="19"/>
  <c r="K223" i="19"/>
  <c r="L223" i="19"/>
  <c r="M223" i="19"/>
  <c r="N223" i="19"/>
  <c r="O223" i="19"/>
  <c r="P223" i="19"/>
  <c r="F211" i="19"/>
  <c r="G211" i="19"/>
  <c r="H211" i="19"/>
  <c r="I211" i="19"/>
  <c r="J211" i="19"/>
  <c r="K211" i="19"/>
  <c r="L211" i="19"/>
  <c r="M211" i="19"/>
  <c r="N211" i="19"/>
  <c r="O211" i="19"/>
  <c r="P211" i="19"/>
  <c r="F199" i="19"/>
  <c r="G199" i="19"/>
  <c r="H199" i="19"/>
  <c r="I199" i="19"/>
  <c r="J199" i="19"/>
  <c r="K199" i="19"/>
  <c r="L199" i="19"/>
  <c r="M199" i="19"/>
  <c r="N199" i="19"/>
  <c r="O199" i="19"/>
  <c r="P199" i="19"/>
  <c r="F187" i="19"/>
  <c r="G187" i="19"/>
  <c r="H187" i="19"/>
  <c r="I187" i="19"/>
  <c r="J187" i="19"/>
  <c r="K187" i="19"/>
  <c r="L187" i="19"/>
  <c r="M187" i="19"/>
  <c r="N187" i="19"/>
  <c r="O187" i="19"/>
  <c r="P187" i="19"/>
  <c r="F175" i="19"/>
  <c r="G175" i="19"/>
  <c r="H175" i="19"/>
  <c r="I175" i="19"/>
  <c r="J175" i="19"/>
  <c r="K175" i="19"/>
  <c r="L175" i="19"/>
  <c r="M175" i="19"/>
  <c r="N175" i="19"/>
  <c r="O175" i="19"/>
  <c r="P175" i="19"/>
  <c r="F163" i="19"/>
  <c r="G163" i="19"/>
  <c r="H163" i="19"/>
  <c r="I163" i="19"/>
  <c r="J163" i="19"/>
  <c r="K163" i="19"/>
  <c r="L163" i="19"/>
  <c r="M163" i="19"/>
  <c r="N163" i="19"/>
  <c r="O163" i="19"/>
  <c r="P163" i="19"/>
  <c r="F150" i="19"/>
  <c r="G150" i="19"/>
  <c r="H150" i="19"/>
  <c r="I150" i="19"/>
  <c r="J150" i="19"/>
  <c r="K150" i="19"/>
  <c r="L150" i="19"/>
  <c r="M150" i="19"/>
  <c r="N150" i="19"/>
  <c r="O150" i="19"/>
  <c r="P150" i="19"/>
  <c r="F138" i="19"/>
  <c r="G138" i="19"/>
  <c r="H138" i="19"/>
  <c r="I138" i="19"/>
  <c r="J138" i="19"/>
  <c r="K138" i="19"/>
  <c r="L138" i="19"/>
  <c r="M138" i="19"/>
  <c r="N138" i="19"/>
  <c r="O138" i="19"/>
  <c r="P138" i="19"/>
  <c r="F126" i="19"/>
  <c r="G126" i="19"/>
  <c r="H126" i="19"/>
  <c r="I126" i="19"/>
  <c r="J126" i="19"/>
  <c r="K126" i="19"/>
  <c r="L126" i="19"/>
  <c r="M126" i="19"/>
  <c r="N126" i="19"/>
  <c r="O126" i="19"/>
  <c r="P126" i="19"/>
  <c r="F114" i="19"/>
  <c r="G114" i="19"/>
  <c r="H114" i="19"/>
  <c r="I114" i="19"/>
  <c r="J114" i="19"/>
  <c r="K114" i="19"/>
  <c r="L114" i="19"/>
  <c r="M114" i="19"/>
  <c r="N114" i="19"/>
  <c r="O114" i="19"/>
  <c r="P114" i="19"/>
  <c r="F102" i="19"/>
  <c r="G102" i="19"/>
  <c r="H102" i="19"/>
  <c r="I102" i="19"/>
  <c r="J102" i="19"/>
  <c r="K102" i="19"/>
  <c r="L102" i="19"/>
  <c r="M102" i="19"/>
  <c r="N102" i="19"/>
  <c r="O102" i="19"/>
  <c r="P102" i="19"/>
  <c r="F90" i="19"/>
  <c r="G90" i="19"/>
  <c r="H90" i="19"/>
  <c r="I90" i="19"/>
  <c r="J90" i="19"/>
  <c r="K90" i="19"/>
  <c r="L90" i="19"/>
  <c r="M90" i="19"/>
  <c r="N90" i="19"/>
  <c r="O90" i="19"/>
  <c r="P90" i="19"/>
  <c r="F78" i="19"/>
  <c r="G78" i="19"/>
  <c r="H78" i="19"/>
  <c r="I78" i="19"/>
  <c r="J78" i="19"/>
  <c r="K78" i="19"/>
  <c r="L78" i="19"/>
  <c r="M78" i="19"/>
  <c r="N78" i="19"/>
  <c r="O78" i="19"/>
  <c r="P78" i="19"/>
  <c r="F66" i="19"/>
  <c r="G66" i="19"/>
  <c r="H66" i="19"/>
  <c r="I66" i="19"/>
  <c r="J66" i="19"/>
  <c r="K66" i="19"/>
  <c r="L66" i="19"/>
  <c r="M66" i="19"/>
  <c r="N66" i="19"/>
  <c r="O66" i="19"/>
  <c r="P66" i="19"/>
  <c r="F53" i="19"/>
  <c r="G53" i="19"/>
  <c r="H53" i="19"/>
  <c r="I53" i="19"/>
  <c r="J53" i="19"/>
  <c r="K53" i="19"/>
  <c r="L53" i="19"/>
  <c r="M53" i="19"/>
  <c r="N53" i="19"/>
  <c r="O53" i="19"/>
  <c r="P53" i="19"/>
  <c r="F40" i="19"/>
  <c r="G40" i="19"/>
  <c r="H40" i="19"/>
  <c r="I40" i="19"/>
  <c r="J40" i="19"/>
  <c r="K40" i="19"/>
  <c r="L40" i="19"/>
  <c r="M40" i="19"/>
  <c r="N40" i="19"/>
  <c r="O40" i="19"/>
  <c r="P40" i="19"/>
  <c r="F28" i="19"/>
  <c r="G28" i="19"/>
  <c r="H28" i="19"/>
  <c r="I28" i="19"/>
  <c r="J28" i="19"/>
  <c r="K28" i="19"/>
  <c r="L28" i="19"/>
  <c r="M28" i="19"/>
  <c r="N28" i="19"/>
  <c r="O28" i="19"/>
  <c r="P28" i="19"/>
  <c r="F16" i="19"/>
  <c r="G16" i="19"/>
  <c r="H16" i="19"/>
  <c r="I16" i="19"/>
  <c r="J16" i="19"/>
  <c r="K16" i="19"/>
  <c r="L16" i="19"/>
  <c r="M16" i="19"/>
  <c r="N16" i="19"/>
  <c r="O16" i="19"/>
  <c r="P16" i="19"/>
  <c r="E163" i="19"/>
  <c r="E66" i="19"/>
  <c r="E53" i="19"/>
  <c r="F247" i="20"/>
  <c r="G247" i="20"/>
  <c r="H247" i="20"/>
  <c r="I247" i="20"/>
  <c r="J247" i="20"/>
  <c r="K247" i="20"/>
  <c r="L247" i="20"/>
  <c r="M247" i="20"/>
  <c r="N247" i="20"/>
  <c r="O247" i="20"/>
  <c r="P247" i="20"/>
  <c r="F235" i="20"/>
  <c r="G235" i="20"/>
  <c r="H235" i="20"/>
  <c r="I235" i="20"/>
  <c r="J235" i="20"/>
  <c r="K235" i="20"/>
  <c r="L235" i="20"/>
  <c r="M235" i="20"/>
  <c r="N235" i="20"/>
  <c r="O235" i="20"/>
  <c r="P235" i="20"/>
  <c r="F223" i="20"/>
  <c r="G223" i="20"/>
  <c r="H223" i="20"/>
  <c r="I223" i="20"/>
  <c r="J223" i="20"/>
  <c r="K223" i="20"/>
  <c r="L223" i="20"/>
  <c r="M223" i="20"/>
  <c r="N223" i="20"/>
  <c r="O223" i="20"/>
  <c r="P223" i="20"/>
  <c r="F211" i="20"/>
  <c r="G211" i="20"/>
  <c r="H211" i="20"/>
  <c r="I211" i="20"/>
  <c r="J211" i="20"/>
  <c r="K211" i="20"/>
  <c r="L211" i="20"/>
  <c r="M211" i="20"/>
  <c r="N211" i="20"/>
  <c r="O211" i="20"/>
  <c r="P211" i="20"/>
  <c r="F199" i="20"/>
  <c r="G199" i="20"/>
  <c r="H199" i="20"/>
  <c r="I199" i="20"/>
  <c r="J199" i="20"/>
  <c r="K199" i="20"/>
  <c r="L199" i="20"/>
  <c r="M199" i="20"/>
  <c r="N199" i="20"/>
  <c r="O199" i="20"/>
  <c r="P199" i="20"/>
  <c r="F187" i="20"/>
  <c r="G187" i="20"/>
  <c r="H187" i="20"/>
  <c r="I187" i="20"/>
  <c r="J187" i="20"/>
  <c r="K187" i="20"/>
  <c r="L187" i="20"/>
  <c r="M187" i="20"/>
  <c r="N187" i="20"/>
  <c r="O187" i="20"/>
  <c r="P187" i="20"/>
  <c r="F175" i="20"/>
  <c r="G175" i="20"/>
  <c r="H175" i="20"/>
  <c r="I175" i="20"/>
  <c r="J175" i="20"/>
  <c r="K175" i="20"/>
  <c r="L175" i="20"/>
  <c r="M175" i="20"/>
  <c r="N175" i="20"/>
  <c r="O175" i="20"/>
  <c r="P175" i="20"/>
  <c r="F163" i="20"/>
  <c r="G163" i="20"/>
  <c r="H163" i="20"/>
  <c r="I163" i="20"/>
  <c r="J163" i="20"/>
  <c r="K163" i="20"/>
  <c r="L163" i="20"/>
  <c r="M163" i="20"/>
  <c r="N163" i="20"/>
  <c r="O163" i="20"/>
  <c r="P163" i="20"/>
  <c r="F150" i="20"/>
  <c r="G150" i="20"/>
  <c r="H150" i="20"/>
  <c r="I150" i="20"/>
  <c r="J150" i="20"/>
  <c r="K150" i="20"/>
  <c r="L150" i="20"/>
  <c r="M150" i="20"/>
  <c r="N150" i="20"/>
  <c r="O150" i="20"/>
  <c r="P150" i="20"/>
  <c r="F138" i="20"/>
  <c r="G138" i="20"/>
  <c r="H138" i="20"/>
  <c r="I138" i="20"/>
  <c r="J138" i="20"/>
  <c r="K138" i="20"/>
  <c r="L138" i="20"/>
  <c r="M138" i="20"/>
  <c r="N138" i="20"/>
  <c r="O138" i="20"/>
  <c r="P138" i="20"/>
  <c r="F126" i="20"/>
  <c r="G126" i="20"/>
  <c r="H126" i="20"/>
  <c r="I126" i="20"/>
  <c r="J126" i="20"/>
  <c r="K126" i="20"/>
  <c r="L126" i="20"/>
  <c r="M126" i="20"/>
  <c r="N126" i="20"/>
  <c r="O126" i="20"/>
  <c r="P126" i="20"/>
  <c r="F114" i="20"/>
  <c r="G114" i="20"/>
  <c r="H114" i="20"/>
  <c r="I114" i="20"/>
  <c r="J114" i="20"/>
  <c r="K114" i="20"/>
  <c r="L114" i="20"/>
  <c r="M114" i="20"/>
  <c r="N114" i="20"/>
  <c r="O114" i="20"/>
  <c r="P114" i="20"/>
  <c r="F102" i="20"/>
  <c r="G102" i="20"/>
  <c r="H102" i="20"/>
  <c r="I102" i="20"/>
  <c r="J102" i="20"/>
  <c r="K102" i="20"/>
  <c r="L102" i="20"/>
  <c r="M102" i="20"/>
  <c r="N102" i="20"/>
  <c r="O102" i="20"/>
  <c r="P102" i="20"/>
  <c r="F90" i="20"/>
  <c r="G90" i="20"/>
  <c r="H90" i="20"/>
  <c r="I90" i="20"/>
  <c r="J90" i="20"/>
  <c r="K90" i="20"/>
  <c r="L90" i="20"/>
  <c r="M90" i="20"/>
  <c r="N90" i="20"/>
  <c r="O90" i="20"/>
  <c r="P90" i="20"/>
  <c r="F78" i="20"/>
  <c r="G78" i="20"/>
  <c r="H78" i="20"/>
  <c r="I78" i="20"/>
  <c r="J78" i="20"/>
  <c r="K78" i="20"/>
  <c r="L78" i="20"/>
  <c r="M78" i="20"/>
  <c r="N78" i="20"/>
  <c r="O78" i="20"/>
  <c r="P78" i="20"/>
  <c r="F66" i="20"/>
  <c r="G66" i="20"/>
  <c r="H66" i="20"/>
  <c r="I66" i="20"/>
  <c r="J66" i="20"/>
  <c r="K66" i="20"/>
  <c r="L66" i="20"/>
  <c r="M66" i="20"/>
  <c r="N66" i="20"/>
  <c r="O66" i="20"/>
  <c r="P66" i="20"/>
  <c r="F53" i="20"/>
  <c r="G53" i="20"/>
  <c r="H53" i="20"/>
  <c r="I53" i="20"/>
  <c r="J53" i="20"/>
  <c r="K53" i="20"/>
  <c r="L53" i="20"/>
  <c r="M53" i="20"/>
  <c r="N53" i="20"/>
  <c r="O53" i="20"/>
  <c r="P53" i="20"/>
  <c r="F40" i="20"/>
  <c r="G40" i="20"/>
  <c r="H40" i="20"/>
  <c r="I40" i="20"/>
  <c r="J40" i="20"/>
  <c r="K40" i="20"/>
  <c r="L40" i="20"/>
  <c r="M40" i="20"/>
  <c r="N40" i="20"/>
  <c r="O40" i="20"/>
  <c r="P40" i="20"/>
  <c r="F28" i="20"/>
  <c r="G28" i="20"/>
  <c r="H28" i="20"/>
  <c r="I28" i="20"/>
  <c r="J28" i="20"/>
  <c r="K28" i="20"/>
  <c r="L28" i="20"/>
  <c r="M28" i="20"/>
  <c r="N28" i="20"/>
  <c r="O28" i="20"/>
  <c r="P28" i="20"/>
  <c r="F16" i="20"/>
  <c r="G16" i="20"/>
  <c r="H16" i="20"/>
  <c r="I16" i="20"/>
  <c r="J16" i="20"/>
  <c r="K16" i="20"/>
  <c r="L16" i="20"/>
  <c r="M16" i="20"/>
  <c r="N16" i="20"/>
  <c r="O16" i="20"/>
  <c r="P16" i="20"/>
  <c r="E163" i="20"/>
  <c r="E66" i="20"/>
  <c r="E53" i="20"/>
  <c r="P249" i="20"/>
  <c r="P249" i="19"/>
  <c r="C32" i="21" s="1"/>
  <c r="O249" i="18"/>
  <c r="P249" i="17"/>
  <c r="C30" i="21" s="1"/>
  <c r="O249" i="17"/>
  <c r="P249" i="16"/>
  <c r="O249" i="16"/>
  <c r="J206" i="3"/>
  <c r="O294" i="11"/>
  <c r="N294" i="11"/>
  <c r="O294" i="10"/>
  <c r="N294" i="10"/>
  <c r="C8" i="21" s="1"/>
  <c r="O294" i="9"/>
  <c r="N294" i="9"/>
  <c r="O294" i="8"/>
  <c r="N294" i="8"/>
  <c r="O294" i="6"/>
  <c r="N294" i="6"/>
  <c r="C37" i="21"/>
  <c r="E37" i="21" s="1"/>
  <c r="C23" i="21"/>
  <c r="C22" i="21"/>
  <c r="C21" i="21"/>
  <c r="E21" i="21" s="1"/>
  <c r="C16" i="21"/>
  <c r="C15" i="21"/>
  <c r="C7" i="21"/>
  <c r="C14" i="21"/>
  <c r="C13" i="21"/>
  <c r="E13" i="21" s="1"/>
  <c r="J206" i="12" l="1"/>
  <c r="O249" i="19"/>
  <c r="O249" i="20"/>
  <c r="C33" i="21"/>
  <c r="C31" i="21"/>
  <c r="C29" i="21"/>
  <c r="E29" i="21" s="1"/>
  <c r="C17" i="21"/>
  <c r="E18" i="21" s="1"/>
  <c r="C9" i="21"/>
  <c r="C6" i="21"/>
  <c r="C5" i="21"/>
  <c r="E5" i="21" s="1"/>
  <c r="C40" i="21" l="1"/>
  <c r="E34" i="21"/>
  <c r="C24" i="21"/>
  <c r="C25" i="21"/>
  <c r="O16" i="17"/>
  <c r="G278" i="9"/>
  <c r="H278" i="9"/>
  <c r="I278" i="9"/>
  <c r="J278" i="9"/>
  <c r="K278" i="9"/>
  <c r="L278" i="9"/>
  <c r="M278" i="9"/>
  <c r="N278" i="9"/>
  <c r="O278" i="9"/>
  <c r="G263" i="9"/>
  <c r="H263" i="9"/>
  <c r="I263" i="9"/>
  <c r="J263" i="9"/>
  <c r="K263" i="9"/>
  <c r="L263" i="9"/>
  <c r="M263" i="9"/>
  <c r="N263" i="9"/>
  <c r="G249" i="9"/>
  <c r="H249" i="9"/>
  <c r="I249" i="9"/>
  <c r="J249" i="9"/>
  <c r="K249" i="9"/>
  <c r="L249" i="9"/>
  <c r="M249" i="9"/>
  <c r="N249" i="9"/>
  <c r="O249" i="9"/>
  <c r="F234" i="9"/>
  <c r="G234" i="9"/>
  <c r="H234" i="9"/>
  <c r="I234" i="9"/>
  <c r="J234" i="9"/>
  <c r="K234" i="9"/>
  <c r="L234" i="9"/>
  <c r="M234" i="9"/>
  <c r="N234" i="9"/>
  <c r="O234" i="9"/>
  <c r="F220" i="9"/>
  <c r="G220" i="9"/>
  <c r="H220" i="9"/>
  <c r="I220" i="9"/>
  <c r="J220" i="9"/>
  <c r="K220" i="9"/>
  <c r="L220" i="9"/>
  <c r="M220" i="9"/>
  <c r="N220" i="9"/>
  <c r="O220" i="9"/>
  <c r="F205" i="9"/>
  <c r="G205" i="9"/>
  <c r="H205" i="9"/>
  <c r="I205" i="9"/>
  <c r="J205" i="9"/>
  <c r="K205" i="9"/>
  <c r="L205" i="9"/>
  <c r="M205" i="9"/>
  <c r="N205" i="9"/>
  <c r="F190" i="9"/>
  <c r="G190" i="9"/>
  <c r="H190" i="9"/>
  <c r="I190" i="9"/>
  <c r="J190" i="9"/>
  <c r="K190" i="9"/>
  <c r="L190" i="9"/>
  <c r="M190" i="9"/>
  <c r="N190" i="9"/>
  <c r="O190" i="9"/>
  <c r="G176" i="9"/>
  <c r="H176" i="9"/>
  <c r="I176" i="9"/>
  <c r="J176" i="9"/>
  <c r="K176" i="9"/>
  <c r="L176" i="9"/>
  <c r="M176" i="9"/>
  <c r="N176" i="9"/>
  <c r="O176" i="9"/>
  <c r="F162" i="9"/>
  <c r="G162" i="9"/>
  <c r="H162" i="9"/>
  <c r="I162" i="9"/>
  <c r="J162" i="9"/>
  <c r="K162" i="9"/>
  <c r="L162" i="9"/>
  <c r="M162" i="9"/>
  <c r="N162" i="9"/>
  <c r="F148" i="9"/>
  <c r="G148" i="9"/>
  <c r="H148" i="9"/>
  <c r="I148" i="9"/>
  <c r="J148" i="9"/>
  <c r="K148" i="9"/>
  <c r="L148" i="9"/>
  <c r="M148" i="9"/>
  <c r="N148" i="9"/>
  <c r="F133" i="9"/>
  <c r="G133" i="9"/>
  <c r="H133" i="9"/>
  <c r="I133" i="9"/>
  <c r="J133" i="9"/>
  <c r="K133" i="9"/>
  <c r="L133" i="9"/>
  <c r="M133" i="9"/>
  <c r="N133" i="9"/>
  <c r="O133" i="9"/>
  <c r="F119" i="9"/>
  <c r="G119" i="9"/>
  <c r="H119" i="9"/>
  <c r="I119" i="9"/>
  <c r="J119" i="9"/>
  <c r="K119" i="9"/>
  <c r="L119" i="9"/>
  <c r="M119" i="9"/>
  <c r="N119" i="9"/>
  <c r="O119" i="9"/>
  <c r="F104" i="9"/>
  <c r="G104" i="9"/>
  <c r="H104" i="9"/>
  <c r="I104" i="9"/>
  <c r="J104" i="9"/>
  <c r="K104" i="9"/>
  <c r="L104" i="9"/>
  <c r="M104" i="9"/>
  <c r="N104" i="9"/>
  <c r="O104" i="9"/>
  <c r="F90" i="9"/>
  <c r="G90" i="9"/>
  <c r="H90" i="9"/>
  <c r="I90" i="9"/>
  <c r="J90" i="9"/>
  <c r="K90" i="9"/>
  <c r="L90" i="9"/>
  <c r="M90" i="9"/>
  <c r="N90" i="9"/>
  <c r="O90" i="9"/>
  <c r="F76" i="9"/>
  <c r="G76" i="9"/>
  <c r="H76" i="9"/>
  <c r="I76" i="9"/>
  <c r="J76" i="9"/>
  <c r="K76" i="9"/>
  <c r="L76" i="9"/>
  <c r="M76" i="9"/>
  <c r="N76" i="9"/>
  <c r="F61" i="9"/>
  <c r="G61" i="9"/>
  <c r="H61" i="9"/>
  <c r="I61" i="9"/>
  <c r="J61" i="9"/>
  <c r="K61" i="9"/>
  <c r="L61" i="9"/>
  <c r="M61" i="9"/>
  <c r="N61" i="9"/>
  <c r="O61" i="9"/>
  <c r="F46" i="9"/>
  <c r="G46" i="9"/>
  <c r="H46" i="9"/>
  <c r="I46" i="9"/>
  <c r="J46" i="9"/>
  <c r="K46" i="9"/>
  <c r="L46" i="9"/>
  <c r="M46" i="9"/>
  <c r="N46" i="9"/>
  <c r="O46" i="9"/>
  <c r="F32" i="9"/>
  <c r="G32" i="9"/>
  <c r="H32" i="9"/>
  <c r="I32" i="9"/>
  <c r="J32" i="9"/>
  <c r="K32" i="9"/>
  <c r="L32" i="9"/>
  <c r="M32" i="9"/>
  <c r="N32" i="9"/>
  <c r="O32" i="9"/>
  <c r="F18" i="9"/>
  <c r="G18" i="9"/>
  <c r="H18" i="9"/>
  <c r="I18" i="9"/>
  <c r="J18" i="9"/>
  <c r="K18" i="9"/>
  <c r="L18" i="9"/>
  <c r="M18" i="9"/>
  <c r="N18" i="9"/>
  <c r="O18" i="9"/>
  <c r="F278" i="9"/>
  <c r="N6" i="9"/>
  <c r="N7" i="9"/>
  <c r="N8" i="9"/>
  <c r="N9" i="9"/>
  <c r="N10" i="9"/>
  <c r="N11" i="9"/>
  <c r="N12" i="9"/>
  <c r="N13" i="9"/>
  <c r="N14" i="9"/>
  <c r="N15" i="9"/>
  <c r="N16" i="9"/>
  <c r="N17" i="9"/>
  <c r="N19" i="9"/>
  <c r="N20" i="9"/>
  <c r="N21" i="9"/>
  <c r="N22" i="9"/>
  <c r="N23" i="9"/>
  <c r="N24" i="9"/>
  <c r="N25" i="9"/>
  <c r="N26" i="9"/>
  <c r="N27" i="9"/>
  <c r="N28" i="9"/>
  <c r="N29" i="9"/>
  <c r="N30" i="9"/>
  <c r="N31" i="9"/>
  <c r="N33" i="9"/>
  <c r="N34" i="9"/>
  <c r="N35" i="9"/>
  <c r="N36" i="9"/>
  <c r="N37" i="9"/>
  <c r="N38" i="9"/>
  <c r="N39" i="9"/>
  <c r="N40" i="9"/>
  <c r="N41" i="9"/>
  <c r="N42" i="9"/>
  <c r="N43" i="9"/>
  <c r="N44" i="9"/>
  <c r="N45" i="9"/>
  <c r="N47" i="9"/>
  <c r="N48" i="9"/>
  <c r="N49" i="9"/>
  <c r="N50" i="9"/>
  <c r="N51" i="9"/>
  <c r="N52" i="9"/>
  <c r="N53" i="9"/>
  <c r="N54" i="9"/>
  <c r="N55" i="9"/>
  <c r="N56" i="9"/>
  <c r="N57" i="9"/>
  <c r="N58" i="9"/>
  <c r="N59" i="9"/>
  <c r="N60" i="9"/>
  <c r="N62" i="9"/>
  <c r="N63" i="9"/>
  <c r="N64" i="9"/>
  <c r="N65" i="9"/>
  <c r="N66" i="9"/>
  <c r="N67" i="9"/>
  <c r="N68" i="9"/>
  <c r="N69" i="9"/>
  <c r="N70" i="9"/>
  <c r="N71" i="9"/>
  <c r="N72" i="9"/>
  <c r="N73" i="9"/>
  <c r="N74" i="9"/>
  <c r="N75" i="9"/>
  <c r="N77" i="9"/>
  <c r="N78" i="9"/>
  <c r="N79" i="9"/>
  <c r="N80" i="9"/>
  <c r="N81" i="9"/>
  <c r="N82" i="9"/>
  <c r="N83" i="9"/>
  <c r="N84" i="9"/>
  <c r="N85" i="9"/>
  <c r="N86" i="9"/>
  <c r="N87" i="9"/>
  <c r="N88" i="9"/>
  <c r="N89" i="9"/>
  <c r="N91" i="9"/>
  <c r="N92" i="9"/>
  <c r="N93" i="9"/>
  <c r="N94" i="9"/>
  <c r="N95" i="9"/>
  <c r="N96" i="9"/>
  <c r="N97" i="9"/>
  <c r="N98" i="9"/>
  <c r="N99" i="9"/>
  <c r="N100" i="9"/>
  <c r="N101" i="9"/>
  <c r="N102" i="9"/>
  <c r="N103" i="9"/>
  <c r="N105" i="9"/>
  <c r="N106" i="9"/>
  <c r="N107" i="9"/>
  <c r="N108" i="9"/>
  <c r="N109" i="9"/>
  <c r="N110" i="9"/>
  <c r="N111" i="9"/>
  <c r="N112" i="9"/>
  <c r="N113" i="9"/>
  <c r="N114" i="9"/>
  <c r="N115" i="9"/>
  <c r="N116" i="9"/>
  <c r="N117" i="9"/>
  <c r="N118" i="9"/>
  <c r="N120" i="9"/>
  <c r="N121" i="9"/>
  <c r="N122" i="9"/>
  <c r="N123" i="9"/>
  <c r="N124" i="9"/>
  <c r="N125" i="9"/>
  <c r="N126" i="9"/>
  <c r="N127" i="9"/>
  <c r="N128" i="9"/>
  <c r="N129" i="9"/>
  <c r="N130" i="9"/>
  <c r="N131" i="9"/>
  <c r="N132" i="9"/>
  <c r="N134" i="9"/>
  <c r="N135" i="9"/>
  <c r="N136" i="9"/>
  <c r="N137" i="9"/>
  <c r="N138" i="9"/>
  <c r="N139" i="9"/>
  <c r="N140" i="9"/>
  <c r="N141" i="9"/>
  <c r="N142" i="9"/>
  <c r="N143" i="9"/>
  <c r="N144" i="9"/>
  <c r="N145" i="9"/>
  <c r="N146" i="9"/>
  <c r="N147" i="9"/>
  <c r="N149" i="9"/>
  <c r="N150" i="9"/>
  <c r="N151" i="9"/>
  <c r="N152" i="9"/>
  <c r="N153" i="9"/>
  <c r="N154" i="9"/>
  <c r="N155" i="9"/>
  <c r="N156" i="9"/>
  <c r="N157" i="9"/>
  <c r="N158" i="9"/>
  <c r="N159" i="9"/>
  <c r="N160" i="9"/>
  <c r="N161" i="9"/>
  <c r="N163" i="9"/>
  <c r="N164" i="9"/>
  <c r="N165" i="9"/>
  <c r="N166" i="9"/>
  <c r="N167" i="9"/>
  <c r="N168" i="9"/>
  <c r="N169" i="9"/>
  <c r="N170" i="9"/>
  <c r="N171" i="9"/>
  <c r="N172" i="9"/>
  <c r="N173" i="9"/>
  <c r="N174" i="9"/>
  <c r="N175" i="9"/>
  <c r="N177" i="9"/>
  <c r="N178" i="9"/>
  <c r="N179" i="9"/>
  <c r="N180" i="9"/>
  <c r="N181" i="9"/>
  <c r="N182" i="9"/>
  <c r="N183" i="9"/>
  <c r="N184" i="9"/>
  <c r="N185" i="9"/>
  <c r="N186" i="9"/>
  <c r="N187" i="9"/>
  <c r="N188" i="9"/>
  <c r="N189" i="9"/>
  <c r="N191" i="9"/>
  <c r="N192" i="9"/>
  <c r="N193" i="9"/>
  <c r="N194" i="9"/>
  <c r="N195" i="9"/>
  <c r="N196" i="9"/>
  <c r="N197" i="9"/>
  <c r="N198" i="9"/>
  <c r="N199" i="9"/>
  <c r="N200" i="9"/>
  <c r="N201" i="9"/>
  <c r="N202" i="9"/>
  <c r="N203" i="9"/>
  <c r="N204" i="9"/>
  <c r="N206" i="9"/>
  <c r="N207" i="9"/>
  <c r="N208" i="9"/>
  <c r="N209" i="9"/>
  <c r="N210" i="9"/>
  <c r="N211" i="9"/>
  <c r="N212" i="9"/>
  <c r="N213" i="9"/>
  <c r="N214" i="9"/>
  <c r="N215" i="9"/>
  <c r="N216" i="9"/>
  <c r="N217" i="9"/>
  <c r="N218" i="9"/>
  <c r="N219" i="9"/>
  <c r="N221" i="9"/>
  <c r="N222" i="9"/>
  <c r="N223" i="9"/>
  <c r="N224" i="9"/>
  <c r="N225" i="9"/>
  <c r="N226" i="9"/>
  <c r="N227" i="9"/>
  <c r="N228" i="9"/>
  <c r="N229" i="9"/>
  <c r="N230" i="9"/>
  <c r="N231" i="9"/>
  <c r="N232" i="9"/>
  <c r="N233" i="9"/>
  <c r="N235" i="9"/>
  <c r="N236" i="9"/>
  <c r="N237" i="9"/>
  <c r="N238" i="9"/>
  <c r="N239" i="9"/>
  <c r="N240" i="9"/>
  <c r="N241" i="9"/>
  <c r="N242" i="9"/>
  <c r="N243" i="9"/>
  <c r="N244" i="9"/>
  <c r="N245" i="9"/>
  <c r="N246" i="9"/>
  <c r="N247" i="9"/>
  <c r="N248" i="9"/>
  <c r="N250" i="9"/>
  <c r="N251" i="9"/>
  <c r="N252" i="9"/>
  <c r="N253" i="9"/>
  <c r="N254" i="9"/>
  <c r="N255" i="9"/>
  <c r="N256" i="9"/>
  <c r="N257" i="9"/>
  <c r="N258" i="9"/>
  <c r="N259" i="9"/>
  <c r="N260" i="9"/>
  <c r="N261" i="9"/>
  <c r="N262" i="9"/>
  <c r="N264" i="9"/>
  <c r="N265" i="9"/>
  <c r="N266" i="9"/>
  <c r="N267" i="9"/>
  <c r="N268" i="9"/>
  <c r="N269" i="9"/>
  <c r="N270" i="9"/>
  <c r="N271" i="9"/>
  <c r="N272" i="9"/>
  <c r="N273" i="9"/>
  <c r="N274" i="9"/>
  <c r="N275" i="9"/>
  <c r="N276" i="9"/>
  <c r="N277" i="9"/>
  <c r="N279" i="9"/>
  <c r="N280" i="9"/>
  <c r="N281" i="9"/>
  <c r="N282" i="9"/>
  <c r="N283" i="9"/>
  <c r="N284" i="9"/>
  <c r="N285" i="9"/>
  <c r="N286" i="9"/>
  <c r="N287" i="9"/>
  <c r="N288" i="9"/>
  <c r="N289" i="9"/>
  <c r="N290" i="9"/>
  <c r="N291" i="9"/>
  <c r="N5" i="9"/>
  <c r="F34" i="3"/>
  <c r="J248" i="20"/>
  <c r="K248" i="20"/>
  <c r="L248" i="20"/>
  <c r="M248" i="20"/>
  <c r="N248" i="20"/>
  <c r="O248" i="20"/>
  <c r="P248" i="20"/>
  <c r="P6" i="20"/>
  <c r="P7" i="20"/>
  <c r="P8" i="20"/>
  <c r="P9" i="20"/>
  <c r="P10" i="20"/>
  <c r="P11" i="20"/>
  <c r="P12" i="20"/>
  <c r="P13" i="20"/>
  <c r="P14" i="20"/>
  <c r="P15" i="20"/>
  <c r="P17" i="20"/>
  <c r="P18" i="20"/>
  <c r="P19" i="20"/>
  <c r="P20" i="20"/>
  <c r="P21" i="20"/>
  <c r="P22" i="20"/>
  <c r="P23" i="20"/>
  <c r="P24" i="20"/>
  <c r="P25" i="20"/>
  <c r="P26" i="20"/>
  <c r="P27" i="20"/>
  <c r="P29" i="20"/>
  <c r="P30" i="20"/>
  <c r="P31" i="20"/>
  <c r="P32" i="20"/>
  <c r="P33" i="20"/>
  <c r="P34" i="20"/>
  <c r="P35" i="20"/>
  <c r="P36" i="20"/>
  <c r="P37" i="20"/>
  <c r="P38" i="20"/>
  <c r="P39" i="20"/>
  <c r="P41" i="20"/>
  <c r="P42" i="20"/>
  <c r="P43" i="20"/>
  <c r="P44" i="20"/>
  <c r="P45" i="20"/>
  <c r="P46" i="20"/>
  <c r="P47" i="20"/>
  <c r="P48" i="20"/>
  <c r="P49" i="20"/>
  <c r="P50" i="20"/>
  <c r="P51" i="20"/>
  <c r="P52" i="20"/>
  <c r="P54" i="20"/>
  <c r="P55" i="20"/>
  <c r="P56" i="20"/>
  <c r="P57" i="20"/>
  <c r="P58" i="20"/>
  <c r="P59" i="20"/>
  <c r="P60" i="20"/>
  <c r="P61" i="20"/>
  <c r="P62" i="20"/>
  <c r="P63" i="20"/>
  <c r="P64" i="20"/>
  <c r="P65" i="20"/>
  <c r="P67" i="20"/>
  <c r="P68" i="20"/>
  <c r="P69" i="20"/>
  <c r="P70" i="20"/>
  <c r="P71" i="20"/>
  <c r="P72" i="20"/>
  <c r="P73" i="20"/>
  <c r="P74" i="20"/>
  <c r="P75" i="20"/>
  <c r="P76" i="20"/>
  <c r="P77" i="20"/>
  <c r="P79" i="20"/>
  <c r="P80" i="20"/>
  <c r="P81" i="20"/>
  <c r="P82" i="20"/>
  <c r="P83" i="20"/>
  <c r="P84" i="20"/>
  <c r="P85" i="20"/>
  <c r="P86" i="20"/>
  <c r="P87" i="20"/>
  <c r="P88" i="20"/>
  <c r="P89" i="20"/>
  <c r="P91" i="20"/>
  <c r="P92" i="20"/>
  <c r="P93" i="20"/>
  <c r="P94" i="20"/>
  <c r="P95" i="20"/>
  <c r="P96" i="20"/>
  <c r="P97" i="20"/>
  <c r="P98" i="20"/>
  <c r="P99" i="20"/>
  <c r="P100" i="20"/>
  <c r="P101" i="20"/>
  <c r="P103" i="20"/>
  <c r="P104" i="20"/>
  <c r="P105" i="20"/>
  <c r="P106" i="20"/>
  <c r="P107" i="20"/>
  <c r="P108" i="20"/>
  <c r="P109" i="20"/>
  <c r="P110" i="20"/>
  <c r="P111" i="20"/>
  <c r="P112" i="20"/>
  <c r="P113" i="20"/>
  <c r="P115" i="20"/>
  <c r="P116" i="20"/>
  <c r="P117" i="20"/>
  <c r="P118" i="20"/>
  <c r="P119" i="20"/>
  <c r="P120" i="20"/>
  <c r="P121" i="20"/>
  <c r="P122" i="20"/>
  <c r="P123" i="20"/>
  <c r="P124" i="20"/>
  <c r="P125" i="20"/>
  <c r="P127" i="20"/>
  <c r="P128" i="20"/>
  <c r="P129" i="20"/>
  <c r="P130" i="20"/>
  <c r="P131" i="20"/>
  <c r="P132" i="20"/>
  <c r="P133" i="20"/>
  <c r="P134" i="20"/>
  <c r="P135" i="20"/>
  <c r="P136" i="20"/>
  <c r="P137" i="20"/>
  <c r="P139" i="20"/>
  <c r="P140" i="20"/>
  <c r="P141" i="20"/>
  <c r="P142" i="20"/>
  <c r="P143" i="20"/>
  <c r="P144" i="20"/>
  <c r="P145" i="20"/>
  <c r="P146" i="20"/>
  <c r="P147" i="20"/>
  <c r="P148" i="20"/>
  <c r="P149" i="20"/>
  <c r="P151" i="20"/>
  <c r="P152" i="20"/>
  <c r="P153" i="20"/>
  <c r="P154" i="20"/>
  <c r="P155" i="20"/>
  <c r="P156" i="20"/>
  <c r="P157" i="20"/>
  <c r="P158" i="20"/>
  <c r="P159" i="20"/>
  <c r="P160" i="20"/>
  <c r="P161" i="20"/>
  <c r="P162" i="20"/>
  <c r="P164" i="20"/>
  <c r="P165" i="20"/>
  <c r="P166" i="20"/>
  <c r="P167" i="20"/>
  <c r="P168" i="20"/>
  <c r="P169" i="20"/>
  <c r="P170" i="20"/>
  <c r="P171" i="20"/>
  <c r="P172" i="20"/>
  <c r="P173" i="20"/>
  <c r="P174" i="20"/>
  <c r="P176" i="20"/>
  <c r="P177" i="20"/>
  <c r="P178" i="20"/>
  <c r="P179" i="20"/>
  <c r="P180" i="20"/>
  <c r="P181" i="20"/>
  <c r="P182" i="20"/>
  <c r="P183" i="20"/>
  <c r="P184" i="20"/>
  <c r="P185" i="20"/>
  <c r="P186" i="20"/>
  <c r="P188" i="20"/>
  <c r="P189" i="20"/>
  <c r="P190" i="20"/>
  <c r="P191" i="20"/>
  <c r="P192" i="20"/>
  <c r="P193" i="20"/>
  <c r="P194" i="20"/>
  <c r="P195" i="20"/>
  <c r="P196" i="20"/>
  <c r="P197" i="20"/>
  <c r="P198" i="20"/>
  <c r="P200" i="20"/>
  <c r="P201" i="20"/>
  <c r="P202" i="20"/>
  <c r="P203" i="20"/>
  <c r="P204" i="20"/>
  <c r="P205" i="20"/>
  <c r="P206" i="20"/>
  <c r="P207" i="20"/>
  <c r="P208" i="20"/>
  <c r="P209" i="20"/>
  <c r="P210" i="20"/>
  <c r="P212" i="20"/>
  <c r="P213" i="20"/>
  <c r="P214" i="20"/>
  <c r="P215" i="20"/>
  <c r="P216" i="20"/>
  <c r="P217" i="20"/>
  <c r="P218" i="20"/>
  <c r="P219" i="20"/>
  <c r="P220" i="20"/>
  <c r="P221" i="20"/>
  <c r="P222" i="20"/>
  <c r="P224" i="20"/>
  <c r="P225" i="20"/>
  <c r="P226" i="20"/>
  <c r="P227" i="20"/>
  <c r="P228" i="20"/>
  <c r="P229" i="20"/>
  <c r="P230" i="20"/>
  <c r="P231" i="20"/>
  <c r="P232" i="20"/>
  <c r="P233" i="20"/>
  <c r="P234" i="20"/>
  <c r="P236" i="20"/>
  <c r="P237" i="20"/>
  <c r="P238" i="20"/>
  <c r="P239" i="20"/>
  <c r="P240" i="20"/>
  <c r="P241" i="20"/>
  <c r="P242" i="20"/>
  <c r="P243" i="20"/>
  <c r="P244" i="20"/>
  <c r="P245" i="20"/>
  <c r="P246" i="20"/>
  <c r="O6" i="20"/>
  <c r="O7" i="20"/>
  <c r="O8" i="20"/>
  <c r="O9" i="20"/>
  <c r="O10" i="20"/>
  <c r="O11" i="20"/>
  <c r="O12" i="20"/>
  <c r="O13" i="20"/>
  <c r="O14" i="20"/>
  <c r="O15" i="20"/>
  <c r="O17" i="20"/>
  <c r="O18" i="20"/>
  <c r="O19" i="20"/>
  <c r="O20" i="20"/>
  <c r="O21" i="20"/>
  <c r="O22" i="20"/>
  <c r="O23" i="20"/>
  <c r="O24" i="20"/>
  <c r="O25" i="20"/>
  <c r="O26" i="20"/>
  <c r="O27" i="20"/>
  <c r="O29" i="20"/>
  <c r="O30" i="20"/>
  <c r="O31" i="20"/>
  <c r="O32" i="20"/>
  <c r="O33" i="20"/>
  <c r="O34" i="20"/>
  <c r="O35" i="20"/>
  <c r="O36" i="20"/>
  <c r="O37" i="20"/>
  <c r="O38" i="20"/>
  <c r="O39" i="20"/>
  <c r="O41" i="20"/>
  <c r="O42" i="20"/>
  <c r="O43" i="20"/>
  <c r="O44" i="20"/>
  <c r="O45" i="20"/>
  <c r="O46" i="20"/>
  <c r="O47" i="20"/>
  <c r="O48" i="20"/>
  <c r="O49" i="20"/>
  <c r="O50" i="20"/>
  <c r="O51" i="20"/>
  <c r="O52" i="20"/>
  <c r="O54" i="20"/>
  <c r="O55" i="20"/>
  <c r="O56" i="20"/>
  <c r="O57" i="20"/>
  <c r="O58" i="20"/>
  <c r="O59" i="20"/>
  <c r="O60" i="20"/>
  <c r="O61" i="20"/>
  <c r="O62" i="20"/>
  <c r="O63" i="20"/>
  <c r="O64" i="20"/>
  <c r="O65" i="20"/>
  <c r="O67" i="20"/>
  <c r="O68" i="20"/>
  <c r="O69" i="20"/>
  <c r="O70" i="20"/>
  <c r="O71" i="20"/>
  <c r="O72" i="20"/>
  <c r="O73" i="20"/>
  <c r="O74" i="20"/>
  <c r="O75" i="20"/>
  <c r="O76" i="20"/>
  <c r="O77" i="20"/>
  <c r="O79" i="20"/>
  <c r="O80" i="20"/>
  <c r="O81" i="20"/>
  <c r="O82" i="20"/>
  <c r="O83" i="20"/>
  <c r="O84" i="20"/>
  <c r="O85" i="20"/>
  <c r="O86" i="20"/>
  <c r="O87" i="20"/>
  <c r="O88" i="20"/>
  <c r="O89" i="20"/>
  <c r="O91" i="20"/>
  <c r="O92" i="20"/>
  <c r="O93" i="20"/>
  <c r="O94" i="20"/>
  <c r="O95" i="20"/>
  <c r="O96" i="20"/>
  <c r="O97" i="20"/>
  <c r="O98" i="20"/>
  <c r="O99" i="20"/>
  <c r="O100" i="20"/>
  <c r="O101" i="20"/>
  <c r="O103" i="20"/>
  <c r="O104" i="20"/>
  <c r="O105" i="20"/>
  <c r="O106" i="20"/>
  <c r="O107" i="20"/>
  <c r="O108" i="20"/>
  <c r="O109" i="20"/>
  <c r="O110" i="20"/>
  <c r="O111" i="20"/>
  <c r="O112" i="20"/>
  <c r="O113" i="20"/>
  <c r="O115" i="20"/>
  <c r="O116" i="20"/>
  <c r="O117" i="20"/>
  <c r="O118" i="20"/>
  <c r="O119" i="20"/>
  <c r="O120" i="20"/>
  <c r="O121" i="20"/>
  <c r="O122" i="20"/>
  <c r="O123" i="20"/>
  <c r="O124" i="20"/>
  <c r="O125" i="20"/>
  <c r="O127" i="20"/>
  <c r="O128" i="20"/>
  <c r="O129" i="20"/>
  <c r="O130" i="20"/>
  <c r="O131" i="20"/>
  <c r="O132" i="20"/>
  <c r="O133" i="20"/>
  <c r="O134" i="20"/>
  <c r="O135" i="20"/>
  <c r="O136" i="20"/>
  <c r="O137" i="20"/>
  <c r="O139" i="20"/>
  <c r="O140" i="20"/>
  <c r="O141" i="20"/>
  <c r="O142" i="20"/>
  <c r="O143" i="20"/>
  <c r="O144" i="20"/>
  <c r="O145" i="20"/>
  <c r="O146" i="20"/>
  <c r="O147" i="20"/>
  <c r="O148" i="20"/>
  <c r="O149" i="20"/>
  <c r="O151" i="20"/>
  <c r="O152" i="20"/>
  <c r="O153" i="20"/>
  <c r="O154" i="20"/>
  <c r="O155" i="20"/>
  <c r="O156" i="20"/>
  <c r="O157" i="20"/>
  <c r="O158" i="20"/>
  <c r="O159" i="20"/>
  <c r="O160" i="20"/>
  <c r="O161" i="20"/>
  <c r="O162" i="20"/>
  <c r="O164" i="20"/>
  <c r="O165" i="20"/>
  <c r="O166" i="20"/>
  <c r="O167" i="20"/>
  <c r="O168" i="20"/>
  <c r="O169" i="20"/>
  <c r="O170" i="20"/>
  <c r="O171" i="20"/>
  <c r="O172" i="20"/>
  <c r="O173" i="20"/>
  <c r="O174" i="20"/>
  <c r="O176" i="20"/>
  <c r="O177" i="20"/>
  <c r="O178" i="20"/>
  <c r="O179" i="20"/>
  <c r="O180" i="20"/>
  <c r="O181" i="20"/>
  <c r="O182" i="20"/>
  <c r="O183" i="20"/>
  <c r="O184" i="20"/>
  <c r="O185" i="20"/>
  <c r="O186" i="20"/>
  <c r="O188" i="20"/>
  <c r="O189" i="20"/>
  <c r="O190" i="20"/>
  <c r="O191" i="20"/>
  <c r="O192" i="20"/>
  <c r="O193" i="20"/>
  <c r="O194" i="20"/>
  <c r="O195" i="20"/>
  <c r="O196" i="20"/>
  <c r="O197" i="20"/>
  <c r="O198" i="20"/>
  <c r="O200" i="20"/>
  <c r="O201" i="20"/>
  <c r="O202" i="20"/>
  <c r="O203" i="20"/>
  <c r="O204" i="20"/>
  <c r="O205" i="20"/>
  <c r="O206" i="20"/>
  <c r="O207" i="20"/>
  <c r="O208" i="20"/>
  <c r="O209" i="20"/>
  <c r="O210" i="20"/>
  <c r="O212" i="20"/>
  <c r="O213" i="20"/>
  <c r="O214" i="20"/>
  <c r="O215" i="20"/>
  <c r="O216" i="20"/>
  <c r="O217" i="20"/>
  <c r="O218" i="20"/>
  <c r="O219" i="20"/>
  <c r="O220" i="20"/>
  <c r="O221" i="20"/>
  <c r="O222" i="20"/>
  <c r="O224" i="20"/>
  <c r="O225" i="20"/>
  <c r="O226" i="20"/>
  <c r="O227" i="20"/>
  <c r="O228" i="20"/>
  <c r="O229" i="20"/>
  <c r="O230" i="20"/>
  <c r="O231" i="20"/>
  <c r="O232" i="20"/>
  <c r="O233" i="20"/>
  <c r="O234" i="20"/>
  <c r="O236" i="20"/>
  <c r="O237" i="20"/>
  <c r="O238" i="20"/>
  <c r="O239" i="20"/>
  <c r="O240" i="20"/>
  <c r="O241" i="20"/>
  <c r="O242" i="20"/>
  <c r="O243" i="20"/>
  <c r="O244" i="20"/>
  <c r="O245" i="20"/>
  <c r="O246" i="20"/>
  <c r="P5" i="20"/>
  <c r="O5" i="20"/>
  <c r="F248" i="19"/>
  <c r="G248" i="19"/>
  <c r="H248" i="19"/>
  <c r="I248" i="19"/>
  <c r="J248" i="19"/>
  <c r="K248" i="19"/>
  <c r="L248" i="19"/>
  <c r="M248" i="19"/>
  <c r="N248" i="19"/>
  <c r="O248" i="19"/>
  <c r="P248" i="19"/>
  <c r="P6" i="19"/>
  <c r="P7" i="19"/>
  <c r="P8" i="19"/>
  <c r="P9" i="19"/>
  <c r="P10" i="19"/>
  <c r="P11" i="19"/>
  <c r="P12" i="19"/>
  <c r="P13" i="19"/>
  <c r="P14" i="19"/>
  <c r="P15" i="19"/>
  <c r="P17" i="19"/>
  <c r="P18" i="19"/>
  <c r="P19" i="19"/>
  <c r="P20" i="19"/>
  <c r="P21" i="19"/>
  <c r="P22" i="19"/>
  <c r="P23" i="19"/>
  <c r="P24" i="19"/>
  <c r="P25" i="19"/>
  <c r="P26" i="19"/>
  <c r="P27" i="19"/>
  <c r="P29" i="19"/>
  <c r="P30" i="19"/>
  <c r="P31" i="19"/>
  <c r="P32" i="19"/>
  <c r="P33" i="19"/>
  <c r="P34" i="19"/>
  <c r="P35" i="19"/>
  <c r="P36" i="19"/>
  <c r="P37" i="19"/>
  <c r="P38" i="19"/>
  <c r="P39" i="19"/>
  <c r="P41" i="19"/>
  <c r="P42" i="19"/>
  <c r="P43" i="19"/>
  <c r="P44" i="19"/>
  <c r="P45" i="19"/>
  <c r="P46" i="19"/>
  <c r="P47" i="19"/>
  <c r="P48" i="19"/>
  <c r="P49" i="19"/>
  <c r="P50" i="19"/>
  <c r="P51" i="19"/>
  <c r="P52" i="19"/>
  <c r="P54" i="19"/>
  <c r="P55" i="19"/>
  <c r="P56" i="19"/>
  <c r="P57" i="19"/>
  <c r="P58" i="19"/>
  <c r="P59" i="19"/>
  <c r="P60" i="19"/>
  <c r="P61" i="19"/>
  <c r="P62" i="19"/>
  <c r="P63" i="19"/>
  <c r="P64" i="19"/>
  <c r="P65" i="19"/>
  <c r="P67" i="19"/>
  <c r="P68" i="19"/>
  <c r="P69" i="19"/>
  <c r="P70" i="19"/>
  <c r="P71" i="19"/>
  <c r="P72" i="19"/>
  <c r="P73" i="19"/>
  <c r="P74" i="19"/>
  <c r="P75" i="19"/>
  <c r="P76" i="19"/>
  <c r="P77" i="19"/>
  <c r="P79" i="19"/>
  <c r="P80" i="19"/>
  <c r="P81" i="19"/>
  <c r="P82" i="19"/>
  <c r="P83" i="19"/>
  <c r="P84" i="19"/>
  <c r="P85" i="19"/>
  <c r="P86" i="19"/>
  <c r="P87" i="19"/>
  <c r="P88" i="19"/>
  <c r="P89" i="19"/>
  <c r="P91" i="19"/>
  <c r="P92" i="19"/>
  <c r="P93" i="19"/>
  <c r="P94" i="19"/>
  <c r="P95" i="19"/>
  <c r="P96" i="19"/>
  <c r="P97" i="19"/>
  <c r="P98" i="19"/>
  <c r="P99" i="19"/>
  <c r="P100" i="19"/>
  <c r="P101" i="19"/>
  <c r="P103" i="19"/>
  <c r="P104" i="19"/>
  <c r="P105" i="19"/>
  <c r="P106" i="19"/>
  <c r="P107" i="19"/>
  <c r="P108" i="19"/>
  <c r="P109" i="19"/>
  <c r="P110" i="19"/>
  <c r="P111" i="19"/>
  <c r="P112" i="19"/>
  <c r="P113" i="19"/>
  <c r="P115" i="19"/>
  <c r="P116" i="19"/>
  <c r="P117" i="19"/>
  <c r="P118" i="19"/>
  <c r="P119" i="19"/>
  <c r="P120" i="19"/>
  <c r="P121" i="19"/>
  <c r="P122" i="19"/>
  <c r="P123" i="19"/>
  <c r="P124" i="19"/>
  <c r="P125" i="19"/>
  <c r="P127" i="19"/>
  <c r="P128" i="19"/>
  <c r="P129" i="19"/>
  <c r="P130" i="19"/>
  <c r="P131" i="19"/>
  <c r="P132" i="19"/>
  <c r="P133" i="19"/>
  <c r="P134" i="19"/>
  <c r="P135" i="19"/>
  <c r="P136" i="19"/>
  <c r="P137" i="19"/>
  <c r="P139" i="19"/>
  <c r="P140" i="19"/>
  <c r="P141" i="19"/>
  <c r="P142" i="19"/>
  <c r="P143" i="19"/>
  <c r="P144" i="19"/>
  <c r="P145" i="19"/>
  <c r="P146" i="19"/>
  <c r="P147" i="19"/>
  <c r="P148" i="19"/>
  <c r="P149" i="19"/>
  <c r="P151" i="19"/>
  <c r="P152" i="19"/>
  <c r="P153" i="19"/>
  <c r="P154" i="19"/>
  <c r="P155" i="19"/>
  <c r="P156" i="19"/>
  <c r="P157" i="19"/>
  <c r="P158" i="19"/>
  <c r="P159" i="19"/>
  <c r="P160" i="19"/>
  <c r="P161" i="19"/>
  <c r="P162" i="19"/>
  <c r="P164" i="19"/>
  <c r="P165" i="19"/>
  <c r="P166" i="19"/>
  <c r="P167" i="19"/>
  <c r="P168" i="19"/>
  <c r="P169" i="19"/>
  <c r="P170" i="19"/>
  <c r="P171" i="19"/>
  <c r="P172" i="19"/>
  <c r="P173" i="19"/>
  <c r="P174" i="19"/>
  <c r="P176" i="19"/>
  <c r="P177" i="19"/>
  <c r="P178" i="19"/>
  <c r="P179" i="19"/>
  <c r="P180" i="19"/>
  <c r="P181" i="19"/>
  <c r="P182" i="19"/>
  <c r="P183" i="19"/>
  <c r="P184" i="19"/>
  <c r="P185" i="19"/>
  <c r="P186" i="19"/>
  <c r="P188" i="19"/>
  <c r="P189" i="19"/>
  <c r="P190" i="19"/>
  <c r="P191" i="19"/>
  <c r="P192" i="19"/>
  <c r="P193" i="19"/>
  <c r="P194" i="19"/>
  <c r="P195" i="19"/>
  <c r="P196" i="19"/>
  <c r="P197" i="19"/>
  <c r="P198" i="19"/>
  <c r="P200" i="19"/>
  <c r="P201" i="19"/>
  <c r="P202" i="19"/>
  <c r="P203" i="19"/>
  <c r="P204" i="19"/>
  <c r="P205" i="19"/>
  <c r="P206" i="19"/>
  <c r="P207" i="19"/>
  <c r="P208" i="19"/>
  <c r="P209" i="19"/>
  <c r="P210" i="19"/>
  <c r="P212" i="19"/>
  <c r="P213" i="19"/>
  <c r="P214" i="19"/>
  <c r="P215" i="19"/>
  <c r="P216" i="19"/>
  <c r="P217" i="19"/>
  <c r="P218" i="19"/>
  <c r="P219" i="19"/>
  <c r="P220" i="19"/>
  <c r="P221" i="19"/>
  <c r="P222" i="19"/>
  <c r="P224" i="19"/>
  <c r="P225" i="19"/>
  <c r="P226" i="19"/>
  <c r="P227" i="19"/>
  <c r="P228" i="19"/>
  <c r="P229" i="19"/>
  <c r="P230" i="19"/>
  <c r="P231" i="19"/>
  <c r="P232" i="19"/>
  <c r="P233" i="19"/>
  <c r="P234" i="19"/>
  <c r="P236" i="19"/>
  <c r="P237" i="19"/>
  <c r="P238" i="19"/>
  <c r="P239" i="19"/>
  <c r="P240" i="19"/>
  <c r="P241" i="19"/>
  <c r="P242" i="19"/>
  <c r="P243" i="19"/>
  <c r="P244" i="19"/>
  <c r="P245" i="19"/>
  <c r="P246" i="19"/>
  <c r="O6" i="19"/>
  <c r="O7" i="19"/>
  <c r="O8" i="19"/>
  <c r="O9" i="19"/>
  <c r="O10" i="19"/>
  <c r="O11" i="19"/>
  <c r="O12" i="19"/>
  <c r="O13" i="19"/>
  <c r="O14" i="19"/>
  <c r="O15" i="19"/>
  <c r="O17" i="19"/>
  <c r="O18" i="19"/>
  <c r="O19" i="19"/>
  <c r="O20" i="19"/>
  <c r="O21" i="19"/>
  <c r="O22" i="19"/>
  <c r="O23" i="19"/>
  <c r="O24" i="19"/>
  <c r="O25" i="19"/>
  <c r="O26" i="19"/>
  <c r="O27" i="19"/>
  <c r="O29" i="19"/>
  <c r="O30" i="19"/>
  <c r="O31" i="19"/>
  <c r="O32" i="19"/>
  <c r="O33" i="19"/>
  <c r="O34" i="19"/>
  <c r="O35" i="19"/>
  <c r="O36" i="19"/>
  <c r="O37" i="19"/>
  <c r="O38" i="19"/>
  <c r="O39" i="19"/>
  <c r="O41" i="19"/>
  <c r="O42" i="19"/>
  <c r="O43" i="19"/>
  <c r="O44" i="19"/>
  <c r="O45" i="19"/>
  <c r="O46" i="19"/>
  <c r="O47" i="19"/>
  <c r="O48" i="19"/>
  <c r="O49" i="19"/>
  <c r="O50" i="19"/>
  <c r="O51" i="19"/>
  <c r="O52" i="19"/>
  <c r="O54" i="19"/>
  <c r="O55" i="19"/>
  <c r="O56" i="19"/>
  <c r="O57" i="19"/>
  <c r="O58" i="19"/>
  <c r="O59" i="19"/>
  <c r="O60" i="19"/>
  <c r="O61" i="19"/>
  <c r="O62" i="19"/>
  <c r="O63" i="19"/>
  <c r="O64" i="19"/>
  <c r="O65" i="19"/>
  <c r="O67" i="19"/>
  <c r="O68" i="19"/>
  <c r="O69" i="19"/>
  <c r="O70" i="19"/>
  <c r="O71" i="19"/>
  <c r="O72" i="19"/>
  <c r="O73" i="19"/>
  <c r="O74" i="19"/>
  <c r="O75" i="19"/>
  <c r="O76" i="19"/>
  <c r="O77" i="19"/>
  <c r="O79" i="19"/>
  <c r="O80" i="19"/>
  <c r="O81" i="19"/>
  <c r="O82" i="19"/>
  <c r="O83" i="19"/>
  <c r="O84" i="19"/>
  <c r="O85" i="19"/>
  <c r="O86" i="19"/>
  <c r="O87" i="19"/>
  <c r="O88" i="19"/>
  <c r="O89" i="19"/>
  <c r="O91" i="19"/>
  <c r="O92" i="19"/>
  <c r="O93" i="19"/>
  <c r="O94" i="19"/>
  <c r="O95" i="19"/>
  <c r="O96" i="19"/>
  <c r="O97" i="19"/>
  <c r="O98" i="19"/>
  <c r="O99" i="19"/>
  <c r="O100" i="19"/>
  <c r="O101" i="19"/>
  <c r="O103" i="19"/>
  <c r="O104" i="19"/>
  <c r="O105" i="19"/>
  <c r="O106" i="19"/>
  <c r="O107" i="19"/>
  <c r="O108" i="19"/>
  <c r="O109" i="19"/>
  <c r="O110" i="19"/>
  <c r="O111" i="19"/>
  <c r="O112" i="19"/>
  <c r="O113" i="19"/>
  <c r="O115" i="19"/>
  <c r="O116" i="19"/>
  <c r="O117" i="19"/>
  <c r="O118" i="19"/>
  <c r="O119" i="19"/>
  <c r="O120" i="19"/>
  <c r="O121" i="19"/>
  <c r="O122" i="19"/>
  <c r="O123" i="19"/>
  <c r="O124" i="19"/>
  <c r="O125" i="19"/>
  <c r="O127" i="19"/>
  <c r="O128" i="19"/>
  <c r="O129" i="19"/>
  <c r="O130" i="19"/>
  <c r="O131" i="19"/>
  <c r="O132" i="19"/>
  <c r="O133" i="19"/>
  <c r="O134" i="19"/>
  <c r="O135" i="19"/>
  <c r="O136" i="19"/>
  <c r="O137" i="19"/>
  <c r="O139" i="19"/>
  <c r="O140" i="19"/>
  <c r="O141" i="19"/>
  <c r="O142" i="19"/>
  <c r="O143" i="19"/>
  <c r="O144" i="19"/>
  <c r="O145" i="19"/>
  <c r="O146" i="19"/>
  <c r="O147" i="19"/>
  <c r="O148" i="19"/>
  <c r="O149" i="19"/>
  <c r="O151" i="19"/>
  <c r="O152" i="19"/>
  <c r="O153" i="19"/>
  <c r="O154" i="19"/>
  <c r="O155" i="19"/>
  <c r="O156" i="19"/>
  <c r="O157" i="19"/>
  <c r="O158" i="19"/>
  <c r="O159" i="19"/>
  <c r="O160" i="19"/>
  <c r="O161" i="19"/>
  <c r="O162" i="19"/>
  <c r="O164" i="19"/>
  <c r="O165" i="19"/>
  <c r="O166" i="19"/>
  <c r="O167" i="19"/>
  <c r="O168" i="19"/>
  <c r="O169" i="19"/>
  <c r="O170" i="19"/>
  <c r="O171" i="19"/>
  <c r="O172" i="19"/>
  <c r="O173" i="19"/>
  <c r="O174" i="19"/>
  <c r="O176" i="19"/>
  <c r="O177" i="19"/>
  <c r="O178" i="19"/>
  <c r="O179" i="19"/>
  <c r="O180" i="19"/>
  <c r="O181" i="19"/>
  <c r="O182" i="19"/>
  <c r="O183" i="19"/>
  <c r="O184" i="19"/>
  <c r="O185" i="19"/>
  <c r="O186" i="19"/>
  <c r="O188" i="19"/>
  <c r="O189" i="19"/>
  <c r="O190" i="19"/>
  <c r="O191" i="19"/>
  <c r="O192" i="19"/>
  <c r="O193" i="19"/>
  <c r="O194" i="19"/>
  <c r="O195" i="19"/>
  <c r="O196" i="19"/>
  <c r="O197" i="19"/>
  <c r="O198" i="19"/>
  <c r="O200" i="19"/>
  <c r="O201" i="19"/>
  <c r="O202" i="19"/>
  <c r="O203" i="19"/>
  <c r="O204" i="19"/>
  <c r="O205" i="19"/>
  <c r="O206" i="19"/>
  <c r="O207" i="19"/>
  <c r="O208" i="19"/>
  <c r="O209" i="19"/>
  <c r="O210" i="19"/>
  <c r="O212" i="19"/>
  <c r="O213" i="19"/>
  <c r="O214" i="19"/>
  <c r="O215" i="19"/>
  <c r="O216" i="19"/>
  <c r="O217" i="19"/>
  <c r="O218" i="19"/>
  <c r="O219" i="19"/>
  <c r="O220" i="19"/>
  <c r="O221" i="19"/>
  <c r="O222" i="19"/>
  <c r="O224" i="19"/>
  <c r="O225" i="19"/>
  <c r="O226" i="19"/>
  <c r="O227" i="19"/>
  <c r="O228" i="19"/>
  <c r="O229" i="19"/>
  <c r="O230" i="19"/>
  <c r="O231" i="19"/>
  <c r="O232" i="19"/>
  <c r="O233" i="19"/>
  <c r="O234" i="19"/>
  <c r="O236" i="19"/>
  <c r="O237" i="19"/>
  <c r="O238" i="19"/>
  <c r="O239" i="19"/>
  <c r="O240" i="19"/>
  <c r="O241" i="19"/>
  <c r="O242" i="19"/>
  <c r="O243" i="19"/>
  <c r="O244" i="19"/>
  <c r="O245" i="19"/>
  <c r="O246" i="19"/>
  <c r="P5" i="19"/>
  <c r="O5" i="19"/>
  <c r="F247" i="18"/>
  <c r="G247" i="18"/>
  <c r="H247" i="18"/>
  <c r="I247" i="18"/>
  <c r="J247" i="18"/>
  <c r="K247" i="18"/>
  <c r="L247" i="18"/>
  <c r="M247" i="18"/>
  <c r="N247" i="18"/>
  <c r="O247" i="18"/>
  <c r="P247" i="18"/>
  <c r="F235" i="18"/>
  <c r="G235" i="18"/>
  <c r="H235" i="18"/>
  <c r="I235" i="18"/>
  <c r="J235" i="18"/>
  <c r="K235" i="18"/>
  <c r="L235" i="18"/>
  <c r="M235" i="18"/>
  <c r="N235" i="18"/>
  <c r="O235" i="18"/>
  <c r="P235" i="18"/>
  <c r="F223" i="18"/>
  <c r="G223" i="18"/>
  <c r="H223" i="18"/>
  <c r="I223" i="18"/>
  <c r="J223" i="18"/>
  <c r="K223" i="18"/>
  <c r="L223" i="18"/>
  <c r="M223" i="18"/>
  <c r="N223" i="18"/>
  <c r="O223" i="18"/>
  <c r="P223" i="18"/>
  <c r="F211" i="18"/>
  <c r="G211" i="18"/>
  <c r="H211" i="18"/>
  <c r="I211" i="18"/>
  <c r="J211" i="18"/>
  <c r="K211" i="18"/>
  <c r="L211" i="18"/>
  <c r="M211" i="18"/>
  <c r="N211" i="18"/>
  <c r="O211" i="18"/>
  <c r="P211" i="18"/>
  <c r="F199" i="18"/>
  <c r="G199" i="18"/>
  <c r="H199" i="18"/>
  <c r="I199" i="18"/>
  <c r="J199" i="18"/>
  <c r="K199" i="18"/>
  <c r="L199" i="18"/>
  <c r="M199" i="18"/>
  <c r="N199" i="18"/>
  <c r="O199" i="18"/>
  <c r="P199" i="18"/>
  <c r="F187" i="18"/>
  <c r="G187" i="18"/>
  <c r="H187" i="18"/>
  <c r="I187" i="18"/>
  <c r="J187" i="18"/>
  <c r="K187" i="18"/>
  <c r="L187" i="18"/>
  <c r="M187" i="18"/>
  <c r="N187" i="18"/>
  <c r="O187" i="18"/>
  <c r="P187" i="18"/>
  <c r="F175" i="18"/>
  <c r="G175" i="18"/>
  <c r="H175" i="18"/>
  <c r="I175" i="18"/>
  <c r="J175" i="18"/>
  <c r="K175" i="18"/>
  <c r="L175" i="18"/>
  <c r="M175" i="18"/>
  <c r="N175" i="18"/>
  <c r="O175" i="18"/>
  <c r="P175" i="18"/>
  <c r="F163" i="18"/>
  <c r="G163" i="18"/>
  <c r="H163" i="18"/>
  <c r="I163" i="18"/>
  <c r="J163" i="18"/>
  <c r="K163" i="18"/>
  <c r="L163" i="18"/>
  <c r="M163" i="18"/>
  <c r="N163" i="18"/>
  <c r="O163" i="18"/>
  <c r="P163" i="18"/>
  <c r="F150" i="18"/>
  <c r="G150" i="18"/>
  <c r="H150" i="18"/>
  <c r="I150" i="18"/>
  <c r="J150" i="18"/>
  <c r="K150" i="18"/>
  <c r="L150" i="18"/>
  <c r="M150" i="18"/>
  <c r="N150" i="18"/>
  <c r="O150" i="18"/>
  <c r="P150" i="18"/>
  <c r="F138" i="18"/>
  <c r="G138" i="18"/>
  <c r="H138" i="18"/>
  <c r="I138" i="18"/>
  <c r="J138" i="18"/>
  <c r="K138" i="18"/>
  <c r="L138" i="18"/>
  <c r="M138" i="18"/>
  <c r="N138" i="18"/>
  <c r="O138" i="18"/>
  <c r="P138" i="18"/>
  <c r="F126" i="18"/>
  <c r="G126" i="18"/>
  <c r="H126" i="18"/>
  <c r="I126" i="18"/>
  <c r="J126" i="18"/>
  <c r="K126" i="18"/>
  <c r="L126" i="18"/>
  <c r="M126" i="18"/>
  <c r="N126" i="18"/>
  <c r="O126" i="18"/>
  <c r="P126" i="18"/>
  <c r="F114" i="18"/>
  <c r="G114" i="18"/>
  <c r="H114" i="18"/>
  <c r="I114" i="18"/>
  <c r="J114" i="18"/>
  <c r="K114" i="18"/>
  <c r="L114" i="18"/>
  <c r="M114" i="18"/>
  <c r="N114" i="18"/>
  <c r="O114" i="18"/>
  <c r="P114" i="18"/>
  <c r="F102" i="18"/>
  <c r="G102" i="18"/>
  <c r="H102" i="18"/>
  <c r="I102" i="18"/>
  <c r="J102" i="18"/>
  <c r="K102" i="18"/>
  <c r="L102" i="18"/>
  <c r="M102" i="18"/>
  <c r="N102" i="18"/>
  <c r="O102" i="18"/>
  <c r="P102" i="18"/>
  <c r="F90" i="18"/>
  <c r="G90" i="18"/>
  <c r="H90" i="18"/>
  <c r="I90" i="18"/>
  <c r="J90" i="18"/>
  <c r="K90" i="18"/>
  <c r="L90" i="18"/>
  <c r="M90" i="18"/>
  <c r="N90" i="18"/>
  <c r="O90" i="18"/>
  <c r="P90" i="18"/>
  <c r="F78" i="18"/>
  <c r="G78" i="18"/>
  <c r="H78" i="18"/>
  <c r="I78" i="18"/>
  <c r="J78" i="18"/>
  <c r="K78" i="18"/>
  <c r="L78" i="18"/>
  <c r="M78" i="18"/>
  <c r="N78" i="18"/>
  <c r="O78" i="18"/>
  <c r="P78" i="18"/>
  <c r="F66" i="18"/>
  <c r="G66" i="18"/>
  <c r="H66" i="18"/>
  <c r="I66" i="18"/>
  <c r="J66" i="18"/>
  <c r="K66" i="18"/>
  <c r="L66" i="18"/>
  <c r="M66" i="18"/>
  <c r="N66" i="18"/>
  <c r="O66" i="18"/>
  <c r="P66" i="18"/>
  <c r="F53" i="18"/>
  <c r="G53" i="18"/>
  <c r="H53" i="18"/>
  <c r="I53" i="18"/>
  <c r="J53" i="18"/>
  <c r="K53" i="18"/>
  <c r="L53" i="18"/>
  <c r="M53" i="18"/>
  <c r="N53" i="18"/>
  <c r="O53" i="18"/>
  <c r="P53" i="18"/>
  <c r="F40" i="18"/>
  <c r="G40" i="18"/>
  <c r="H40" i="18"/>
  <c r="I40" i="18"/>
  <c r="J40" i="18"/>
  <c r="K40" i="18"/>
  <c r="L40" i="18"/>
  <c r="M40" i="18"/>
  <c r="N40" i="18"/>
  <c r="O40" i="18"/>
  <c r="P40" i="18"/>
  <c r="F28" i="18"/>
  <c r="G28" i="18"/>
  <c r="H28" i="18"/>
  <c r="I28" i="18"/>
  <c r="J28" i="18"/>
  <c r="K28" i="18"/>
  <c r="L28" i="18"/>
  <c r="M28" i="18"/>
  <c r="N28" i="18"/>
  <c r="O28" i="18"/>
  <c r="P28" i="18"/>
  <c r="F16" i="18"/>
  <c r="G16" i="18"/>
  <c r="H16" i="18"/>
  <c r="I16" i="18"/>
  <c r="J16" i="18"/>
  <c r="K16" i="18"/>
  <c r="L16" i="18"/>
  <c r="M16" i="18"/>
  <c r="N16" i="18"/>
  <c r="O16" i="18"/>
  <c r="P16" i="18"/>
  <c r="P6" i="18"/>
  <c r="P7" i="18"/>
  <c r="P8" i="18"/>
  <c r="P9" i="18"/>
  <c r="P10" i="18"/>
  <c r="P11" i="18"/>
  <c r="P12" i="18"/>
  <c r="P13" i="18"/>
  <c r="P14" i="18"/>
  <c r="P15" i="18"/>
  <c r="P17" i="18"/>
  <c r="P18" i="18"/>
  <c r="P19" i="18"/>
  <c r="P20" i="18"/>
  <c r="P21" i="18"/>
  <c r="P22" i="18"/>
  <c r="P23" i="18"/>
  <c r="P24" i="18"/>
  <c r="P25" i="18"/>
  <c r="P26" i="18"/>
  <c r="P27" i="18"/>
  <c r="P29" i="18"/>
  <c r="P30" i="18"/>
  <c r="P31" i="18"/>
  <c r="P32" i="18"/>
  <c r="P33" i="18"/>
  <c r="P34" i="18"/>
  <c r="P35" i="18"/>
  <c r="P36" i="18"/>
  <c r="P37" i="18"/>
  <c r="P38" i="18"/>
  <c r="P39" i="18"/>
  <c r="P41" i="18"/>
  <c r="P42" i="18"/>
  <c r="P43" i="18"/>
  <c r="P44" i="18"/>
  <c r="P45" i="18"/>
  <c r="P46" i="18"/>
  <c r="P47" i="18"/>
  <c r="P48" i="18"/>
  <c r="P49" i="18"/>
  <c r="P50" i="18"/>
  <c r="P51" i="18"/>
  <c r="P52" i="18"/>
  <c r="P54" i="18"/>
  <c r="P55" i="18"/>
  <c r="P56" i="18"/>
  <c r="P57" i="18"/>
  <c r="P58" i="18"/>
  <c r="P59" i="18"/>
  <c r="P60" i="18"/>
  <c r="P61" i="18"/>
  <c r="P62" i="18"/>
  <c r="P63" i="18"/>
  <c r="P64" i="18"/>
  <c r="P65" i="18"/>
  <c r="P67" i="18"/>
  <c r="P68" i="18"/>
  <c r="P69" i="18"/>
  <c r="P70" i="18"/>
  <c r="P71" i="18"/>
  <c r="P72" i="18"/>
  <c r="P73" i="18"/>
  <c r="P74" i="18"/>
  <c r="P75" i="18"/>
  <c r="P76" i="18"/>
  <c r="P77" i="18"/>
  <c r="P79" i="18"/>
  <c r="P80" i="18"/>
  <c r="P81" i="18"/>
  <c r="P82" i="18"/>
  <c r="P83" i="18"/>
  <c r="P84" i="18"/>
  <c r="P85" i="18"/>
  <c r="P86" i="18"/>
  <c r="P87" i="18"/>
  <c r="P88" i="18"/>
  <c r="P89" i="18"/>
  <c r="P91" i="18"/>
  <c r="P92" i="18"/>
  <c r="P93" i="18"/>
  <c r="P94" i="18"/>
  <c r="P95" i="18"/>
  <c r="P96" i="18"/>
  <c r="P97" i="18"/>
  <c r="P98" i="18"/>
  <c r="P99" i="18"/>
  <c r="P100" i="18"/>
  <c r="P101" i="18"/>
  <c r="P103" i="18"/>
  <c r="P104" i="18"/>
  <c r="P105" i="18"/>
  <c r="P106" i="18"/>
  <c r="P107" i="18"/>
  <c r="P108" i="18"/>
  <c r="P109" i="18"/>
  <c r="P110" i="18"/>
  <c r="P111" i="18"/>
  <c r="P112" i="18"/>
  <c r="P113" i="18"/>
  <c r="P115" i="18"/>
  <c r="P116" i="18"/>
  <c r="P117" i="18"/>
  <c r="P118" i="18"/>
  <c r="P119" i="18"/>
  <c r="P120" i="18"/>
  <c r="P121" i="18"/>
  <c r="P122" i="18"/>
  <c r="P123" i="18"/>
  <c r="P124" i="18"/>
  <c r="P125" i="18"/>
  <c r="P127" i="18"/>
  <c r="P128" i="18"/>
  <c r="P129" i="18"/>
  <c r="P130" i="18"/>
  <c r="P131" i="18"/>
  <c r="P132" i="18"/>
  <c r="P133" i="18"/>
  <c r="P134" i="18"/>
  <c r="P135" i="18"/>
  <c r="P136" i="18"/>
  <c r="P137" i="18"/>
  <c r="P139" i="18"/>
  <c r="P140" i="18"/>
  <c r="P141" i="18"/>
  <c r="P142" i="18"/>
  <c r="P143" i="18"/>
  <c r="P144" i="18"/>
  <c r="P145" i="18"/>
  <c r="P146" i="18"/>
  <c r="P147" i="18"/>
  <c r="P148" i="18"/>
  <c r="P149" i="18"/>
  <c r="P151" i="18"/>
  <c r="P152" i="18"/>
  <c r="P153" i="18"/>
  <c r="P154" i="18"/>
  <c r="P155" i="18"/>
  <c r="P156" i="18"/>
  <c r="P157" i="18"/>
  <c r="P158" i="18"/>
  <c r="P159" i="18"/>
  <c r="P160" i="18"/>
  <c r="P161" i="18"/>
  <c r="P162" i="18"/>
  <c r="P164" i="18"/>
  <c r="P165" i="18"/>
  <c r="P166" i="18"/>
  <c r="P167" i="18"/>
  <c r="P168" i="18"/>
  <c r="P169" i="18"/>
  <c r="P170" i="18"/>
  <c r="P171" i="18"/>
  <c r="P172" i="18"/>
  <c r="P173" i="18"/>
  <c r="P174" i="18"/>
  <c r="P176" i="18"/>
  <c r="P177" i="18"/>
  <c r="P178" i="18"/>
  <c r="P179" i="18"/>
  <c r="P180" i="18"/>
  <c r="P181" i="18"/>
  <c r="P182" i="18"/>
  <c r="P183" i="18"/>
  <c r="P184" i="18"/>
  <c r="P185" i="18"/>
  <c r="P186" i="18"/>
  <c r="P188" i="18"/>
  <c r="P189" i="18"/>
  <c r="P190" i="18"/>
  <c r="P191" i="18"/>
  <c r="P192" i="18"/>
  <c r="P193" i="18"/>
  <c r="P194" i="18"/>
  <c r="P195" i="18"/>
  <c r="P196" i="18"/>
  <c r="P197" i="18"/>
  <c r="P198" i="18"/>
  <c r="P200" i="18"/>
  <c r="P201" i="18"/>
  <c r="P202" i="18"/>
  <c r="P203" i="18"/>
  <c r="P204" i="18"/>
  <c r="P205" i="18"/>
  <c r="P206" i="18"/>
  <c r="P207" i="18"/>
  <c r="P208" i="18"/>
  <c r="P209" i="18"/>
  <c r="P210" i="18"/>
  <c r="P212" i="18"/>
  <c r="P213" i="18"/>
  <c r="P214" i="18"/>
  <c r="P215" i="18"/>
  <c r="P216" i="18"/>
  <c r="P217" i="18"/>
  <c r="P218" i="18"/>
  <c r="P219" i="18"/>
  <c r="P220" i="18"/>
  <c r="P221" i="18"/>
  <c r="P222" i="18"/>
  <c r="P224" i="18"/>
  <c r="P225" i="18"/>
  <c r="P226" i="18"/>
  <c r="P227" i="18"/>
  <c r="P228" i="18"/>
  <c r="P229" i="18"/>
  <c r="P230" i="18"/>
  <c r="P231" i="18"/>
  <c r="P232" i="18"/>
  <c r="P233" i="18"/>
  <c r="P234" i="18"/>
  <c r="P236" i="18"/>
  <c r="P237" i="18"/>
  <c r="P238" i="18"/>
  <c r="P239" i="18"/>
  <c r="P240" i="18"/>
  <c r="P241" i="18"/>
  <c r="P242" i="18"/>
  <c r="P243" i="18"/>
  <c r="P244" i="18"/>
  <c r="P245" i="18"/>
  <c r="P246" i="18"/>
  <c r="O6" i="18"/>
  <c r="O7" i="18"/>
  <c r="O8" i="18"/>
  <c r="O9" i="18"/>
  <c r="O10" i="18"/>
  <c r="O11" i="18"/>
  <c r="O12" i="18"/>
  <c r="O13" i="18"/>
  <c r="O14" i="18"/>
  <c r="O15" i="18"/>
  <c r="O17" i="18"/>
  <c r="O18" i="18"/>
  <c r="O19" i="18"/>
  <c r="O20" i="18"/>
  <c r="O21" i="18"/>
  <c r="O22" i="18"/>
  <c r="O23" i="18"/>
  <c r="O24" i="18"/>
  <c r="O25" i="18"/>
  <c r="O26" i="18"/>
  <c r="O27" i="18"/>
  <c r="O29" i="18"/>
  <c r="O30" i="18"/>
  <c r="O31" i="18"/>
  <c r="O32" i="18"/>
  <c r="O33" i="18"/>
  <c r="O34" i="18"/>
  <c r="O35" i="18"/>
  <c r="O36" i="18"/>
  <c r="O37" i="18"/>
  <c r="O38" i="18"/>
  <c r="O39" i="18"/>
  <c r="O41" i="18"/>
  <c r="O42" i="18"/>
  <c r="O43" i="18"/>
  <c r="O44" i="18"/>
  <c r="O45" i="18"/>
  <c r="O46" i="18"/>
  <c r="O47" i="18"/>
  <c r="O48" i="18"/>
  <c r="O49" i="18"/>
  <c r="O50" i="18"/>
  <c r="O51" i="18"/>
  <c r="O52" i="18"/>
  <c r="O54" i="18"/>
  <c r="O55" i="18"/>
  <c r="O56" i="18"/>
  <c r="O57" i="18"/>
  <c r="O58" i="18"/>
  <c r="O59" i="18"/>
  <c r="O60" i="18"/>
  <c r="O61" i="18"/>
  <c r="O62" i="18"/>
  <c r="O63" i="18"/>
  <c r="O64" i="18"/>
  <c r="O65" i="18"/>
  <c r="O67" i="18"/>
  <c r="O68" i="18"/>
  <c r="O69" i="18"/>
  <c r="O70" i="18"/>
  <c r="O71" i="18"/>
  <c r="O72" i="18"/>
  <c r="O73" i="18"/>
  <c r="O74" i="18"/>
  <c r="O75" i="18"/>
  <c r="O76" i="18"/>
  <c r="O77" i="18"/>
  <c r="O79" i="18"/>
  <c r="O80" i="18"/>
  <c r="O81" i="18"/>
  <c r="O82" i="18"/>
  <c r="O83" i="18"/>
  <c r="O84" i="18"/>
  <c r="O85" i="18"/>
  <c r="O86" i="18"/>
  <c r="O87" i="18"/>
  <c r="O88" i="18"/>
  <c r="O89" i="18"/>
  <c r="O91" i="18"/>
  <c r="O92" i="18"/>
  <c r="O93" i="18"/>
  <c r="O94" i="18"/>
  <c r="O95" i="18"/>
  <c r="O96" i="18"/>
  <c r="O97" i="18"/>
  <c r="O98" i="18"/>
  <c r="O99" i="18"/>
  <c r="O100" i="18"/>
  <c r="O101" i="18"/>
  <c r="O103" i="18"/>
  <c r="O104" i="18"/>
  <c r="O105" i="18"/>
  <c r="O106" i="18"/>
  <c r="O107" i="18"/>
  <c r="O108" i="18"/>
  <c r="O109" i="18"/>
  <c r="O110" i="18"/>
  <c r="O111" i="18"/>
  <c r="O112" i="18"/>
  <c r="O113" i="18"/>
  <c r="O115" i="18"/>
  <c r="O116" i="18"/>
  <c r="O117" i="18"/>
  <c r="O118" i="18"/>
  <c r="O119" i="18"/>
  <c r="O120" i="18"/>
  <c r="O121" i="18"/>
  <c r="O122" i="18"/>
  <c r="O123" i="18"/>
  <c r="O124" i="18"/>
  <c r="O125" i="18"/>
  <c r="O127" i="18"/>
  <c r="O128" i="18"/>
  <c r="O129" i="18"/>
  <c r="O130" i="18"/>
  <c r="O131" i="18"/>
  <c r="O132" i="18"/>
  <c r="O133" i="18"/>
  <c r="O134" i="18"/>
  <c r="O135" i="18"/>
  <c r="O136" i="18"/>
  <c r="O137" i="18"/>
  <c r="O139" i="18"/>
  <c r="O140" i="18"/>
  <c r="O141" i="18"/>
  <c r="O142" i="18"/>
  <c r="O143" i="18"/>
  <c r="O144" i="18"/>
  <c r="O145" i="18"/>
  <c r="O146" i="18"/>
  <c r="O147" i="18"/>
  <c r="O148" i="18"/>
  <c r="O149" i="18"/>
  <c r="O151" i="18"/>
  <c r="O152" i="18"/>
  <c r="O153" i="18"/>
  <c r="O154" i="18"/>
  <c r="O155" i="18"/>
  <c r="O156" i="18"/>
  <c r="O157" i="18"/>
  <c r="O158" i="18"/>
  <c r="O159" i="18"/>
  <c r="O160" i="18"/>
  <c r="O161" i="18"/>
  <c r="O162" i="18"/>
  <c r="O164" i="18"/>
  <c r="O165" i="18"/>
  <c r="O166" i="18"/>
  <c r="O167" i="18"/>
  <c r="O168" i="18"/>
  <c r="O169" i="18"/>
  <c r="O170" i="18"/>
  <c r="O171" i="18"/>
  <c r="O172" i="18"/>
  <c r="O173" i="18"/>
  <c r="O174" i="18"/>
  <c r="O176" i="18"/>
  <c r="O177" i="18"/>
  <c r="O178" i="18"/>
  <c r="O179" i="18"/>
  <c r="O180" i="18"/>
  <c r="O181" i="18"/>
  <c r="O182" i="18"/>
  <c r="O183" i="18"/>
  <c r="O184" i="18"/>
  <c r="O185" i="18"/>
  <c r="O186" i="18"/>
  <c r="O188" i="18"/>
  <c r="O189" i="18"/>
  <c r="O190" i="18"/>
  <c r="O191" i="18"/>
  <c r="O192" i="18"/>
  <c r="O193" i="18"/>
  <c r="O194" i="18"/>
  <c r="O195" i="18"/>
  <c r="O196" i="18"/>
  <c r="O197" i="18"/>
  <c r="O198" i="18"/>
  <c r="O200" i="18"/>
  <c r="O201" i="18"/>
  <c r="O202" i="18"/>
  <c r="O203" i="18"/>
  <c r="O204" i="18"/>
  <c r="O205" i="18"/>
  <c r="O206" i="18"/>
  <c r="O207" i="18"/>
  <c r="O208" i="18"/>
  <c r="O209" i="18"/>
  <c r="O210" i="18"/>
  <c r="O212" i="18"/>
  <c r="O213" i="18"/>
  <c r="O214" i="18"/>
  <c r="O215" i="18"/>
  <c r="O216" i="18"/>
  <c r="O217" i="18"/>
  <c r="O218" i="18"/>
  <c r="O219" i="18"/>
  <c r="O220" i="18"/>
  <c r="O221" i="18"/>
  <c r="O222" i="18"/>
  <c r="O224" i="18"/>
  <c r="O225" i="18"/>
  <c r="O226" i="18"/>
  <c r="O227" i="18"/>
  <c r="O228" i="18"/>
  <c r="O229" i="18"/>
  <c r="O230" i="18"/>
  <c r="O231" i="18"/>
  <c r="O232" i="18"/>
  <c r="O233" i="18"/>
  <c r="O234" i="18"/>
  <c r="O236" i="18"/>
  <c r="O237" i="18"/>
  <c r="O238" i="18"/>
  <c r="O239" i="18"/>
  <c r="O240" i="18"/>
  <c r="O241" i="18"/>
  <c r="O242" i="18"/>
  <c r="O243" i="18"/>
  <c r="O244" i="18"/>
  <c r="O245" i="18"/>
  <c r="O246" i="18"/>
  <c r="P5" i="18"/>
  <c r="O5" i="18"/>
  <c r="F248" i="17"/>
  <c r="G248" i="17"/>
  <c r="H248" i="17"/>
  <c r="I248" i="17"/>
  <c r="J248" i="17"/>
  <c r="K248" i="17"/>
  <c r="L248" i="17"/>
  <c r="M248" i="17"/>
  <c r="N248" i="17"/>
  <c r="O248" i="17"/>
  <c r="P248" i="17"/>
  <c r="F247" i="17"/>
  <c r="G247" i="17"/>
  <c r="H247" i="17"/>
  <c r="I247" i="17"/>
  <c r="J247" i="17"/>
  <c r="K247" i="17"/>
  <c r="L247" i="17"/>
  <c r="M247" i="17"/>
  <c r="N247" i="17"/>
  <c r="O247" i="17"/>
  <c r="P247" i="17"/>
  <c r="F235" i="17"/>
  <c r="G235" i="17"/>
  <c r="H235" i="17"/>
  <c r="I235" i="17"/>
  <c r="J235" i="17"/>
  <c r="K235" i="17"/>
  <c r="L235" i="17"/>
  <c r="M235" i="17"/>
  <c r="N235" i="17"/>
  <c r="O235" i="17"/>
  <c r="P235" i="17"/>
  <c r="E235" i="17"/>
  <c r="F223" i="17"/>
  <c r="G223" i="17"/>
  <c r="H223" i="17"/>
  <c r="I223" i="17"/>
  <c r="J223" i="17"/>
  <c r="K223" i="17"/>
  <c r="L223" i="17"/>
  <c r="M223" i="17"/>
  <c r="N223" i="17"/>
  <c r="O223" i="17"/>
  <c r="P223" i="17"/>
  <c r="E223" i="17"/>
  <c r="F211" i="17"/>
  <c r="G211" i="17"/>
  <c r="H211" i="17"/>
  <c r="I211" i="17"/>
  <c r="J211" i="17"/>
  <c r="K211" i="17"/>
  <c r="L211" i="17"/>
  <c r="M211" i="17"/>
  <c r="N211" i="17"/>
  <c r="O211" i="17"/>
  <c r="P211" i="17"/>
  <c r="E211" i="17"/>
  <c r="M199" i="17"/>
  <c r="N199" i="17"/>
  <c r="O199" i="17"/>
  <c r="P199" i="17"/>
  <c r="L187" i="17"/>
  <c r="M187" i="17"/>
  <c r="N187" i="17"/>
  <c r="O187" i="17"/>
  <c r="P187" i="17"/>
  <c r="M175" i="17"/>
  <c r="N175" i="17"/>
  <c r="O175" i="17"/>
  <c r="P175" i="17"/>
  <c r="L163" i="17"/>
  <c r="M163" i="17"/>
  <c r="N163" i="17"/>
  <c r="O163" i="17"/>
  <c r="P163" i="17"/>
  <c r="L150" i="17"/>
  <c r="M150" i="17"/>
  <c r="N150" i="17"/>
  <c r="O150" i="17"/>
  <c r="P150" i="17"/>
  <c r="L138" i="17"/>
  <c r="M138" i="17"/>
  <c r="N138" i="17"/>
  <c r="O138" i="17"/>
  <c r="P138" i="17"/>
  <c r="L126" i="17"/>
  <c r="M126" i="17"/>
  <c r="N126" i="17"/>
  <c r="O126" i="17"/>
  <c r="P126" i="17"/>
  <c r="L114" i="17"/>
  <c r="M114" i="17"/>
  <c r="N114" i="17"/>
  <c r="O114" i="17"/>
  <c r="P114" i="17"/>
  <c r="L102" i="17"/>
  <c r="M102" i="17"/>
  <c r="N102" i="17"/>
  <c r="O102" i="17"/>
  <c r="P102" i="17"/>
  <c r="L90" i="17"/>
  <c r="M90" i="17"/>
  <c r="N90" i="17"/>
  <c r="O90" i="17"/>
  <c r="P90" i="17"/>
  <c r="L78" i="17"/>
  <c r="M78" i="17"/>
  <c r="N78" i="17"/>
  <c r="O78" i="17"/>
  <c r="P78" i="17"/>
  <c r="L66" i="17"/>
  <c r="M66" i="17"/>
  <c r="N66" i="17"/>
  <c r="O66" i="17"/>
  <c r="P66" i="17"/>
  <c r="L53" i="17"/>
  <c r="M53" i="17"/>
  <c r="N53" i="17"/>
  <c r="O53" i="17"/>
  <c r="P53" i="17"/>
  <c r="K40" i="17"/>
  <c r="L40" i="17"/>
  <c r="M40" i="17"/>
  <c r="N40" i="17"/>
  <c r="O40" i="17"/>
  <c r="P40" i="17"/>
  <c r="K28" i="17"/>
  <c r="L28" i="17"/>
  <c r="M28" i="17"/>
  <c r="N28" i="17"/>
  <c r="O28" i="17"/>
  <c r="P28" i="17"/>
  <c r="J16" i="17"/>
  <c r="K16" i="17"/>
  <c r="L16" i="17"/>
  <c r="M16" i="17"/>
  <c r="N16" i="17"/>
  <c r="P16" i="17"/>
  <c r="O6" i="17"/>
  <c r="P6" i="17"/>
  <c r="O7" i="17"/>
  <c r="P7" i="17"/>
  <c r="O8" i="17"/>
  <c r="P8" i="17"/>
  <c r="O9" i="17"/>
  <c r="P9" i="17"/>
  <c r="O10" i="17"/>
  <c r="P10" i="17"/>
  <c r="O11" i="17"/>
  <c r="P11" i="17"/>
  <c r="O12" i="17"/>
  <c r="P12" i="17"/>
  <c r="O13" i="17"/>
  <c r="P13" i="17"/>
  <c r="O14" i="17"/>
  <c r="P14" i="17"/>
  <c r="O15" i="17"/>
  <c r="P15" i="17"/>
  <c r="O17" i="17"/>
  <c r="P17" i="17"/>
  <c r="O18" i="17"/>
  <c r="P18" i="17"/>
  <c r="O19" i="17"/>
  <c r="P19" i="17"/>
  <c r="O20" i="17"/>
  <c r="P20" i="17"/>
  <c r="O21" i="17"/>
  <c r="P21" i="17"/>
  <c r="O22" i="17"/>
  <c r="P22" i="17"/>
  <c r="O23" i="17"/>
  <c r="P23" i="17"/>
  <c r="O24" i="17"/>
  <c r="P24" i="17"/>
  <c r="O25" i="17"/>
  <c r="P25" i="17"/>
  <c r="O26" i="17"/>
  <c r="P26" i="17"/>
  <c r="O27" i="17"/>
  <c r="P27" i="17"/>
  <c r="O29" i="17"/>
  <c r="P29" i="17"/>
  <c r="O30" i="17"/>
  <c r="P30" i="17"/>
  <c r="O31" i="17"/>
  <c r="P31" i="17"/>
  <c r="O32" i="17"/>
  <c r="P32" i="17"/>
  <c r="O33" i="17"/>
  <c r="P33" i="17"/>
  <c r="O34" i="17"/>
  <c r="P34" i="17"/>
  <c r="O35" i="17"/>
  <c r="P35" i="17"/>
  <c r="O36" i="17"/>
  <c r="P36" i="17"/>
  <c r="O37" i="17"/>
  <c r="P37" i="17"/>
  <c r="O38" i="17"/>
  <c r="P38" i="17"/>
  <c r="O39" i="17"/>
  <c r="P39" i="17"/>
  <c r="O41" i="17"/>
  <c r="P41" i="17"/>
  <c r="O42" i="17"/>
  <c r="P42" i="17"/>
  <c r="O43" i="17"/>
  <c r="P43" i="17"/>
  <c r="O44" i="17"/>
  <c r="P44" i="17"/>
  <c r="O45" i="17"/>
  <c r="P45" i="17"/>
  <c r="O46" i="17"/>
  <c r="P46" i="17"/>
  <c r="O47" i="17"/>
  <c r="P47" i="17"/>
  <c r="O48" i="17"/>
  <c r="P48" i="17"/>
  <c r="O49" i="17"/>
  <c r="P49" i="17"/>
  <c r="O50" i="17"/>
  <c r="P50" i="17"/>
  <c r="O51" i="17"/>
  <c r="P51" i="17"/>
  <c r="O52" i="17"/>
  <c r="P52" i="17"/>
  <c r="O54" i="17"/>
  <c r="P54" i="17"/>
  <c r="O55" i="17"/>
  <c r="P55" i="17"/>
  <c r="O56" i="17"/>
  <c r="P56" i="17"/>
  <c r="O57" i="17"/>
  <c r="P57" i="17"/>
  <c r="O58" i="17"/>
  <c r="P58" i="17"/>
  <c r="O59" i="17"/>
  <c r="P59" i="17"/>
  <c r="O60" i="17"/>
  <c r="P60" i="17"/>
  <c r="O61" i="17"/>
  <c r="P61" i="17"/>
  <c r="O62" i="17"/>
  <c r="P62" i="17"/>
  <c r="O63" i="17"/>
  <c r="P63" i="17"/>
  <c r="O64" i="17"/>
  <c r="P64" i="17"/>
  <c r="O65" i="17"/>
  <c r="P65" i="17"/>
  <c r="O67" i="17"/>
  <c r="P67" i="17"/>
  <c r="O68" i="17"/>
  <c r="P68" i="17"/>
  <c r="O69" i="17"/>
  <c r="P69" i="17"/>
  <c r="O70" i="17"/>
  <c r="P70" i="17"/>
  <c r="O71" i="17"/>
  <c r="P71" i="17"/>
  <c r="O72" i="17"/>
  <c r="P72" i="17"/>
  <c r="O73" i="17"/>
  <c r="P73" i="17"/>
  <c r="O74" i="17"/>
  <c r="P74" i="17"/>
  <c r="O75" i="17"/>
  <c r="P75" i="17"/>
  <c r="O76" i="17"/>
  <c r="P76" i="17"/>
  <c r="O77" i="17"/>
  <c r="P77" i="17"/>
  <c r="O79" i="17"/>
  <c r="P79" i="17"/>
  <c r="O80" i="17"/>
  <c r="P80" i="17"/>
  <c r="O81" i="17"/>
  <c r="P81" i="17"/>
  <c r="O82" i="17"/>
  <c r="P82" i="17"/>
  <c r="O83" i="17"/>
  <c r="P83" i="17"/>
  <c r="O84" i="17"/>
  <c r="P84" i="17"/>
  <c r="O85" i="17"/>
  <c r="P85" i="17"/>
  <c r="O86" i="17"/>
  <c r="P86" i="17"/>
  <c r="O87" i="17"/>
  <c r="P87" i="17"/>
  <c r="O88" i="17"/>
  <c r="P88" i="17"/>
  <c r="O89" i="17"/>
  <c r="P89" i="17"/>
  <c r="O91" i="17"/>
  <c r="P91" i="17"/>
  <c r="O92" i="17"/>
  <c r="P92" i="17"/>
  <c r="O93" i="17"/>
  <c r="P93" i="17"/>
  <c r="O94" i="17"/>
  <c r="P94" i="17"/>
  <c r="O95" i="17"/>
  <c r="P95" i="17"/>
  <c r="O96" i="17"/>
  <c r="P96" i="17"/>
  <c r="O97" i="17"/>
  <c r="P97" i="17"/>
  <c r="O98" i="17"/>
  <c r="P98" i="17"/>
  <c r="O99" i="17"/>
  <c r="P99" i="17"/>
  <c r="O100" i="17"/>
  <c r="P100" i="17"/>
  <c r="O101" i="17"/>
  <c r="P101" i="17"/>
  <c r="O103" i="17"/>
  <c r="P103" i="17"/>
  <c r="O104" i="17"/>
  <c r="P104" i="17"/>
  <c r="O105" i="17"/>
  <c r="P105" i="17"/>
  <c r="O106" i="17"/>
  <c r="P106" i="17"/>
  <c r="O107" i="17"/>
  <c r="P107" i="17"/>
  <c r="O108" i="17"/>
  <c r="P108" i="17"/>
  <c r="O109" i="17"/>
  <c r="P109" i="17"/>
  <c r="O110" i="17"/>
  <c r="P110" i="17"/>
  <c r="O111" i="17"/>
  <c r="P111" i="17"/>
  <c r="O112" i="17"/>
  <c r="P112" i="17"/>
  <c r="O113" i="17"/>
  <c r="P113" i="17"/>
  <c r="O115" i="17"/>
  <c r="P115" i="17"/>
  <c r="O116" i="17"/>
  <c r="P116" i="17"/>
  <c r="O117" i="17"/>
  <c r="P117" i="17"/>
  <c r="O118" i="17"/>
  <c r="P118" i="17"/>
  <c r="O119" i="17"/>
  <c r="P119" i="17"/>
  <c r="O120" i="17"/>
  <c r="P120" i="17"/>
  <c r="O121" i="17"/>
  <c r="P121" i="17"/>
  <c r="O122" i="17"/>
  <c r="P122" i="17"/>
  <c r="O123" i="17"/>
  <c r="P123" i="17"/>
  <c r="O124" i="17"/>
  <c r="P124" i="17"/>
  <c r="O125" i="17"/>
  <c r="P125" i="17"/>
  <c r="O127" i="17"/>
  <c r="P127" i="17"/>
  <c r="O128" i="17"/>
  <c r="P128" i="17"/>
  <c r="O129" i="17"/>
  <c r="P129" i="17"/>
  <c r="O130" i="17"/>
  <c r="P130" i="17"/>
  <c r="O131" i="17"/>
  <c r="P131" i="17"/>
  <c r="O132" i="17"/>
  <c r="P132" i="17"/>
  <c r="O133" i="17"/>
  <c r="P133" i="17"/>
  <c r="O134" i="17"/>
  <c r="P134" i="17"/>
  <c r="O135" i="17"/>
  <c r="P135" i="17"/>
  <c r="O136" i="17"/>
  <c r="P136" i="17"/>
  <c r="O137" i="17"/>
  <c r="P137" i="17"/>
  <c r="O139" i="17"/>
  <c r="P139" i="17"/>
  <c r="O140" i="17"/>
  <c r="P140" i="17"/>
  <c r="O141" i="17"/>
  <c r="P141" i="17"/>
  <c r="O142" i="17"/>
  <c r="P142" i="17"/>
  <c r="O143" i="17"/>
  <c r="P143" i="17"/>
  <c r="O144" i="17"/>
  <c r="P144" i="17"/>
  <c r="O145" i="17"/>
  <c r="P145" i="17"/>
  <c r="O146" i="17"/>
  <c r="P146" i="17"/>
  <c r="O147" i="17"/>
  <c r="P147" i="17"/>
  <c r="O148" i="17"/>
  <c r="P148" i="17"/>
  <c r="O149" i="17"/>
  <c r="P149" i="17"/>
  <c r="O151" i="17"/>
  <c r="P151" i="17"/>
  <c r="O152" i="17"/>
  <c r="P152" i="17"/>
  <c r="O153" i="17"/>
  <c r="P153" i="17"/>
  <c r="O154" i="17"/>
  <c r="P154" i="17"/>
  <c r="O155" i="17"/>
  <c r="P155" i="17"/>
  <c r="O156" i="17"/>
  <c r="P156" i="17"/>
  <c r="O157" i="17"/>
  <c r="P157" i="17"/>
  <c r="O158" i="17"/>
  <c r="P158" i="17"/>
  <c r="O159" i="17"/>
  <c r="P159" i="17"/>
  <c r="O160" i="17"/>
  <c r="P160" i="17"/>
  <c r="O161" i="17"/>
  <c r="P161" i="17"/>
  <c r="O162" i="17"/>
  <c r="P162" i="17"/>
  <c r="O164" i="17"/>
  <c r="P164" i="17"/>
  <c r="O165" i="17"/>
  <c r="P165" i="17"/>
  <c r="O166" i="17"/>
  <c r="P166" i="17"/>
  <c r="O167" i="17"/>
  <c r="P167" i="17"/>
  <c r="O168" i="17"/>
  <c r="P168" i="17"/>
  <c r="O169" i="17"/>
  <c r="P169" i="17"/>
  <c r="O170" i="17"/>
  <c r="P170" i="17"/>
  <c r="O171" i="17"/>
  <c r="P171" i="17"/>
  <c r="O172" i="17"/>
  <c r="P172" i="17"/>
  <c r="O173" i="17"/>
  <c r="P173" i="17"/>
  <c r="O174" i="17"/>
  <c r="P174" i="17"/>
  <c r="O176" i="17"/>
  <c r="P176" i="17"/>
  <c r="O177" i="17"/>
  <c r="P177" i="17"/>
  <c r="O178" i="17"/>
  <c r="P178" i="17"/>
  <c r="O179" i="17"/>
  <c r="P179" i="17"/>
  <c r="O180" i="17"/>
  <c r="P180" i="17"/>
  <c r="O181" i="17"/>
  <c r="P181" i="17"/>
  <c r="O182" i="17"/>
  <c r="P182" i="17"/>
  <c r="O183" i="17"/>
  <c r="P183" i="17"/>
  <c r="O184" i="17"/>
  <c r="P184" i="17"/>
  <c r="O185" i="17"/>
  <c r="P185" i="17"/>
  <c r="O186" i="17"/>
  <c r="P186" i="17"/>
  <c r="O188" i="17"/>
  <c r="P188" i="17"/>
  <c r="O189" i="17"/>
  <c r="P189" i="17"/>
  <c r="O190" i="17"/>
  <c r="P190" i="17"/>
  <c r="O191" i="17"/>
  <c r="P191" i="17"/>
  <c r="O192" i="17"/>
  <c r="P192" i="17"/>
  <c r="O193" i="17"/>
  <c r="P193" i="17"/>
  <c r="O194" i="17"/>
  <c r="P194" i="17"/>
  <c r="O195" i="17"/>
  <c r="P195" i="17"/>
  <c r="O196" i="17"/>
  <c r="P196" i="17"/>
  <c r="O197" i="17"/>
  <c r="P197" i="17"/>
  <c r="O198" i="17"/>
  <c r="P198" i="17"/>
  <c r="O200" i="17"/>
  <c r="P200" i="17"/>
  <c r="O201" i="17"/>
  <c r="P201" i="17"/>
  <c r="O202" i="17"/>
  <c r="P202" i="17"/>
  <c r="O203" i="17"/>
  <c r="P203" i="17"/>
  <c r="O204" i="17"/>
  <c r="P204" i="17"/>
  <c r="O205" i="17"/>
  <c r="P205" i="17"/>
  <c r="O206" i="17"/>
  <c r="P206" i="17"/>
  <c r="O207" i="17"/>
  <c r="P207" i="17"/>
  <c r="O208" i="17"/>
  <c r="P208" i="17"/>
  <c r="O209" i="17"/>
  <c r="P209" i="17"/>
  <c r="O210" i="17"/>
  <c r="P210" i="17"/>
  <c r="O212" i="17"/>
  <c r="P212" i="17"/>
  <c r="O213" i="17"/>
  <c r="P213" i="17"/>
  <c r="O214" i="17"/>
  <c r="P214" i="17"/>
  <c r="O215" i="17"/>
  <c r="P215" i="17"/>
  <c r="O216" i="17"/>
  <c r="P216" i="17"/>
  <c r="O217" i="17"/>
  <c r="P217" i="17"/>
  <c r="O218" i="17"/>
  <c r="P218" i="17"/>
  <c r="O219" i="17"/>
  <c r="P219" i="17"/>
  <c r="O220" i="17"/>
  <c r="P220" i="17"/>
  <c r="O221" i="17"/>
  <c r="P221" i="17"/>
  <c r="O222" i="17"/>
  <c r="P222" i="17"/>
  <c r="O224" i="17"/>
  <c r="P224" i="17"/>
  <c r="O225" i="17"/>
  <c r="P225" i="17"/>
  <c r="O226" i="17"/>
  <c r="P226" i="17"/>
  <c r="O227" i="17"/>
  <c r="P227" i="17"/>
  <c r="O228" i="17"/>
  <c r="P228" i="17"/>
  <c r="O229" i="17"/>
  <c r="P229" i="17"/>
  <c r="O230" i="17"/>
  <c r="P230" i="17"/>
  <c r="O231" i="17"/>
  <c r="P231" i="17"/>
  <c r="O232" i="17"/>
  <c r="P232" i="17"/>
  <c r="O233" i="17"/>
  <c r="P233" i="17"/>
  <c r="O234" i="17"/>
  <c r="P234" i="17"/>
  <c r="O236" i="17"/>
  <c r="P236" i="17"/>
  <c r="O237" i="17"/>
  <c r="P237" i="17"/>
  <c r="O238" i="17"/>
  <c r="P238" i="17"/>
  <c r="O239" i="17"/>
  <c r="P239" i="17"/>
  <c r="O240" i="17"/>
  <c r="P240" i="17"/>
  <c r="O241" i="17"/>
  <c r="P241" i="17"/>
  <c r="O242" i="17"/>
  <c r="P242" i="17"/>
  <c r="O243" i="17"/>
  <c r="P243" i="17"/>
  <c r="O244" i="17"/>
  <c r="P244" i="17"/>
  <c r="O245" i="17"/>
  <c r="P245" i="17"/>
  <c r="O246" i="17"/>
  <c r="P246" i="17"/>
  <c r="P5" i="17"/>
  <c r="O5" i="17"/>
  <c r="F199" i="17"/>
  <c r="G199" i="17"/>
  <c r="H199" i="17"/>
  <c r="I199" i="17"/>
  <c r="J199" i="17"/>
  <c r="K199" i="17"/>
  <c r="L199" i="17"/>
  <c r="E199" i="17"/>
  <c r="F187" i="17"/>
  <c r="G187" i="17"/>
  <c r="H187" i="17"/>
  <c r="I187" i="17"/>
  <c r="J187" i="17"/>
  <c r="K187" i="17"/>
  <c r="E187" i="17"/>
  <c r="F175" i="17"/>
  <c r="G175" i="17"/>
  <c r="H175" i="17"/>
  <c r="I175" i="17"/>
  <c r="J175" i="17"/>
  <c r="K175" i="17"/>
  <c r="L175" i="17"/>
  <c r="E175" i="17"/>
  <c r="F163" i="17"/>
  <c r="G163" i="17"/>
  <c r="H163" i="17"/>
  <c r="I163" i="17"/>
  <c r="J163" i="17"/>
  <c r="K163" i="17"/>
  <c r="E163" i="17"/>
  <c r="F150" i="17"/>
  <c r="G150" i="17"/>
  <c r="H150" i="17"/>
  <c r="I150" i="17"/>
  <c r="J150" i="17"/>
  <c r="K150" i="17"/>
  <c r="E150" i="17"/>
  <c r="F138" i="17"/>
  <c r="G138" i="17"/>
  <c r="H138" i="17"/>
  <c r="I138" i="17"/>
  <c r="J138" i="17"/>
  <c r="K138" i="17"/>
  <c r="E138" i="17"/>
  <c r="F126" i="17"/>
  <c r="G126" i="17"/>
  <c r="H126" i="17"/>
  <c r="I126" i="17"/>
  <c r="J126" i="17"/>
  <c r="K126" i="17"/>
  <c r="F114" i="17"/>
  <c r="G114" i="17"/>
  <c r="H114" i="17"/>
  <c r="I114" i="17"/>
  <c r="J114" i="17"/>
  <c r="K114" i="17"/>
  <c r="F102" i="17"/>
  <c r="G102" i="17"/>
  <c r="H102" i="17"/>
  <c r="I102" i="17"/>
  <c r="J102" i="17"/>
  <c r="K102" i="17"/>
  <c r="F90" i="17"/>
  <c r="G90" i="17"/>
  <c r="H90" i="17"/>
  <c r="I90" i="17"/>
  <c r="J90" i="17"/>
  <c r="K90" i="17"/>
  <c r="F78" i="17"/>
  <c r="G78" i="17"/>
  <c r="H78" i="17"/>
  <c r="I78" i="17"/>
  <c r="J78" i="17"/>
  <c r="K78" i="17"/>
  <c r="F66" i="17"/>
  <c r="G66" i="17"/>
  <c r="H66" i="17"/>
  <c r="I66" i="17"/>
  <c r="J66" i="17"/>
  <c r="K66" i="17"/>
  <c r="F53" i="17"/>
  <c r="G53" i="17"/>
  <c r="H53" i="17"/>
  <c r="I53" i="17"/>
  <c r="J53" i="17"/>
  <c r="K53" i="17"/>
  <c r="F40" i="17"/>
  <c r="G40" i="17"/>
  <c r="H40" i="17"/>
  <c r="I40" i="17"/>
  <c r="J40" i="17"/>
  <c r="F28" i="17"/>
  <c r="G28" i="17"/>
  <c r="H28" i="17"/>
  <c r="I28" i="17"/>
  <c r="J28" i="17"/>
  <c r="F16" i="17"/>
  <c r="G16" i="17"/>
  <c r="H16" i="17"/>
  <c r="I16" i="17"/>
  <c r="E16" i="17"/>
  <c r="N248" i="16"/>
  <c r="O248" i="16"/>
  <c r="P248" i="16"/>
  <c r="N247" i="16"/>
  <c r="O247" i="16"/>
  <c r="P247" i="16"/>
  <c r="J235" i="16"/>
  <c r="K235" i="16"/>
  <c r="L235" i="16"/>
  <c r="M235" i="16"/>
  <c r="N235" i="16"/>
  <c r="O235" i="16"/>
  <c r="P235" i="16"/>
  <c r="J223" i="16"/>
  <c r="K223" i="16"/>
  <c r="L223" i="16"/>
  <c r="M223" i="16"/>
  <c r="N223" i="16"/>
  <c r="O223" i="16"/>
  <c r="P223" i="16"/>
  <c r="J211" i="16"/>
  <c r="K211" i="16"/>
  <c r="L211" i="16"/>
  <c r="M211" i="16"/>
  <c r="N211" i="16"/>
  <c r="O211" i="16"/>
  <c r="P211" i="16"/>
  <c r="J199" i="16"/>
  <c r="K199" i="16"/>
  <c r="L199" i="16"/>
  <c r="M199" i="16"/>
  <c r="N199" i="16"/>
  <c r="O199" i="16"/>
  <c r="P199" i="16"/>
  <c r="J187" i="16"/>
  <c r="K187" i="16"/>
  <c r="L187" i="16"/>
  <c r="M187" i="16"/>
  <c r="N187" i="16"/>
  <c r="O187" i="16"/>
  <c r="P187" i="16"/>
  <c r="J175" i="16"/>
  <c r="K175" i="16"/>
  <c r="L175" i="16"/>
  <c r="M175" i="16"/>
  <c r="N175" i="16"/>
  <c r="O175" i="16"/>
  <c r="P175" i="16"/>
  <c r="J163" i="16"/>
  <c r="K163" i="16"/>
  <c r="L163" i="16"/>
  <c r="M163" i="16"/>
  <c r="N163" i="16"/>
  <c r="O163" i="16"/>
  <c r="P163" i="16"/>
  <c r="J150" i="16"/>
  <c r="K150" i="16"/>
  <c r="L150" i="16"/>
  <c r="M150" i="16"/>
  <c r="N150" i="16"/>
  <c r="O150" i="16"/>
  <c r="P150" i="16"/>
  <c r="J138" i="16"/>
  <c r="K138" i="16"/>
  <c r="L138" i="16"/>
  <c r="M138" i="16"/>
  <c r="N138" i="16"/>
  <c r="O138" i="16"/>
  <c r="P138" i="16"/>
  <c r="J126" i="16"/>
  <c r="K126" i="16"/>
  <c r="L126" i="16"/>
  <c r="M126" i="16"/>
  <c r="N126" i="16"/>
  <c r="O126" i="16"/>
  <c r="P126" i="16"/>
  <c r="J114" i="16"/>
  <c r="K114" i="16"/>
  <c r="L114" i="16"/>
  <c r="M114" i="16"/>
  <c r="N114" i="16"/>
  <c r="O114" i="16"/>
  <c r="P114" i="16"/>
  <c r="J102" i="16"/>
  <c r="K102" i="16"/>
  <c r="L102" i="16"/>
  <c r="M102" i="16"/>
  <c r="N102" i="16"/>
  <c r="O102" i="16"/>
  <c r="P102" i="16"/>
  <c r="J90" i="16"/>
  <c r="K90" i="16"/>
  <c r="L90" i="16"/>
  <c r="M90" i="16"/>
  <c r="N90" i="16"/>
  <c r="O90" i="16"/>
  <c r="P90" i="16"/>
  <c r="J78" i="16"/>
  <c r="K78" i="16"/>
  <c r="L78" i="16"/>
  <c r="M78" i="16"/>
  <c r="N78" i="16"/>
  <c r="O78" i="16"/>
  <c r="P78" i="16"/>
  <c r="J66" i="16"/>
  <c r="K66" i="16"/>
  <c r="L66" i="16"/>
  <c r="M66" i="16"/>
  <c r="N66" i="16"/>
  <c r="O66" i="16"/>
  <c r="P66" i="16"/>
  <c r="J53" i="16"/>
  <c r="K53" i="16"/>
  <c r="L53" i="16"/>
  <c r="M53" i="16"/>
  <c r="N53" i="16"/>
  <c r="O53" i="16"/>
  <c r="P53" i="16"/>
  <c r="J40" i="16"/>
  <c r="K40" i="16"/>
  <c r="L40" i="16"/>
  <c r="M40" i="16"/>
  <c r="N40" i="16"/>
  <c r="O40" i="16"/>
  <c r="P40" i="16"/>
  <c r="L28" i="16"/>
  <c r="M28" i="16"/>
  <c r="N28" i="16"/>
  <c r="O28" i="16"/>
  <c r="P28" i="16"/>
  <c r="L16" i="16"/>
  <c r="M16" i="16"/>
  <c r="N16" i="16"/>
  <c r="O16" i="16"/>
  <c r="P16" i="16"/>
  <c r="K28" i="16"/>
  <c r="J16" i="16"/>
  <c r="K16" i="16"/>
  <c r="P6" i="16"/>
  <c r="P7" i="16"/>
  <c r="P8" i="16"/>
  <c r="P9" i="16"/>
  <c r="P10" i="16"/>
  <c r="P11" i="16"/>
  <c r="P12" i="16"/>
  <c r="P13" i="16"/>
  <c r="P14" i="16"/>
  <c r="P15" i="16"/>
  <c r="P17" i="16"/>
  <c r="P18" i="16"/>
  <c r="P19" i="16"/>
  <c r="P20" i="16"/>
  <c r="P21" i="16"/>
  <c r="P22" i="16"/>
  <c r="P23" i="16"/>
  <c r="P24" i="16"/>
  <c r="P25" i="16"/>
  <c r="P26" i="16"/>
  <c r="P27" i="16"/>
  <c r="P29" i="16"/>
  <c r="P30" i="16"/>
  <c r="P31" i="16"/>
  <c r="P32" i="16"/>
  <c r="P33" i="16"/>
  <c r="P34" i="16"/>
  <c r="P35" i="16"/>
  <c r="P36" i="16"/>
  <c r="P37" i="16"/>
  <c r="P38" i="16"/>
  <c r="P39" i="16"/>
  <c r="P41" i="16"/>
  <c r="P42" i="16"/>
  <c r="P43" i="16"/>
  <c r="P44" i="16"/>
  <c r="P45" i="16"/>
  <c r="P46" i="16"/>
  <c r="P47" i="16"/>
  <c r="P48" i="16"/>
  <c r="P49" i="16"/>
  <c r="P50" i="16"/>
  <c r="P51" i="16"/>
  <c r="P52" i="16"/>
  <c r="P54" i="16"/>
  <c r="P55" i="16"/>
  <c r="P56" i="16"/>
  <c r="P57" i="16"/>
  <c r="P58" i="16"/>
  <c r="P59" i="16"/>
  <c r="P60" i="16"/>
  <c r="P61" i="16"/>
  <c r="P62" i="16"/>
  <c r="P63" i="16"/>
  <c r="P64" i="16"/>
  <c r="P65" i="16"/>
  <c r="P67" i="16"/>
  <c r="P68" i="16"/>
  <c r="P69" i="16"/>
  <c r="P70" i="16"/>
  <c r="P71" i="16"/>
  <c r="P72" i="16"/>
  <c r="P73" i="16"/>
  <c r="P74" i="16"/>
  <c r="P75" i="16"/>
  <c r="P76" i="16"/>
  <c r="P77" i="16"/>
  <c r="P79" i="16"/>
  <c r="P80" i="16"/>
  <c r="P81" i="16"/>
  <c r="P82" i="16"/>
  <c r="P83" i="16"/>
  <c r="P84" i="16"/>
  <c r="P85" i="16"/>
  <c r="P86" i="16"/>
  <c r="P87" i="16"/>
  <c r="P88" i="16"/>
  <c r="P89" i="16"/>
  <c r="P91" i="16"/>
  <c r="P92" i="16"/>
  <c r="P93" i="16"/>
  <c r="P94" i="16"/>
  <c r="P95" i="16"/>
  <c r="P96" i="16"/>
  <c r="P97" i="16"/>
  <c r="P98" i="16"/>
  <c r="P99" i="16"/>
  <c r="P100" i="16"/>
  <c r="P101" i="16"/>
  <c r="P103" i="16"/>
  <c r="P104" i="16"/>
  <c r="P105" i="16"/>
  <c r="P106" i="16"/>
  <c r="P107" i="16"/>
  <c r="P108" i="16"/>
  <c r="P109" i="16"/>
  <c r="P110" i="16"/>
  <c r="P111" i="16"/>
  <c r="P112" i="16"/>
  <c r="P113" i="16"/>
  <c r="P115" i="16"/>
  <c r="P116" i="16"/>
  <c r="P117" i="16"/>
  <c r="P118" i="16"/>
  <c r="P119" i="16"/>
  <c r="P120" i="16"/>
  <c r="P121" i="16"/>
  <c r="P122" i="16"/>
  <c r="P123" i="16"/>
  <c r="P124" i="16"/>
  <c r="P125" i="16"/>
  <c r="P127" i="16"/>
  <c r="P128" i="16"/>
  <c r="P129" i="16"/>
  <c r="P130" i="16"/>
  <c r="P131" i="16"/>
  <c r="P132" i="16"/>
  <c r="P133" i="16"/>
  <c r="P134" i="16"/>
  <c r="P135" i="16"/>
  <c r="P136" i="16"/>
  <c r="P137" i="16"/>
  <c r="P139" i="16"/>
  <c r="P140" i="16"/>
  <c r="P141" i="16"/>
  <c r="P142" i="16"/>
  <c r="P143" i="16"/>
  <c r="P144" i="16"/>
  <c r="P145" i="16"/>
  <c r="P146" i="16"/>
  <c r="P147" i="16"/>
  <c r="P148" i="16"/>
  <c r="P149" i="16"/>
  <c r="P151" i="16"/>
  <c r="P152" i="16"/>
  <c r="P153" i="16"/>
  <c r="P154" i="16"/>
  <c r="P155" i="16"/>
  <c r="P156" i="16"/>
  <c r="P157" i="16"/>
  <c r="P158" i="16"/>
  <c r="P159" i="16"/>
  <c r="P160" i="16"/>
  <c r="P161" i="16"/>
  <c r="P162" i="16"/>
  <c r="P164" i="16"/>
  <c r="P165" i="16"/>
  <c r="P166" i="16"/>
  <c r="P167" i="16"/>
  <c r="P168" i="16"/>
  <c r="P169" i="16"/>
  <c r="P170" i="16"/>
  <c r="P171" i="16"/>
  <c r="P172" i="16"/>
  <c r="P173" i="16"/>
  <c r="P174" i="16"/>
  <c r="P176" i="16"/>
  <c r="P177" i="16"/>
  <c r="P178" i="16"/>
  <c r="P179" i="16"/>
  <c r="P180" i="16"/>
  <c r="P181" i="16"/>
  <c r="P182" i="16"/>
  <c r="P183" i="16"/>
  <c r="P184" i="16"/>
  <c r="P185" i="16"/>
  <c r="P186" i="16"/>
  <c r="P188" i="16"/>
  <c r="P189" i="16"/>
  <c r="P190" i="16"/>
  <c r="P191" i="16"/>
  <c r="P192" i="16"/>
  <c r="P193" i="16"/>
  <c r="P194" i="16"/>
  <c r="P195" i="16"/>
  <c r="P196" i="16"/>
  <c r="P197" i="16"/>
  <c r="P198" i="16"/>
  <c r="P200" i="16"/>
  <c r="P201" i="16"/>
  <c r="P202" i="16"/>
  <c r="P203" i="16"/>
  <c r="P204" i="16"/>
  <c r="P205" i="16"/>
  <c r="P206" i="16"/>
  <c r="P207" i="16"/>
  <c r="P208" i="16"/>
  <c r="P209" i="16"/>
  <c r="P210" i="16"/>
  <c r="P212" i="16"/>
  <c r="P213" i="16"/>
  <c r="P214" i="16"/>
  <c r="P215" i="16"/>
  <c r="P216" i="16"/>
  <c r="P217" i="16"/>
  <c r="P218" i="16"/>
  <c r="P219" i="16"/>
  <c r="P220" i="16"/>
  <c r="P221" i="16"/>
  <c r="P222" i="16"/>
  <c r="P224" i="16"/>
  <c r="P225" i="16"/>
  <c r="P226" i="16"/>
  <c r="P227" i="16"/>
  <c r="P228" i="16"/>
  <c r="P229" i="16"/>
  <c r="P230" i="16"/>
  <c r="P231" i="16"/>
  <c r="P232" i="16"/>
  <c r="P233" i="16"/>
  <c r="P234" i="16"/>
  <c r="P236" i="16"/>
  <c r="P237" i="16"/>
  <c r="P238" i="16"/>
  <c r="P239" i="16"/>
  <c r="P240" i="16"/>
  <c r="P241" i="16"/>
  <c r="P242" i="16"/>
  <c r="P243" i="16"/>
  <c r="P244" i="16"/>
  <c r="P245" i="16"/>
  <c r="P246" i="16"/>
  <c r="P5" i="16"/>
  <c r="O6" i="16"/>
  <c r="O7" i="16"/>
  <c r="O8" i="16"/>
  <c r="O9" i="16"/>
  <c r="O10" i="16"/>
  <c r="O11" i="16"/>
  <c r="O12" i="16"/>
  <c r="O13" i="16"/>
  <c r="O14" i="16"/>
  <c r="O15" i="16"/>
  <c r="O17" i="16"/>
  <c r="O18" i="16"/>
  <c r="O19" i="16"/>
  <c r="O20" i="16"/>
  <c r="O21" i="16"/>
  <c r="O22" i="16"/>
  <c r="O23" i="16"/>
  <c r="O24" i="16"/>
  <c r="O25" i="16"/>
  <c r="O26" i="16"/>
  <c r="O27" i="16"/>
  <c r="O29" i="16"/>
  <c r="O30" i="16"/>
  <c r="O31" i="16"/>
  <c r="O32" i="16"/>
  <c r="O33" i="16"/>
  <c r="O34" i="16"/>
  <c r="O35" i="16"/>
  <c r="O36" i="16"/>
  <c r="O37" i="16"/>
  <c r="O38" i="16"/>
  <c r="O39" i="16"/>
  <c r="O41" i="16"/>
  <c r="O42" i="16"/>
  <c r="O43" i="16"/>
  <c r="O44" i="16"/>
  <c r="O45" i="16"/>
  <c r="O46" i="16"/>
  <c r="O47" i="16"/>
  <c r="O48" i="16"/>
  <c r="O49" i="16"/>
  <c r="O50" i="16"/>
  <c r="O51" i="16"/>
  <c r="O52" i="16"/>
  <c r="O54" i="16"/>
  <c r="O55" i="16"/>
  <c r="O56" i="16"/>
  <c r="O57" i="16"/>
  <c r="O58" i="16"/>
  <c r="O59" i="16"/>
  <c r="O60" i="16"/>
  <c r="O61" i="16"/>
  <c r="O62" i="16"/>
  <c r="O63" i="16"/>
  <c r="O64" i="16"/>
  <c r="O65" i="16"/>
  <c r="O67" i="16"/>
  <c r="O68" i="16"/>
  <c r="O69" i="16"/>
  <c r="O70" i="16"/>
  <c r="O71" i="16"/>
  <c r="O72" i="16"/>
  <c r="O73" i="16"/>
  <c r="O74" i="16"/>
  <c r="O75" i="16"/>
  <c r="O76" i="16"/>
  <c r="O77" i="16"/>
  <c r="O79" i="16"/>
  <c r="O80" i="16"/>
  <c r="O81" i="16"/>
  <c r="O82" i="16"/>
  <c r="O83" i="16"/>
  <c r="O84" i="16"/>
  <c r="O85" i="16"/>
  <c r="O86" i="16"/>
  <c r="O87" i="16"/>
  <c r="O88" i="16"/>
  <c r="O89" i="16"/>
  <c r="O91" i="16"/>
  <c r="O92" i="16"/>
  <c r="O93" i="16"/>
  <c r="O94" i="16"/>
  <c r="O95" i="16"/>
  <c r="O96" i="16"/>
  <c r="O97" i="16"/>
  <c r="O98" i="16"/>
  <c r="O99" i="16"/>
  <c r="O100" i="16"/>
  <c r="O101" i="16"/>
  <c r="O103" i="16"/>
  <c r="O104" i="16"/>
  <c r="O105" i="16"/>
  <c r="O106" i="16"/>
  <c r="O107" i="16"/>
  <c r="O108" i="16"/>
  <c r="O109" i="16"/>
  <c r="O110" i="16"/>
  <c r="O111" i="16"/>
  <c r="O112" i="16"/>
  <c r="O113" i="16"/>
  <c r="O115" i="16"/>
  <c r="O116" i="16"/>
  <c r="O117" i="16"/>
  <c r="O118" i="16"/>
  <c r="O119" i="16"/>
  <c r="O120" i="16"/>
  <c r="O121" i="16"/>
  <c r="O122" i="16"/>
  <c r="O123" i="16"/>
  <c r="O124" i="16"/>
  <c r="O125" i="16"/>
  <c r="O127" i="16"/>
  <c r="O128" i="16"/>
  <c r="O129" i="16"/>
  <c r="O130" i="16"/>
  <c r="O131" i="16"/>
  <c r="O132" i="16"/>
  <c r="O133" i="16"/>
  <c r="O134" i="16"/>
  <c r="O135" i="16"/>
  <c r="O136" i="16"/>
  <c r="O137" i="16"/>
  <c r="O139" i="16"/>
  <c r="O140" i="16"/>
  <c r="O141" i="16"/>
  <c r="O142" i="16"/>
  <c r="O143" i="16"/>
  <c r="O144" i="16"/>
  <c r="O145" i="16"/>
  <c r="O146" i="16"/>
  <c r="O147" i="16"/>
  <c r="O148" i="16"/>
  <c r="O149" i="16"/>
  <c r="O151" i="16"/>
  <c r="O152" i="16"/>
  <c r="O153" i="16"/>
  <c r="O154" i="16"/>
  <c r="O155" i="16"/>
  <c r="O156" i="16"/>
  <c r="O157" i="16"/>
  <c r="O158" i="16"/>
  <c r="O159" i="16"/>
  <c r="O160" i="16"/>
  <c r="O161" i="16"/>
  <c r="O162" i="16"/>
  <c r="O164" i="16"/>
  <c r="O165" i="16"/>
  <c r="O166" i="16"/>
  <c r="O167" i="16"/>
  <c r="O168" i="16"/>
  <c r="O169" i="16"/>
  <c r="O170" i="16"/>
  <c r="O171" i="16"/>
  <c r="O172" i="16"/>
  <c r="O173" i="16"/>
  <c r="O174" i="16"/>
  <c r="O176" i="16"/>
  <c r="O177" i="16"/>
  <c r="O178" i="16"/>
  <c r="O179" i="16"/>
  <c r="O180" i="16"/>
  <c r="O181" i="16"/>
  <c r="O182" i="16"/>
  <c r="O183" i="16"/>
  <c r="O184" i="16"/>
  <c r="O185" i="16"/>
  <c r="O186" i="16"/>
  <c r="O188" i="16"/>
  <c r="O189" i="16"/>
  <c r="O190" i="16"/>
  <c r="O191" i="16"/>
  <c r="O192" i="16"/>
  <c r="O193" i="16"/>
  <c r="O194" i="16"/>
  <c r="O195" i="16"/>
  <c r="O196" i="16"/>
  <c r="O197" i="16"/>
  <c r="O198" i="16"/>
  <c r="O200" i="16"/>
  <c r="O201" i="16"/>
  <c r="O202" i="16"/>
  <c r="O203" i="16"/>
  <c r="O204" i="16"/>
  <c r="O205" i="16"/>
  <c r="O206" i="16"/>
  <c r="O207" i="16"/>
  <c r="O208" i="16"/>
  <c r="O209" i="16"/>
  <c r="O210" i="16"/>
  <c r="O212" i="16"/>
  <c r="O213" i="16"/>
  <c r="O214" i="16"/>
  <c r="O215" i="16"/>
  <c r="O216" i="16"/>
  <c r="O217" i="16"/>
  <c r="O218" i="16"/>
  <c r="O219" i="16"/>
  <c r="O220" i="16"/>
  <c r="O221" i="16"/>
  <c r="O222" i="16"/>
  <c r="O224" i="16"/>
  <c r="O225" i="16"/>
  <c r="O226" i="16"/>
  <c r="O227" i="16"/>
  <c r="O228" i="16"/>
  <c r="O229" i="16"/>
  <c r="O230" i="16"/>
  <c r="O231" i="16"/>
  <c r="O232" i="16"/>
  <c r="O233" i="16"/>
  <c r="O234" i="16"/>
  <c r="O236" i="16"/>
  <c r="O237" i="16"/>
  <c r="O238" i="16"/>
  <c r="O239" i="16"/>
  <c r="O240" i="16"/>
  <c r="O241" i="16"/>
  <c r="O242" i="16"/>
  <c r="O243" i="16"/>
  <c r="O244" i="16"/>
  <c r="O245" i="16"/>
  <c r="O246" i="16"/>
  <c r="O5" i="16"/>
  <c r="L247" i="16"/>
  <c r="K247" i="16"/>
  <c r="M247" i="16"/>
  <c r="J6" i="15"/>
  <c r="J8" i="15"/>
  <c r="J9" i="15"/>
  <c r="J10" i="15"/>
  <c r="J11" i="15"/>
  <c r="J12" i="15"/>
  <c r="J13" i="15"/>
  <c r="J15" i="15"/>
  <c r="J16" i="15"/>
  <c r="J18" i="15"/>
  <c r="J19" i="15"/>
  <c r="J20" i="15"/>
  <c r="J21" i="15"/>
  <c r="J22" i="15"/>
  <c r="J23" i="15"/>
  <c r="J25" i="15"/>
  <c r="J26" i="15"/>
  <c r="J27" i="15"/>
  <c r="J30" i="15"/>
  <c r="J31" i="15"/>
  <c r="J32" i="15"/>
  <c r="J33" i="15"/>
  <c r="J35" i="15"/>
  <c r="J36" i="15"/>
  <c r="J37" i="15"/>
  <c r="J40" i="15"/>
  <c r="J41" i="15"/>
  <c r="J42" i="15"/>
  <c r="J43" i="15"/>
  <c r="J45" i="15"/>
  <c r="J46" i="15"/>
  <c r="J47" i="15"/>
  <c r="J50" i="15"/>
  <c r="J51" i="15"/>
  <c r="J52" i="15"/>
  <c r="J53" i="15"/>
  <c r="J55" i="15"/>
  <c r="J56" i="15"/>
  <c r="J58" i="15"/>
  <c r="J59" i="15"/>
  <c r="J60" i="15"/>
  <c r="J61" i="15"/>
  <c r="J62" i="15"/>
  <c r="J63" i="15"/>
  <c r="J65" i="15"/>
  <c r="J66" i="15"/>
  <c r="J68" i="15"/>
  <c r="J69" i="15"/>
  <c r="J70" i="15"/>
  <c r="J71" i="15"/>
  <c r="J72" i="15"/>
  <c r="J73" i="15"/>
  <c r="J75" i="15"/>
  <c r="J76" i="15"/>
  <c r="J77" i="15"/>
  <c r="J80" i="15"/>
  <c r="J81" i="15"/>
  <c r="J82" i="15"/>
  <c r="J83" i="15"/>
  <c r="J85" i="15"/>
  <c r="J86" i="15"/>
  <c r="J87" i="15"/>
  <c r="J90" i="15"/>
  <c r="J91" i="15"/>
  <c r="J92" i="15"/>
  <c r="J93" i="15"/>
  <c r="J95" i="15"/>
  <c r="J96" i="15"/>
  <c r="J97" i="15"/>
  <c r="J100" i="15"/>
  <c r="J101" i="15"/>
  <c r="J102" i="15"/>
  <c r="J103" i="15"/>
  <c r="J105" i="15"/>
  <c r="J106" i="15"/>
  <c r="J108" i="15"/>
  <c r="J109" i="15"/>
  <c r="J111" i="15"/>
  <c r="J112" i="15"/>
  <c r="J113" i="15"/>
  <c r="J114" i="15"/>
  <c r="J116" i="15"/>
  <c r="J117" i="15"/>
  <c r="J119" i="15"/>
  <c r="J121" i="15"/>
  <c r="J122" i="15"/>
  <c r="J123" i="15"/>
  <c r="J124" i="15"/>
  <c r="J125" i="15"/>
  <c r="J127" i="15"/>
  <c r="J128" i="15"/>
  <c r="J129" i="15"/>
  <c r="J133" i="15"/>
  <c r="J134" i="15"/>
  <c r="J135" i="15"/>
  <c r="J136" i="15"/>
  <c r="J138" i="15"/>
  <c r="J139" i="15"/>
  <c r="J140" i="15"/>
  <c r="J144" i="15"/>
  <c r="J145" i="15"/>
  <c r="J146" i="15"/>
  <c r="J147" i="15"/>
  <c r="J149" i="15"/>
  <c r="J150" i="15"/>
  <c r="J151" i="15"/>
  <c r="J155" i="15"/>
  <c r="J156" i="15"/>
  <c r="J157" i="15"/>
  <c r="J158" i="15"/>
  <c r="J160" i="15"/>
  <c r="J161" i="15"/>
  <c r="J163" i="15"/>
  <c r="J164" i="15"/>
  <c r="J165" i="15"/>
  <c r="J166" i="15"/>
  <c r="J167" i="15"/>
  <c r="J169" i="15"/>
  <c r="J170" i="15"/>
  <c r="J172" i="15"/>
  <c r="J173" i="15"/>
  <c r="J174" i="15"/>
  <c r="J175" i="15"/>
  <c r="J176" i="15"/>
  <c r="J178" i="15"/>
  <c r="J179" i="15"/>
  <c r="J180" i="15"/>
  <c r="J182" i="15"/>
  <c r="J183" i="15"/>
  <c r="J184" i="15"/>
  <c r="J185" i="15"/>
  <c r="J187" i="15"/>
  <c r="J188" i="15"/>
  <c r="J189" i="15"/>
  <c r="J191" i="15"/>
  <c r="J192" i="15"/>
  <c r="J193" i="15"/>
  <c r="J194" i="15"/>
  <c r="J196" i="15"/>
  <c r="J197" i="15"/>
  <c r="J198" i="15"/>
  <c r="J200" i="15"/>
  <c r="J201" i="15"/>
  <c r="J202" i="15"/>
  <c r="J203" i="15"/>
  <c r="J5" i="15"/>
  <c r="J6" i="12"/>
  <c r="J8" i="12"/>
  <c r="J9" i="12"/>
  <c r="J10" i="12"/>
  <c r="J11" i="12"/>
  <c r="J12" i="12"/>
  <c r="J13" i="12"/>
  <c r="J15" i="12"/>
  <c r="J16" i="12"/>
  <c r="J18" i="12"/>
  <c r="J19" i="12"/>
  <c r="J20" i="12"/>
  <c r="J21" i="12"/>
  <c r="J22" i="12"/>
  <c r="J23" i="12"/>
  <c r="J25" i="12"/>
  <c r="J26" i="12"/>
  <c r="J27" i="12"/>
  <c r="J30" i="12"/>
  <c r="J31" i="12"/>
  <c r="J32" i="12"/>
  <c r="J33" i="12"/>
  <c r="J35" i="12"/>
  <c r="J36" i="12"/>
  <c r="J37" i="12"/>
  <c r="J40" i="12"/>
  <c r="J41" i="12"/>
  <c r="J42" i="12"/>
  <c r="J43" i="12"/>
  <c r="J45" i="12"/>
  <c r="J46" i="12"/>
  <c r="J47" i="12"/>
  <c r="J50" i="12"/>
  <c r="J51" i="12"/>
  <c r="J52" i="12"/>
  <c r="J53" i="12"/>
  <c r="J55" i="12"/>
  <c r="J56" i="12"/>
  <c r="J58" i="12"/>
  <c r="J59" i="12"/>
  <c r="J60" i="12"/>
  <c r="J61" i="12"/>
  <c r="J62" i="12"/>
  <c r="J63" i="12"/>
  <c r="J65" i="12"/>
  <c r="J66" i="12"/>
  <c r="J68" i="12"/>
  <c r="J69" i="12"/>
  <c r="J70" i="12"/>
  <c r="J71" i="12"/>
  <c r="J72" i="12"/>
  <c r="J73" i="12"/>
  <c r="J75" i="12"/>
  <c r="J76" i="12"/>
  <c r="J77" i="12"/>
  <c r="J80" i="12"/>
  <c r="J81" i="12"/>
  <c r="J82" i="12"/>
  <c r="J83" i="12"/>
  <c r="J85" i="12"/>
  <c r="J86" i="12"/>
  <c r="J87" i="12"/>
  <c r="J90" i="12"/>
  <c r="J91" i="12"/>
  <c r="J92" i="12"/>
  <c r="J93" i="12"/>
  <c r="J95" i="12"/>
  <c r="J96" i="12"/>
  <c r="J97" i="12"/>
  <c r="J100" i="12"/>
  <c r="J101" i="12"/>
  <c r="J102" i="12"/>
  <c r="J103" i="12"/>
  <c r="J105" i="12"/>
  <c r="J106" i="12"/>
  <c r="J108" i="12"/>
  <c r="J109" i="12"/>
  <c r="J111" i="12"/>
  <c r="J112" i="12"/>
  <c r="J113" i="12"/>
  <c r="J114" i="12"/>
  <c r="J116" i="12"/>
  <c r="J117" i="12"/>
  <c r="J119" i="12"/>
  <c r="J121" i="12"/>
  <c r="J122" i="12"/>
  <c r="J123" i="12"/>
  <c r="J124" i="12"/>
  <c r="J125" i="12"/>
  <c r="J127" i="12"/>
  <c r="J128" i="12"/>
  <c r="J129" i="12"/>
  <c r="J133" i="12"/>
  <c r="J134" i="12"/>
  <c r="J135" i="12"/>
  <c r="J136" i="12"/>
  <c r="J138" i="12"/>
  <c r="J139" i="12"/>
  <c r="J140" i="12"/>
  <c r="J144" i="12"/>
  <c r="J145" i="12"/>
  <c r="J146" i="12"/>
  <c r="J147" i="12"/>
  <c r="J149" i="12"/>
  <c r="J150" i="12"/>
  <c r="J151" i="12"/>
  <c r="J155" i="12"/>
  <c r="J156" i="12"/>
  <c r="J157" i="12"/>
  <c r="J158" i="12"/>
  <c r="J160" i="12"/>
  <c r="J161" i="12"/>
  <c r="J163" i="12"/>
  <c r="J164" i="12"/>
  <c r="J165" i="12"/>
  <c r="J166" i="12"/>
  <c r="J167" i="12"/>
  <c r="J169" i="12"/>
  <c r="J170" i="12"/>
  <c r="J172" i="12"/>
  <c r="J173" i="12"/>
  <c r="J174" i="12"/>
  <c r="J175" i="12"/>
  <c r="J176" i="12"/>
  <c r="J178" i="12"/>
  <c r="J179" i="12"/>
  <c r="J180" i="12"/>
  <c r="J182" i="12"/>
  <c r="J183" i="12"/>
  <c r="J184" i="12"/>
  <c r="J185" i="12"/>
  <c r="J187" i="12"/>
  <c r="J188" i="12"/>
  <c r="J189" i="12"/>
  <c r="J191" i="12"/>
  <c r="J192" i="12"/>
  <c r="J193" i="12"/>
  <c r="J194" i="12"/>
  <c r="J196" i="12"/>
  <c r="J197" i="12"/>
  <c r="J198" i="12"/>
  <c r="J200" i="12"/>
  <c r="J201" i="12"/>
  <c r="J202" i="12"/>
  <c r="J203" i="12"/>
  <c r="J5" i="12"/>
  <c r="J6" i="13"/>
  <c r="J8" i="13"/>
  <c r="J9" i="13"/>
  <c r="J10" i="13"/>
  <c r="J11" i="13"/>
  <c r="J12" i="13"/>
  <c r="J13" i="13"/>
  <c r="J15" i="13"/>
  <c r="J16" i="13"/>
  <c r="J18" i="13"/>
  <c r="J19" i="13"/>
  <c r="J20" i="13"/>
  <c r="J21" i="13"/>
  <c r="J22" i="13"/>
  <c r="J23" i="13"/>
  <c r="J25" i="13"/>
  <c r="J26" i="13"/>
  <c r="J27" i="13"/>
  <c r="J30" i="13"/>
  <c r="J31" i="13"/>
  <c r="J32" i="13"/>
  <c r="J33" i="13"/>
  <c r="J35" i="13"/>
  <c r="J36" i="13"/>
  <c r="J37" i="13"/>
  <c r="J40" i="13"/>
  <c r="J41" i="13"/>
  <c r="J42" i="13"/>
  <c r="J43" i="13"/>
  <c r="J45" i="13"/>
  <c r="J46" i="13"/>
  <c r="J47" i="13"/>
  <c r="J50" i="13"/>
  <c r="J51" i="13"/>
  <c r="J52" i="13"/>
  <c r="J53" i="13"/>
  <c r="J55" i="13"/>
  <c r="J56" i="13"/>
  <c r="J58" i="13"/>
  <c r="J59" i="13"/>
  <c r="J60" i="13"/>
  <c r="J61" i="13"/>
  <c r="J62" i="13"/>
  <c r="J63" i="13"/>
  <c r="J65" i="13"/>
  <c r="J66" i="13"/>
  <c r="J68" i="13"/>
  <c r="J69" i="13"/>
  <c r="J70" i="13"/>
  <c r="J71" i="13"/>
  <c r="J72" i="13"/>
  <c r="J73" i="13"/>
  <c r="J75" i="13"/>
  <c r="J76" i="13"/>
  <c r="J77" i="13"/>
  <c r="J80" i="13"/>
  <c r="J81" i="13"/>
  <c r="J82" i="13"/>
  <c r="J83" i="13"/>
  <c r="J85" i="13"/>
  <c r="J86" i="13"/>
  <c r="J87" i="13"/>
  <c r="J90" i="13"/>
  <c r="J91" i="13"/>
  <c r="J92" i="13"/>
  <c r="J93" i="13"/>
  <c r="J95" i="13"/>
  <c r="J96" i="13"/>
  <c r="J97" i="13"/>
  <c r="J100" i="13"/>
  <c r="J101" i="13"/>
  <c r="J102" i="13"/>
  <c r="J103" i="13"/>
  <c r="J105" i="13"/>
  <c r="J106" i="13"/>
  <c r="J108" i="13"/>
  <c r="J109" i="13"/>
  <c r="J111" i="13"/>
  <c r="J112" i="13"/>
  <c r="J113" i="13"/>
  <c r="J114" i="13"/>
  <c r="J116" i="13"/>
  <c r="J117" i="13"/>
  <c r="J119" i="13"/>
  <c r="J121" i="13"/>
  <c r="J122" i="13"/>
  <c r="J123" i="13"/>
  <c r="J124" i="13"/>
  <c r="J125" i="13"/>
  <c r="J127" i="13"/>
  <c r="J128" i="13"/>
  <c r="J129" i="13"/>
  <c r="J133" i="13"/>
  <c r="J134" i="13"/>
  <c r="J135" i="13"/>
  <c r="J136" i="13"/>
  <c r="J138" i="13"/>
  <c r="J139" i="13"/>
  <c r="J140" i="13"/>
  <c r="J144" i="13"/>
  <c r="J145" i="13"/>
  <c r="J146" i="13"/>
  <c r="J147" i="13"/>
  <c r="J149" i="13"/>
  <c r="J150" i="13"/>
  <c r="J151" i="13"/>
  <c r="J155" i="13"/>
  <c r="J156" i="13"/>
  <c r="J157" i="13"/>
  <c r="J158" i="13"/>
  <c r="J160" i="13"/>
  <c r="J161" i="13"/>
  <c r="J163" i="13"/>
  <c r="J164" i="13"/>
  <c r="J165" i="13"/>
  <c r="J166" i="13"/>
  <c r="J167" i="13"/>
  <c r="J169" i="13"/>
  <c r="J170" i="13"/>
  <c r="J172" i="13"/>
  <c r="J173" i="13"/>
  <c r="J174" i="13"/>
  <c r="J175" i="13"/>
  <c r="J176" i="13"/>
  <c r="J178" i="13"/>
  <c r="J179" i="13"/>
  <c r="J180" i="13"/>
  <c r="J182" i="13"/>
  <c r="J183" i="13"/>
  <c r="J184" i="13"/>
  <c r="J185" i="13"/>
  <c r="J187" i="13"/>
  <c r="J188" i="13"/>
  <c r="J189" i="13"/>
  <c r="J191" i="13"/>
  <c r="J192" i="13"/>
  <c r="J193" i="13"/>
  <c r="J194" i="13"/>
  <c r="J196" i="13"/>
  <c r="J197" i="13"/>
  <c r="J198" i="13"/>
  <c r="J200" i="13"/>
  <c r="J201" i="13"/>
  <c r="J202" i="13"/>
  <c r="J203" i="13"/>
  <c r="J5" i="13"/>
  <c r="H14" i="14"/>
  <c r="I14" i="14"/>
  <c r="J14" i="14"/>
  <c r="G195" i="14"/>
  <c r="H195" i="14"/>
  <c r="I195" i="14"/>
  <c r="J195" i="14"/>
  <c r="G186" i="14"/>
  <c r="H186" i="14"/>
  <c r="I186" i="14"/>
  <c r="J186" i="14"/>
  <c r="G177" i="14"/>
  <c r="H177" i="14"/>
  <c r="I177" i="14"/>
  <c r="J177" i="14"/>
  <c r="G168" i="14"/>
  <c r="H168" i="14"/>
  <c r="I168" i="14"/>
  <c r="J168" i="14"/>
  <c r="J140" i="14"/>
  <c r="J144" i="14"/>
  <c r="H159" i="14"/>
  <c r="I159" i="14"/>
  <c r="H148" i="14"/>
  <c r="I148" i="14"/>
  <c r="H137" i="14"/>
  <c r="I137" i="14"/>
  <c r="H126" i="14"/>
  <c r="I126" i="14"/>
  <c r="H115" i="14"/>
  <c r="I115" i="14"/>
  <c r="H104" i="14"/>
  <c r="I104" i="14"/>
  <c r="H94" i="14"/>
  <c r="I94" i="14"/>
  <c r="H84" i="14"/>
  <c r="I84" i="14"/>
  <c r="H74" i="14"/>
  <c r="I74" i="14"/>
  <c r="H64" i="14"/>
  <c r="I64" i="14"/>
  <c r="H54" i="14"/>
  <c r="I54" i="14"/>
  <c r="H44" i="14"/>
  <c r="I44" i="14"/>
  <c r="H34" i="14"/>
  <c r="I34" i="14"/>
  <c r="H24" i="14"/>
  <c r="I24" i="14"/>
  <c r="G14" i="14"/>
  <c r="J6" i="14"/>
  <c r="J8" i="14"/>
  <c r="J9" i="14"/>
  <c r="J10" i="14"/>
  <c r="J11" i="14"/>
  <c r="J12" i="14"/>
  <c r="J13" i="14"/>
  <c r="J15" i="14"/>
  <c r="J24" i="14" s="1"/>
  <c r="J16" i="14"/>
  <c r="J18" i="14"/>
  <c r="J19" i="14"/>
  <c r="J20" i="14"/>
  <c r="J21" i="14"/>
  <c r="J22" i="14"/>
  <c r="J23" i="14"/>
  <c r="J25" i="14"/>
  <c r="J26" i="14"/>
  <c r="J34" i="14" s="1"/>
  <c r="J27" i="14"/>
  <c r="J30" i="14"/>
  <c r="J31" i="14"/>
  <c r="J32" i="14"/>
  <c r="J33" i="14"/>
  <c r="J35" i="14"/>
  <c r="J44" i="14" s="1"/>
  <c r="J36" i="14"/>
  <c r="J37" i="14"/>
  <c r="J40" i="14"/>
  <c r="J41" i="14"/>
  <c r="J42" i="14"/>
  <c r="J43" i="14"/>
  <c r="J45" i="14"/>
  <c r="J46" i="14"/>
  <c r="J47" i="14"/>
  <c r="J50" i="14"/>
  <c r="J51" i="14"/>
  <c r="J52" i="14"/>
  <c r="J53" i="14"/>
  <c r="J55" i="14"/>
  <c r="J56" i="14"/>
  <c r="J58" i="14"/>
  <c r="J59" i="14"/>
  <c r="J60" i="14"/>
  <c r="J64" i="14" s="1"/>
  <c r="J61" i="14"/>
  <c r="J62" i="14"/>
  <c r="J63" i="14"/>
  <c r="J65" i="14"/>
  <c r="J66" i="14"/>
  <c r="J74" i="14" s="1"/>
  <c r="J206" i="14" s="1"/>
  <c r="J68" i="14"/>
  <c r="J69" i="14"/>
  <c r="J70" i="14"/>
  <c r="J71" i="14"/>
  <c r="J72" i="14"/>
  <c r="J73" i="14"/>
  <c r="J75" i="14"/>
  <c r="J76" i="14"/>
  <c r="J77" i="14"/>
  <c r="J80" i="14"/>
  <c r="J81" i="14"/>
  <c r="J82" i="14"/>
  <c r="J83" i="14"/>
  <c r="J84" i="14" s="1"/>
  <c r="J85" i="14"/>
  <c r="J86" i="14"/>
  <c r="J87" i="14"/>
  <c r="J90" i="14"/>
  <c r="J91" i="14"/>
  <c r="J94" i="14" s="1"/>
  <c r="J92" i="14"/>
  <c r="J93" i="14"/>
  <c r="J95" i="14"/>
  <c r="J104" i="14" s="1"/>
  <c r="J96" i="14"/>
  <c r="J97" i="14"/>
  <c r="J100" i="14"/>
  <c r="J101" i="14"/>
  <c r="J102" i="14"/>
  <c r="J103" i="14"/>
  <c r="J105" i="14"/>
  <c r="J115" i="14" s="1"/>
  <c r="J106" i="14"/>
  <c r="J108" i="14"/>
  <c r="J109" i="14"/>
  <c r="J111" i="14"/>
  <c r="J112" i="14"/>
  <c r="J113" i="14"/>
  <c r="J114" i="14"/>
  <c r="J116" i="14"/>
  <c r="J126" i="14" s="1"/>
  <c r="J117" i="14"/>
  <c r="J119" i="14"/>
  <c r="J121" i="14"/>
  <c r="J122" i="14"/>
  <c r="J123" i="14"/>
  <c r="J124" i="14"/>
  <c r="J125" i="14"/>
  <c r="J127" i="14"/>
  <c r="J137" i="14" s="1"/>
  <c r="J128" i="14"/>
  <c r="J129" i="14"/>
  <c r="J133" i="14"/>
  <c r="J134" i="14"/>
  <c r="J135" i="14"/>
  <c r="J136" i="14"/>
  <c r="J138" i="14"/>
  <c r="J148" i="14" s="1"/>
  <c r="J139" i="14"/>
  <c r="J145" i="14"/>
  <c r="J146" i="14"/>
  <c r="J147" i="14"/>
  <c r="J149" i="14"/>
  <c r="J159" i="14" s="1"/>
  <c r="J150" i="14"/>
  <c r="J151" i="14"/>
  <c r="J155" i="14"/>
  <c r="J156" i="14"/>
  <c r="J157" i="14"/>
  <c r="J158" i="14"/>
  <c r="J160" i="14"/>
  <c r="J161" i="14"/>
  <c r="J163" i="14"/>
  <c r="J164" i="14"/>
  <c r="J165" i="14"/>
  <c r="J166" i="14"/>
  <c r="J167" i="14"/>
  <c r="J169" i="14"/>
  <c r="J170" i="14"/>
  <c r="J172" i="14"/>
  <c r="J173" i="14"/>
  <c r="J174" i="14"/>
  <c r="J175" i="14"/>
  <c r="J176" i="14"/>
  <c r="J178" i="14"/>
  <c r="J179" i="14"/>
  <c r="J180" i="14"/>
  <c r="J182" i="14"/>
  <c r="J183" i="14"/>
  <c r="J184" i="14"/>
  <c r="J185" i="14"/>
  <c r="J187" i="14"/>
  <c r="J188" i="14"/>
  <c r="J189" i="14"/>
  <c r="J191" i="14"/>
  <c r="J192" i="14"/>
  <c r="J193" i="14"/>
  <c r="J194" i="14"/>
  <c r="J196" i="14"/>
  <c r="J197" i="14"/>
  <c r="J198" i="14"/>
  <c r="J200" i="14"/>
  <c r="J201" i="14"/>
  <c r="J202" i="14"/>
  <c r="J203" i="14"/>
  <c r="J5" i="14"/>
  <c r="J204" i="3"/>
  <c r="J195" i="3"/>
  <c r="J186" i="3"/>
  <c r="J177" i="3"/>
  <c r="J168" i="3"/>
  <c r="J159" i="3"/>
  <c r="J148" i="3"/>
  <c r="J137" i="3"/>
  <c r="J126" i="3"/>
  <c r="J115" i="3"/>
  <c r="J104" i="3"/>
  <c r="J94" i="3"/>
  <c r="J84" i="3"/>
  <c r="J74" i="3"/>
  <c r="J64" i="3"/>
  <c r="J54" i="3"/>
  <c r="J44" i="3"/>
  <c r="J34" i="3"/>
  <c r="J24" i="3"/>
  <c r="J14" i="3"/>
  <c r="J111" i="3"/>
  <c r="J6" i="3"/>
  <c r="J8" i="3"/>
  <c r="J9" i="3"/>
  <c r="J10" i="3"/>
  <c r="J11" i="3"/>
  <c r="J12" i="3"/>
  <c r="J13" i="3"/>
  <c r="J15" i="3"/>
  <c r="J16" i="3"/>
  <c r="J18" i="3"/>
  <c r="J19" i="3"/>
  <c r="J20" i="3"/>
  <c r="J21" i="3"/>
  <c r="J22" i="3"/>
  <c r="J23" i="3"/>
  <c r="J25" i="3"/>
  <c r="J26" i="3"/>
  <c r="J27" i="3"/>
  <c r="J30" i="3"/>
  <c r="J31" i="3"/>
  <c r="J32" i="3"/>
  <c r="J33" i="3"/>
  <c r="J35" i="3"/>
  <c r="J36" i="3"/>
  <c r="J37" i="3"/>
  <c r="J40" i="3"/>
  <c r="J41" i="3"/>
  <c r="J42" i="3"/>
  <c r="J43" i="3"/>
  <c r="J45" i="3"/>
  <c r="J46" i="3"/>
  <c r="J47" i="3"/>
  <c r="J50" i="3"/>
  <c r="J51" i="3"/>
  <c r="J52" i="3"/>
  <c r="J53" i="3"/>
  <c r="J55" i="3"/>
  <c r="J56" i="3"/>
  <c r="J58" i="3"/>
  <c r="J59" i="3"/>
  <c r="J60" i="3"/>
  <c r="J61" i="3"/>
  <c r="J62" i="3"/>
  <c r="J63" i="3"/>
  <c r="J65" i="3"/>
  <c r="J66" i="3"/>
  <c r="J68" i="3"/>
  <c r="J69" i="3"/>
  <c r="J70" i="3"/>
  <c r="J71" i="3"/>
  <c r="J72" i="3"/>
  <c r="J73" i="3"/>
  <c r="J75" i="3"/>
  <c r="J76" i="3"/>
  <c r="J77" i="3"/>
  <c r="J80" i="3"/>
  <c r="J81" i="3"/>
  <c r="J82" i="3"/>
  <c r="J83" i="3"/>
  <c r="J85" i="3"/>
  <c r="J86" i="3"/>
  <c r="J87" i="3"/>
  <c r="J90" i="3"/>
  <c r="J91" i="3"/>
  <c r="J92" i="3"/>
  <c r="J93" i="3"/>
  <c r="J95" i="3"/>
  <c r="J96" i="3"/>
  <c r="J97" i="3"/>
  <c r="J100" i="3"/>
  <c r="J101" i="3"/>
  <c r="J102" i="3"/>
  <c r="J103" i="3"/>
  <c r="J105" i="3"/>
  <c r="J106" i="3"/>
  <c r="J108" i="3"/>
  <c r="J109" i="3"/>
  <c r="J112" i="3"/>
  <c r="J113" i="3"/>
  <c r="J114" i="3"/>
  <c r="J116" i="3"/>
  <c r="J117" i="3"/>
  <c r="J119" i="3"/>
  <c r="J121" i="3"/>
  <c r="J122" i="3"/>
  <c r="J123" i="3"/>
  <c r="J124" i="3"/>
  <c r="J125" i="3"/>
  <c r="J127" i="3"/>
  <c r="J128" i="3"/>
  <c r="J129" i="3"/>
  <c r="J133" i="3"/>
  <c r="J134" i="3"/>
  <c r="J135" i="3"/>
  <c r="J136" i="3"/>
  <c r="J138" i="3"/>
  <c r="J139" i="3"/>
  <c r="J140" i="3"/>
  <c r="J144" i="3"/>
  <c r="J145" i="3"/>
  <c r="J146" i="3"/>
  <c r="J147" i="3"/>
  <c r="J149" i="3"/>
  <c r="J150" i="3"/>
  <c r="J151" i="3"/>
  <c r="J155" i="3"/>
  <c r="J156" i="3"/>
  <c r="J157" i="3"/>
  <c r="J158" i="3"/>
  <c r="J160" i="3"/>
  <c r="J161" i="3"/>
  <c r="J163" i="3"/>
  <c r="J164" i="3"/>
  <c r="J165" i="3"/>
  <c r="J166" i="3"/>
  <c r="J167" i="3"/>
  <c r="J169" i="3"/>
  <c r="J170" i="3"/>
  <c r="J172" i="3"/>
  <c r="J173" i="3"/>
  <c r="J174" i="3"/>
  <c r="J175" i="3"/>
  <c r="J176" i="3"/>
  <c r="J178" i="3"/>
  <c r="J179" i="3"/>
  <c r="J180" i="3"/>
  <c r="J182" i="3"/>
  <c r="J183" i="3"/>
  <c r="J184" i="3"/>
  <c r="J185" i="3"/>
  <c r="J187" i="3"/>
  <c r="J188" i="3"/>
  <c r="J189" i="3"/>
  <c r="J191" i="3"/>
  <c r="J192" i="3"/>
  <c r="J193" i="3"/>
  <c r="J194" i="3"/>
  <c r="J196" i="3"/>
  <c r="J197" i="3"/>
  <c r="J198" i="3"/>
  <c r="J200" i="3"/>
  <c r="J201" i="3"/>
  <c r="J202" i="3"/>
  <c r="J203" i="3"/>
  <c r="J5" i="3"/>
  <c r="F14" i="3"/>
  <c r="G14" i="3"/>
  <c r="H14" i="3"/>
  <c r="I14" i="3"/>
  <c r="H195" i="3"/>
  <c r="H186" i="3"/>
  <c r="H177" i="3"/>
  <c r="H168" i="3"/>
  <c r="H159" i="3"/>
  <c r="I159" i="3"/>
  <c r="H148" i="3"/>
  <c r="H137" i="3"/>
  <c r="H126" i="3"/>
  <c r="I126" i="3"/>
  <c r="H115" i="3"/>
  <c r="I115" i="3"/>
  <c r="H104" i="3"/>
  <c r="I104" i="3"/>
  <c r="H94" i="3"/>
  <c r="I94" i="3"/>
  <c r="H84" i="3"/>
  <c r="I84" i="3"/>
  <c r="H74" i="3"/>
  <c r="I74" i="3"/>
  <c r="H64" i="3"/>
  <c r="I64" i="3"/>
  <c r="H54" i="3"/>
  <c r="I54" i="3"/>
  <c r="H44" i="3"/>
  <c r="I44" i="3"/>
  <c r="H34" i="3"/>
  <c r="I34" i="3"/>
  <c r="H24" i="3"/>
  <c r="I24" i="3"/>
  <c r="H204" i="14"/>
  <c r="H204" i="3"/>
  <c r="N20" i="11"/>
  <c r="N21" i="11"/>
  <c r="N22" i="11"/>
  <c r="N23" i="11"/>
  <c r="N32" i="11" s="1"/>
  <c r="N24" i="11"/>
  <c r="N25" i="11"/>
  <c r="N26" i="11"/>
  <c r="N27" i="11"/>
  <c r="N28" i="11"/>
  <c r="N29" i="11"/>
  <c r="N30" i="11"/>
  <c r="N31" i="11"/>
  <c r="N6" i="11"/>
  <c r="N7" i="11"/>
  <c r="N8" i="11"/>
  <c r="N18" i="11" s="1"/>
  <c r="N9" i="11"/>
  <c r="N10" i="11"/>
  <c r="N11" i="11"/>
  <c r="N12" i="11"/>
  <c r="N13" i="11"/>
  <c r="N14" i="11"/>
  <c r="N15" i="11"/>
  <c r="N16" i="11"/>
  <c r="N17" i="11"/>
  <c r="N278" i="11"/>
  <c r="O278" i="11"/>
  <c r="N263" i="11"/>
  <c r="O263" i="11"/>
  <c r="N249" i="11"/>
  <c r="O249" i="11"/>
  <c r="N234" i="11"/>
  <c r="O234" i="11"/>
  <c r="N220" i="11"/>
  <c r="O220" i="11"/>
  <c r="N205" i="11"/>
  <c r="O205" i="11"/>
  <c r="N190" i="11"/>
  <c r="O190" i="11"/>
  <c r="N176" i="11"/>
  <c r="O176" i="11"/>
  <c r="N162" i="11"/>
  <c r="O162" i="11"/>
  <c r="N148" i="11"/>
  <c r="O148" i="11"/>
  <c r="N133" i="11"/>
  <c r="O133" i="11"/>
  <c r="N119" i="11"/>
  <c r="O119" i="11"/>
  <c r="N104" i="11"/>
  <c r="O104" i="11"/>
  <c r="N90" i="11"/>
  <c r="O90" i="11"/>
  <c r="N76" i="11"/>
  <c r="O76" i="11"/>
  <c r="N61" i="11"/>
  <c r="O61" i="11"/>
  <c r="N46" i="11"/>
  <c r="O46" i="11"/>
  <c r="O32" i="11"/>
  <c r="O18" i="11"/>
  <c r="O6" i="11"/>
  <c r="O7" i="11"/>
  <c r="O8" i="11"/>
  <c r="O9" i="11"/>
  <c r="O10" i="11"/>
  <c r="O11" i="11"/>
  <c r="O12" i="11"/>
  <c r="O13" i="11"/>
  <c r="O14" i="11"/>
  <c r="O15" i="11"/>
  <c r="O16" i="11"/>
  <c r="O17" i="11"/>
  <c r="O19" i="11"/>
  <c r="O20" i="11"/>
  <c r="O21" i="11"/>
  <c r="O22" i="11"/>
  <c r="O23" i="11"/>
  <c r="O24" i="11"/>
  <c r="O25" i="11"/>
  <c r="O26" i="11"/>
  <c r="O27" i="11"/>
  <c r="O28" i="11"/>
  <c r="O29" i="11"/>
  <c r="O30" i="11"/>
  <c r="O31" i="11"/>
  <c r="O33" i="11"/>
  <c r="O34" i="11"/>
  <c r="O35" i="11"/>
  <c r="O36" i="11"/>
  <c r="O37" i="11"/>
  <c r="O38" i="11"/>
  <c r="O39" i="11"/>
  <c r="O40" i="11"/>
  <c r="O41" i="11"/>
  <c r="O42" i="11"/>
  <c r="O43" i="11"/>
  <c r="O44" i="11"/>
  <c r="O45" i="11"/>
  <c r="O47" i="11"/>
  <c r="O48" i="11"/>
  <c r="O49" i="11"/>
  <c r="O50" i="11"/>
  <c r="O51" i="11"/>
  <c r="O52" i="11"/>
  <c r="O53" i="11"/>
  <c r="O54" i="11"/>
  <c r="O55" i="11"/>
  <c r="O56" i="11"/>
  <c r="O57" i="11"/>
  <c r="O58" i="11"/>
  <c r="O59" i="11"/>
  <c r="O60" i="11"/>
  <c r="O62" i="11"/>
  <c r="O63" i="11"/>
  <c r="O64" i="11"/>
  <c r="O65" i="11"/>
  <c r="O66" i="11"/>
  <c r="O67" i="11"/>
  <c r="O68" i="11"/>
  <c r="O69" i="11"/>
  <c r="O70" i="11"/>
  <c r="O71" i="11"/>
  <c r="O72" i="11"/>
  <c r="O73" i="11"/>
  <c r="O74" i="11"/>
  <c r="O75" i="11"/>
  <c r="O77" i="11"/>
  <c r="O78" i="11"/>
  <c r="O79" i="11"/>
  <c r="O80" i="11"/>
  <c r="O81" i="11"/>
  <c r="O82" i="11"/>
  <c r="O83" i="11"/>
  <c r="O84" i="11"/>
  <c r="O85" i="11"/>
  <c r="O86" i="11"/>
  <c r="O87" i="11"/>
  <c r="O88" i="11"/>
  <c r="O89" i="11"/>
  <c r="O91" i="11"/>
  <c r="O92" i="11"/>
  <c r="O93" i="11"/>
  <c r="O94" i="11"/>
  <c r="O95" i="11"/>
  <c r="O96" i="11"/>
  <c r="O97" i="11"/>
  <c r="O98" i="11"/>
  <c r="O99" i="11"/>
  <c r="O100" i="11"/>
  <c r="O101" i="11"/>
  <c r="O102" i="11"/>
  <c r="O103" i="11"/>
  <c r="O105" i="11"/>
  <c r="O106" i="11"/>
  <c r="O107" i="11"/>
  <c r="O108" i="11"/>
  <c r="O109" i="11"/>
  <c r="O110" i="11"/>
  <c r="O111" i="11"/>
  <c r="O112" i="11"/>
  <c r="O113" i="11"/>
  <c r="O114" i="11"/>
  <c r="O115" i="11"/>
  <c r="O116" i="11"/>
  <c r="O117" i="11"/>
  <c r="O118" i="11"/>
  <c r="O120" i="11"/>
  <c r="O121" i="11"/>
  <c r="O122" i="11"/>
  <c r="O123" i="11"/>
  <c r="O124" i="11"/>
  <c r="O125" i="11"/>
  <c r="O126" i="11"/>
  <c r="O127" i="11"/>
  <c r="O128" i="11"/>
  <c r="O129" i="11"/>
  <c r="O130" i="11"/>
  <c r="O131" i="11"/>
  <c r="O132" i="11"/>
  <c r="O134" i="11"/>
  <c r="O135" i="11"/>
  <c r="O136" i="11"/>
  <c r="O137" i="11"/>
  <c r="O138" i="11"/>
  <c r="O139" i="11"/>
  <c r="O140" i="11"/>
  <c r="O141" i="11"/>
  <c r="O142" i="11"/>
  <c r="O143" i="11"/>
  <c r="O144" i="11"/>
  <c r="O145" i="11"/>
  <c r="O146" i="11"/>
  <c r="O147" i="11"/>
  <c r="O149" i="11"/>
  <c r="O150" i="11"/>
  <c r="O151" i="11"/>
  <c r="O152" i="11"/>
  <c r="O153" i="11"/>
  <c r="O154" i="11"/>
  <c r="O155" i="11"/>
  <c r="O156" i="11"/>
  <c r="O157" i="11"/>
  <c r="O158" i="11"/>
  <c r="O159" i="11"/>
  <c r="O160" i="11"/>
  <c r="O161" i="11"/>
  <c r="O163" i="11"/>
  <c r="O164" i="11"/>
  <c r="O165" i="11"/>
  <c r="O166" i="11"/>
  <c r="O167" i="11"/>
  <c r="O168" i="11"/>
  <c r="O169" i="11"/>
  <c r="O170" i="11"/>
  <c r="O171" i="11"/>
  <c r="O172" i="11"/>
  <c r="O173" i="11"/>
  <c r="O174" i="11"/>
  <c r="O175" i="11"/>
  <c r="O177" i="11"/>
  <c r="O178" i="11"/>
  <c r="O179" i="11"/>
  <c r="O180" i="11"/>
  <c r="O181" i="11"/>
  <c r="O182" i="11"/>
  <c r="O183" i="11"/>
  <c r="O184" i="11"/>
  <c r="O185" i="11"/>
  <c r="O186" i="11"/>
  <c r="O187" i="11"/>
  <c r="O188" i="11"/>
  <c r="O189" i="11"/>
  <c r="O191" i="11"/>
  <c r="O192" i="11"/>
  <c r="O193" i="11"/>
  <c r="O194" i="11"/>
  <c r="O195" i="11"/>
  <c r="O196" i="11"/>
  <c r="O197" i="11"/>
  <c r="O198" i="11"/>
  <c r="O199" i="11"/>
  <c r="O200" i="11"/>
  <c r="O201" i="11"/>
  <c r="O202" i="11"/>
  <c r="O203" i="11"/>
  <c r="O204" i="11"/>
  <c r="O206" i="11"/>
  <c r="O207" i="11"/>
  <c r="O208" i="11"/>
  <c r="O209" i="11"/>
  <c r="O210" i="11"/>
  <c r="O211" i="11"/>
  <c r="O212" i="11"/>
  <c r="O213" i="11"/>
  <c r="O214" i="11"/>
  <c r="O215" i="11"/>
  <c r="O216" i="11"/>
  <c r="O217" i="11"/>
  <c r="O218" i="11"/>
  <c r="O219" i="11"/>
  <c r="O221" i="11"/>
  <c r="O222" i="11"/>
  <c r="O223" i="11"/>
  <c r="O224" i="11"/>
  <c r="O225" i="11"/>
  <c r="O226" i="11"/>
  <c r="O227" i="11"/>
  <c r="O228" i="11"/>
  <c r="O229" i="11"/>
  <c r="O230" i="11"/>
  <c r="O231" i="11"/>
  <c r="O232" i="11"/>
  <c r="O233" i="11"/>
  <c r="O235" i="11"/>
  <c r="O236" i="11"/>
  <c r="O237" i="11"/>
  <c r="O238" i="11"/>
  <c r="O239" i="11"/>
  <c r="O240" i="11"/>
  <c r="O241" i="11"/>
  <c r="O242" i="11"/>
  <c r="O243" i="11"/>
  <c r="O244" i="11"/>
  <c r="O245" i="11"/>
  <c r="O246" i="11"/>
  <c r="O247" i="11"/>
  <c r="O248" i="11"/>
  <c r="O250" i="11"/>
  <c r="O251" i="11"/>
  <c r="O252" i="11"/>
  <c r="O253" i="11"/>
  <c r="O254" i="11"/>
  <c r="O255" i="11"/>
  <c r="O256" i="11"/>
  <c r="O257" i="11"/>
  <c r="O258" i="11"/>
  <c r="O259" i="11"/>
  <c r="O260" i="11"/>
  <c r="O261" i="11"/>
  <c r="O262" i="11"/>
  <c r="O264" i="11"/>
  <c r="O265" i="11"/>
  <c r="O266" i="11"/>
  <c r="O267" i="11"/>
  <c r="O268" i="11"/>
  <c r="O269" i="11"/>
  <c r="O270" i="11"/>
  <c r="O271" i="11"/>
  <c r="O272" i="11"/>
  <c r="O273" i="11"/>
  <c r="O274" i="11"/>
  <c r="O275" i="11"/>
  <c r="O276" i="11"/>
  <c r="O277" i="11"/>
  <c r="O279" i="11"/>
  <c r="O280" i="11"/>
  <c r="O281" i="11"/>
  <c r="O282" i="11"/>
  <c r="O283" i="11"/>
  <c r="O284" i="11"/>
  <c r="O285" i="11"/>
  <c r="O286" i="11"/>
  <c r="O287" i="11"/>
  <c r="O288" i="11"/>
  <c r="O289" i="11"/>
  <c r="O290" i="11"/>
  <c r="O291" i="11"/>
  <c r="N19" i="11"/>
  <c r="N33" i="11"/>
  <c r="N34" i="11"/>
  <c r="N35" i="11"/>
  <c r="N36" i="11"/>
  <c r="N37" i="11"/>
  <c r="N38" i="11"/>
  <c r="N39" i="11"/>
  <c r="N40" i="11"/>
  <c r="N41" i="11"/>
  <c r="N42" i="11"/>
  <c r="N43" i="11"/>
  <c r="N44" i="11"/>
  <c r="N45" i="11"/>
  <c r="N47" i="11"/>
  <c r="N48" i="11"/>
  <c r="N49" i="11"/>
  <c r="N50" i="11"/>
  <c r="N51" i="11"/>
  <c r="N52" i="11"/>
  <c r="N53" i="11"/>
  <c r="N54" i="11"/>
  <c r="N55" i="11"/>
  <c r="N56" i="11"/>
  <c r="N57" i="11"/>
  <c r="N58" i="11"/>
  <c r="N59" i="11"/>
  <c r="N60" i="11"/>
  <c r="N62" i="11"/>
  <c r="N63" i="11"/>
  <c r="N64" i="11"/>
  <c r="N65" i="11"/>
  <c r="N66" i="11"/>
  <c r="N67" i="11"/>
  <c r="N68" i="11"/>
  <c r="N69" i="11"/>
  <c r="N70" i="11"/>
  <c r="N71" i="11"/>
  <c r="N72" i="11"/>
  <c r="N73" i="11"/>
  <c r="N74" i="11"/>
  <c r="N75" i="11"/>
  <c r="N77" i="11"/>
  <c r="N78" i="11"/>
  <c r="N79" i="11"/>
  <c r="N80" i="11"/>
  <c r="N81" i="11"/>
  <c r="N82" i="11"/>
  <c r="N83" i="11"/>
  <c r="N84" i="11"/>
  <c r="N85" i="11"/>
  <c r="N86" i="11"/>
  <c r="N87" i="11"/>
  <c r="N88" i="11"/>
  <c r="N89" i="11"/>
  <c r="N91" i="11"/>
  <c r="N92" i="11"/>
  <c r="N93" i="11"/>
  <c r="N94" i="11"/>
  <c r="N95" i="11"/>
  <c r="N96" i="11"/>
  <c r="N97" i="11"/>
  <c r="N98" i="11"/>
  <c r="N99" i="11"/>
  <c r="N100" i="11"/>
  <c r="N101" i="11"/>
  <c r="N102" i="11"/>
  <c r="N103" i="11"/>
  <c r="N105" i="11"/>
  <c r="N106" i="11"/>
  <c r="N107" i="11"/>
  <c r="N108" i="11"/>
  <c r="N109" i="11"/>
  <c r="N110" i="11"/>
  <c r="N111" i="11"/>
  <c r="N112" i="11"/>
  <c r="N113" i="11"/>
  <c r="N114" i="11"/>
  <c r="N115" i="11"/>
  <c r="N116" i="11"/>
  <c r="N117" i="11"/>
  <c r="N118" i="11"/>
  <c r="N120" i="11"/>
  <c r="N121" i="11"/>
  <c r="N122" i="11"/>
  <c r="N123" i="11"/>
  <c r="N124" i="11"/>
  <c r="N125" i="11"/>
  <c r="N126" i="11"/>
  <c r="N127" i="11"/>
  <c r="N128" i="11"/>
  <c r="N129" i="11"/>
  <c r="N130" i="11"/>
  <c r="N131" i="11"/>
  <c r="N132" i="11"/>
  <c r="N134" i="11"/>
  <c r="N135" i="11"/>
  <c r="N136" i="11"/>
  <c r="N137" i="11"/>
  <c r="N138" i="11"/>
  <c r="N139" i="11"/>
  <c r="N140" i="11"/>
  <c r="N141" i="11"/>
  <c r="N142" i="11"/>
  <c r="N143" i="11"/>
  <c r="N144" i="11"/>
  <c r="N145" i="11"/>
  <c r="N146" i="11"/>
  <c r="N147" i="11"/>
  <c r="N149" i="11"/>
  <c r="N150" i="11"/>
  <c r="N151" i="11"/>
  <c r="N152" i="11"/>
  <c r="N153" i="11"/>
  <c r="N154" i="11"/>
  <c r="N155" i="11"/>
  <c r="N156" i="11"/>
  <c r="N157" i="11"/>
  <c r="N158" i="11"/>
  <c r="N159" i="11"/>
  <c r="N160" i="11"/>
  <c r="N161" i="11"/>
  <c r="N163" i="11"/>
  <c r="N164" i="11"/>
  <c r="N165" i="11"/>
  <c r="N166" i="11"/>
  <c r="N167" i="11"/>
  <c r="N168" i="11"/>
  <c r="N169" i="11"/>
  <c r="N170" i="11"/>
  <c r="N171" i="11"/>
  <c r="N172" i="11"/>
  <c r="N173" i="11"/>
  <c r="N174" i="11"/>
  <c r="N175" i="11"/>
  <c r="N177" i="11"/>
  <c r="N178" i="11"/>
  <c r="N179" i="11"/>
  <c r="N180" i="11"/>
  <c r="N181" i="11"/>
  <c r="N182" i="11"/>
  <c r="N183" i="11"/>
  <c r="N184" i="11"/>
  <c r="N185" i="11"/>
  <c r="N186" i="11"/>
  <c r="N187" i="11"/>
  <c r="N188" i="11"/>
  <c r="N189" i="11"/>
  <c r="N191" i="11"/>
  <c r="N192" i="11"/>
  <c r="N193" i="11"/>
  <c r="N194" i="11"/>
  <c r="N195" i="11"/>
  <c r="N196" i="11"/>
  <c r="N197" i="11"/>
  <c r="N198" i="11"/>
  <c r="N199" i="11"/>
  <c r="N200" i="11"/>
  <c r="N201" i="11"/>
  <c r="N202" i="11"/>
  <c r="N203" i="11"/>
  <c r="N204" i="11"/>
  <c r="N206" i="11"/>
  <c r="N207" i="11"/>
  <c r="N208" i="11"/>
  <c r="N209" i="11"/>
  <c r="N210" i="11"/>
  <c r="N211" i="11"/>
  <c r="N212" i="11"/>
  <c r="N213" i="11"/>
  <c r="N214" i="11"/>
  <c r="N215" i="11"/>
  <c r="N216" i="11"/>
  <c r="N217" i="11"/>
  <c r="N218" i="11"/>
  <c r="N219" i="11"/>
  <c r="N221" i="11"/>
  <c r="N222" i="11"/>
  <c r="N223" i="11"/>
  <c r="N224" i="11"/>
  <c r="N225" i="11"/>
  <c r="N226" i="11"/>
  <c r="N227" i="11"/>
  <c r="N228" i="11"/>
  <c r="N229" i="11"/>
  <c r="N230" i="11"/>
  <c r="N231" i="11"/>
  <c r="N232" i="11"/>
  <c r="N233" i="11"/>
  <c r="N235" i="11"/>
  <c r="N236" i="11"/>
  <c r="N237" i="11"/>
  <c r="N238" i="11"/>
  <c r="N239" i="11"/>
  <c r="N240" i="11"/>
  <c r="N241" i="11"/>
  <c r="N242" i="11"/>
  <c r="N243" i="11"/>
  <c r="N244" i="11"/>
  <c r="N245" i="11"/>
  <c r="N246" i="11"/>
  <c r="N247" i="11"/>
  <c r="N248" i="11"/>
  <c r="N250" i="11"/>
  <c r="N251" i="11"/>
  <c r="N252" i="11"/>
  <c r="N253" i="11"/>
  <c r="N254" i="11"/>
  <c r="N255" i="11"/>
  <c r="N256" i="11"/>
  <c r="N257" i="11"/>
  <c r="N258" i="11"/>
  <c r="N259" i="11"/>
  <c r="N260" i="11"/>
  <c r="N261" i="11"/>
  <c r="N262" i="11"/>
  <c r="N264" i="11"/>
  <c r="N265" i="11"/>
  <c r="N266" i="11"/>
  <c r="N267" i="11"/>
  <c r="N268" i="11"/>
  <c r="N269" i="11"/>
  <c r="N270" i="11"/>
  <c r="N271" i="11"/>
  <c r="N272" i="11"/>
  <c r="N273" i="11"/>
  <c r="N274" i="11"/>
  <c r="N275" i="11"/>
  <c r="N276" i="11"/>
  <c r="N277" i="11"/>
  <c r="N279" i="11"/>
  <c r="N280" i="11"/>
  <c r="N281" i="11"/>
  <c r="N282" i="11"/>
  <c r="N283" i="11"/>
  <c r="N284" i="11"/>
  <c r="N285" i="11"/>
  <c r="N286" i="11"/>
  <c r="N287" i="11"/>
  <c r="N288" i="11"/>
  <c r="N289" i="11"/>
  <c r="N290" i="11"/>
  <c r="N291" i="11"/>
  <c r="O5" i="11"/>
  <c r="N5" i="11"/>
  <c r="J292" i="11"/>
  <c r="K292" i="11"/>
  <c r="L292" i="11"/>
  <c r="J278" i="11"/>
  <c r="K278" i="11"/>
  <c r="L278" i="11"/>
  <c r="J263" i="11"/>
  <c r="K263" i="11"/>
  <c r="L263" i="11"/>
  <c r="J249" i="11"/>
  <c r="K249" i="11"/>
  <c r="L249" i="11"/>
  <c r="J234" i="11"/>
  <c r="K234" i="11"/>
  <c r="J220" i="11"/>
  <c r="K220" i="11"/>
  <c r="J205" i="11"/>
  <c r="K205" i="11"/>
  <c r="J190" i="11"/>
  <c r="K190" i="11"/>
  <c r="L190" i="11"/>
  <c r="J176" i="11"/>
  <c r="K176" i="11"/>
  <c r="L176" i="11"/>
  <c r="J162" i="11"/>
  <c r="K162" i="11"/>
  <c r="L162" i="11"/>
  <c r="J148" i="11"/>
  <c r="K148" i="11"/>
  <c r="L148" i="11"/>
  <c r="J133" i="11"/>
  <c r="K133" i="11"/>
  <c r="L133" i="11"/>
  <c r="J119" i="11"/>
  <c r="K119" i="11"/>
  <c r="L119" i="11"/>
  <c r="J104" i="11"/>
  <c r="K104" i="11"/>
  <c r="J90" i="11"/>
  <c r="K90" i="11"/>
  <c r="J76" i="11"/>
  <c r="K76" i="11"/>
  <c r="L76" i="11"/>
  <c r="J61" i="11"/>
  <c r="K61" i="11"/>
  <c r="L61" i="11"/>
  <c r="J46" i="11"/>
  <c r="K46" i="11"/>
  <c r="L46" i="11"/>
  <c r="J32" i="11"/>
  <c r="K32" i="11"/>
  <c r="L32" i="11"/>
  <c r="J18" i="11"/>
  <c r="K18" i="11"/>
  <c r="L18" i="11"/>
  <c r="M18" i="11"/>
  <c r="N278" i="10"/>
  <c r="O278" i="10"/>
  <c r="N263" i="10"/>
  <c r="O263" i="10"/>
  <c r="N249" i="10"/>
  <c r="O249" i="10"/>
  <c r="N234" i="10"/>
  <c r="O234" i="10"/>
  <c r="N220" i="10"/>
  <c r="O220" i="10"/>
  <c r="N205" i="10"/>
  <c r="O205" i="10"/>
  <c r="N190" i="10"/>
  <c r="O190" i="10"/>
  <c r="N176" i="10"/>
  <c r="O176" i="10"/>
  <c r="N162" i="10"/>
  <c r="O162" i="10"/>
  <c r="N148" i="10"/>
  <c r="O148" i="10"/>
  <c r="N133" i="10"/>
  <c r="O133" i="10"/>
  <c r="N119" i="10"/>
  <c r="O119" i="10"/>
  <c r="N104" i="10"/>
  <c r="O104" i="10"/>
  <c r="N90" i="10"/>
  <c r="O90" i="10"/>
  <c r="N76" i="10"/>
  <c r="O76" i="10"/>
  <c r="N61" i="10"/>
  <c r="O61" i="10"/>
  <c r="N46" i="10"/>
  <c r="O46" i="10"/>
  <c r="N32" i="10"/>
  <c r="O32" i="10"/>
  <c r="N18" i="10"/>
  <c r="O18" i="10"/>
  <c r="O6" i="10"/>
  <c r="O7" i="10"/>
  <c r="O8" i="10"/>
  <c r="O9" i="10"/>
  <c r="O10" i="10"/>
  <c r="O11" i="10"/>
  <c r="O12" i="10"/>
  <c r="O13" i="10"/>
  <c r="O14" i="10"/>
  <c r="O15" i="10"/>
  <c r="O16" i="10"/>
  <c r="O17" i="10"/>
  <c r="O19" i="10"/>
  <c r="O20" i="10"/>
  <c r="O21" i="10"/>
  <c r="O22" i="10"/>
  <c r="O23" i="10"/>
  <c r="O24" i="10"/>
  <c r="O25" i="10"/>
  <c r="O26" i="10"/>
  <c r="O27" i="10"/>
  <c r="O28" i="10"/>
  <c r="O29" i="10"/>
  <c r="O30" i="10"/>
  <c r="O31" i="10"/>
  <c r="O33" i="10"/>
  <c r="O34" i="10"/>
  <c r="O35" i="10"/>
  <c r="O36" i="10"/>
  <c r="O37" i="10"/>
  <c r="O38" i="10"/>
  <c r="O39" i="10"/>
  <c r="O40" i="10"/>
  <c r="O41" i="10"/>
  <c r="O42" i="10"/>
  <c r="O43" i="10"/>
  <c r="O44" i="10"/>
  <c r="O45" i="10"/>
  <c r="O47" i="10"/>
  <c r="O48" i="10"/>
  <c r="O49" i="10"/>
  <c r="O50" i="10"/>
  <c r="O51" i="10"/>
  <c r="O52" i="10"/>
  <c r="O53" i="10"/>
  <c r="O54" i="10"/>
  <c r="O55" i="10"/>
  <c r="O56" i="10"/>
  <c r="O57" i="10"/>
  <c r="O58" i="10"/>
  <c r="O59" i="10"/>
  <c r="O60" i="10"/>
  <c r="O62" i="10"/>
  <c r="O63" i="10"/>
  <c r="O64" i="10"/>
  <c r="O65" i="10"/>
  <c r="O66" i="10"/>
  <c r="O67" i="10"/>
  <c r="O68" i="10"/>
  <c r="O69" i="10"/>
  <c r="O70" i="10"/>
  <c r="O71" i="10"/>
  <c r="O72" i="10"/>
  <c r="O73" i="10"/>
  <c r="O74" i="10"/>
  <c r="O75" i="10"/>
  <c r="O77" i="10"/>
  <c r="O78" i="10"/>
  <c r="O79" i="10"/>
  <c r="O80" i="10"/>
  <c r="O81" i="10"/>
  <c r="O82" i="10"/>
  <c r="O83" i="10"/>
  <c r="O84" i="10"/>
  <c r="O85" i="10"/>
  <c r="O86" i="10"/>
  <c r="O87" i="10"/>
  <c r="O88" i="10"/>
  <c r="O89" i="10"/>
  <c r="O91" i="10"/>
  <c r="O92" i="10"/>
  <c r="O93" i="10"/>
  <c r="O94" i="10"/>
  <c r="O95" i="10"/>
  <c r="O96" i="10"/>
  <c r="O97" i="10"/>
  <c r="O98" i="10"/>
  <c r="O99" i="10"/>
  <c r="O100" i="10"/>
  <c r="O101" i="10"/>
  <c r="O102" i="10"/>
  <c r="O103" i="10"/>
  <c r="O105" i="10"/>
  <c r="O106" i="10"/>
  <c r="O107" i="10"/>
  <c r="O108" i="10"/>
  <c r="O109" i="10"/>
  <c r="O110" i="10"/>
  <c r="O111" i="10"/>
  <c r="O112" i="10"/>
  <c r="O113" i="10"/>
  <c r="O114" i="10"/>
  <c r="O115" i="10"/>
  <c r="O116" i="10"/>
  <c r="O117" i="10"/>
  <c r="O118" i="10"/>
  <c r="O120" i="10"/>
  <c r="O121" i="10"/>
  <c r="O122" i="10"/>
  <c r="O123" i="10"/>
  <c r="O124" i="10"/>
  <c r="O125" i="10"/>
  <c r="O126" i="10"/>
  <c r="O127" i="10"/>
  <c r="O128" i="10"/>
  <c r="O129" i="10"/>
  <c r="O130" i="10"/>
  <c r="O131" i="10"/>
  <c r="O132" i="10"/>
  <c r="O134" i="10"/>
  <c r="O135" i="10"/>
  <c r="O136" i="10"/>
  <c r="O137" i="10"/>
  <c r="O138" i="10"/>
  <c r="O139" i="10"/>
  <c r="O140" i="10"/>
  <c r="O141" i="10"/>
  <c r="O142" i="10"/>
  <c r="O143" i="10"/>
  <c r="O144" i="10"/>
  <c r="O145" i="10"/>
  <c r="O146" i="10"/>
  <c r="O147" i="10"/>
  <c r="O149" i="10"/>
  <c r="O150" i="10"/>
  <c r="O151" i="10"/>
  <c r="O152" i="10"/>
  <c r="O153" i="10"/>
  <c r="O154" i="10"/>
  <c r="O155" i="10"/>
  <c r="O156" i="10"/>
  <c r="O157" i="10"/>
  <c r="O158" i="10"/>
  <c r="O159" i="10"/>
  <c r="O160" i="10"/>
  <c r="O161" i="10"/>
  <c r="O163" i="10"/>
  <c r="O164" i="10"/>
  <c r="O165" i="10"/>
  <c r="O166" i="10"/>
  <c r="O167" i="10"/>
  <c r="O168" i="10"/>
  <c r="O169" i="10"/>
  <c r="O170" i="10"/>
  <c r="O171" i="10"/>
  <c r="O172" i="10"/>
  <c r="O173" i="10"/>
  <c r="O174" i="10"/>
  <c r="O175" i="10"/>
  <c r="O177" i="10"/>
  <c r="O178" i="10"/>
  <c r="O179" i="10"/>
  <c r="O180" i="10"/>
  <c r="O181" i="10"/>
  <c r="O182" i="10"/>
  <c r="O183" i="10"/>
  <c r="O184" i="10"/>
  <c r="O185" i="10"/>
  <c r="O186" i="10"/>
  <c r="O187" i="10"/>
  <c r="O188" i="10"/>
  <c r="O189" i="10"/>
  <c r="O191" i="10"/>
  <c r="O192" i="10"/>
  <c r="O193" i="10"/>
  <c r="O194" i="10"/>
  <c r="O195" i="10"/>
  <c r="O196" i="10"/>
  <c r="O197" i="10"/>
  <c r="O198" i="10"/>
  <c r="O199" i="10"/>
  <c r="O200" i="10"/>
  <c r="O201" i="10"/>
  <c r="O202" i="10"/>
  <c r="O203" i="10"/>
  <c r="O204" i="10"/>
  <c r="O206" i="10"/>
  <c r="O207" i="10"/>
  <c r="O208" i="10"/>
  <c r="O209" i="10"/>
  <c r="O210" i="10"/>
  <c r="O211" i="10"/>
  <c r="O212" i="10"/>
  <c r="O213" i="10"/>
  <c r="O214" i="10"/>
  <c r="O215" i="10"/>
  <c r="O216" i="10"/>
  <c r="O217" i="10"/>
  <c r="O218" i="10"/>
  <c r="O219" i="10"/>
  <c r="O221" i="10"/>
  <c r="O222" i="10"/>
  <c r="O223" i="10"/>
  <c r="O224" i="10"/>
  <c r="O225" i="10"/>
  <c r="O226" i="10"/>
  <c r="O227" i="10"/>
  <c r="O228" i="10"/>
  <c r="O229" i="10"/>
  <c r="O230" i="10"/>
  <c r="O231" i="10"/>
  <c r="O232" i="10"/>
  <c r="O233" i="10"/>
  <c r="O235" i="10"/>
  <c r="O236" i="10"/>
  <c r="O237" i="10"/>
  <c r="O238" i="10"/>
  <c r="O239" i="10"/>
  <c r="O240" i="10"/>
  <c r="O241" i="10"/>
  <c r="O242" i="10"/>
  <c r="O243" i="10"/>
  <c r="O244" i="10"/>
  <c r="O245" i="10"/>
  <c r="O246" i="10"/>
  <c r="O247" i="10"/>
  <c r="O248" i="10"/>
  <c r="O250" i="10"/>
  <c r="O251" i="10"/>
  <c r="O252" i="10"/>
  <c r="O253" i="10"/>
  <c r="O254" i="10"/>
  <c r="O255" i="10"/>
  <c r="O256" i="10"/>
  <c r="O257" i="10"/>
  <c r="O258" i="10"/>
  <c r="O259" i="10"/>
  <c r="O260" i="10"/>
  <c r="O261" i="10"/>
  <c r="O262" i="10"/>
  <c r="O264" i="10"/>
  <c r="O265" i="10"/>
  <c r="O266" i="10"/>
  <c r="O267" i="10"/>
  <c r="O268" i="10"/>
  <c r="O269" i="10"/>
  <c r="O270" i="10"/>
  <c r="O271" i="10"/>
  <c r="O272" i="10"/>
  <c r="O273" i="10"/>
  <c r="O274" i="10"/>
  <c r="O275" i="10"/>
  <c r="O276" i="10"/>
  <c r="O277" i="10"/>
  <c r="O279" i="10"/>
  <c r="O280" i="10"/>
  <c r="O281" i="10"/>
  <c r="O282" i="10"/>
  <c r="O283" i="10"/>
  <c r="O284" i="10"/>
  <c r="O285" i="10"/>
  <c r="O286" i="10"/>
  <c r="O287" i="10"/>
  <c r="O288" i="10"/>
  <c r="O289" i="10"/>
  <c r="O290" i="10"/>
  <c r="O291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9" i="10"/>
  <c r="N20" i="10"/>
  <c r="N21" i="10"/>
  <c r="N22" i="10"/>
  <c r="N23" i="10"/>
  <c r="N24" i="10"/>
  <c r="N25" i="10"/>
  <c r="N26" i="10"/>
  <c r="N27" i="10"/>
  <c r="N28" i="10"/>
  <c r="N29" i="10"/>
  <c r="N30" i="10"/>
  <c r="N31" i="10"/>
  <c r="N33" i="10"/>
  <c r="N34" i="10"/>
  <c r="N35" i="10"/>
  <c r="N36" i="10"/>
  <c r="N37" i="10"/>
  <c r="N38" i="10"/>
  <c r="N39" i="10"/>
  <c r="N40" i="10"/>
  <c r="N41" i="10"/>
  <c r="N42" i="10"/>
  <c r="N43" i="10"/>
  <c r="N44" i="10"/>
  <c r="N45" i="10"/>
  <c r="N47" i="10"/>
  <c r="N48" i="10"/>
  <c r="N49" i="10"/>
  <c r="N50" i="10"/>
  <c r="N51" i="10"/>
  <c r="N52" i="10"/>
  <c r="N53" i="10"/>
  <c r="N54" i="10"/>
  <c r="N55" i="10"/>
  <c r="N56" i="10"/>
  <c r="N57" i="10"/>
  <c r="N58" i="10"/>
  <c r="N59" i="10"/>
  <c r="N60" i="10"/>
  <c r="N62" i="10"/>
  <c r="N63" i="10"/>
  <c r="N64" i="10"/>
  <c r="N65" i="10"/>
  <c r="N66" i="10"/>
  <c r="N67" i="10"/>
  <c r="N68" i="10"/>
  <c r="N69" i="10"/>
  <c r="N70" i="10"/>
  <c r="N71" i="10"/>
  <c r="N72" i="10"/>
  <c r="N73" i="10"/>
  <c r="N74" i="10"/>
  <c r="N75" i="10"/>
  <c r="N77" i="10"/>
  <c r="N78" i="10"/>
  <c r="N79" i="10"/>
  <c r="N80" i="10"/>
  <c r="N81" i="10"/>
  <c r="N82" i="10"/>
  <c r="N83" i="10"/>
  <c r="N84" i="10"/>
  <c r="N85" i="10"/>
  <c r="N86" i="10"/>
  <c r="N87" i="10"/>
  <c r="N88" i="10"/>
  <c r="N89" i="10"/>
  <c r="N91" i="10"/>
  <c r="N92" i="10"/>
  <c r="N93" i="10"/>
  <c r="N94" i="10"/>
  <c r="N95" i="10"/>
  <c r="N96" i="10"/>
  <c r="N97" i="10"/>
  <c r="N98" i="10"/>
  <c r="N99" i="10"/>
  <c r="N100" i="10"/>
  <c r="N101" i="10"/>
  <c r="N102" i="10"/>
  <c r="N103" i="10"/>
  <c r="N105" i="10"/>
  <c r="N106" i="10"/>
  <c r="N107" i="10"/>
  <c r="N108" i="10"/>
  <c r="N109" i="10"/>
  <c r="N110" i="10"/>
  <c r="N111" i="10"/>
  <c r="N112" i="10"/>
  <c r="N113" i="10"/>
  <c r="N114" i="10"/>
  <c r="N115" i="10"/>
  <c r="N116" i="10"/>
  <c r="N117" i="10"/>
  <c r="N118" i="10"/>
  <c r="N120" i="10"/>
  <c r="N121" i="10"/>
  <c r="N122" i="10"/>
  <c r="N123" i="10"/>
  <c r="N124" i="10"/>
  <c r="N125" i="10"/>
  <c r="N126" i="10"/>
  <c r="N127" i="10"/>
  <c r="N128" i="10"/>
  <c r="N129" i="10"/>
  <c r="N130" i="10"/>
  <c r="N131" i="10"/>
  <c r="N132" i="10"/>
  <c r="N134" i="10"/>
  <c r="N135" i="10"/>
  <c r="N136" i="10"/>
  <c r="N137" i="10"/>
  <c r="N138" i="10"/>
  <c r="N139" i="10"/>
  <c r="N140" i="10"/>
  <c r="N141" i="10"/>
  <c r="N142" i="10"/>
  <c r="N143" i="10"/>
  <c r="N144" i="10"/>
  <c r="N145" i="10"/>
  <c r="N146" i="10"/>
  <c r="N147" i="10"/>
  <c r="N149" i="10"/>
  <c r="N150" i="10"/>
  <c r="N151" i="10"/>
  <c r="N152" i="10"/>
  <c r="N153" i="10"/>
  <c r="N154" i="10"/>
  <c r="N155" i="10"/>
  <c r="N156" i="10"/>
  <c r="N157" i="10"/>
  <c r="N158" i="10"/>
  <c r="N159" i="10"/>
  <c r="N160" i="10"/>
  <c r="N161" i="10"/>
  <c r="N163" i="10"/>
  <c r="N164" i="10"/>
  <c r="N165" i="10"/>
  <c r="N166" i="10"/>
  <c r="N167" i="10"/>
  <c r="N168" i="10"/>
  <c r="N169" i="10"/>
  <c r="N170" i="10"/>
  <c r="N171" i="10"/>
  <c r="N172" i="10"/>
  <c r="N173" i="10"/>
  <c r="N174" i="10"/>
  <c r="N175" i="10"/>
  <c r="N177" i="10"/>
  <c r="N178" i="10"/>
  <c r="N179" i="10"/>
  <c r="N180" i="10"/>
  <c r="N181" i="10"/>
  <c r="N182" i="10"/>
  <c r="N183" i="10"/>
  <c r="N184" i="10"/>
  <c r="N185" i="10"/>
  <c r="N186" i="10"/>
  <c r="N187" i="10"/>
  <c r="N188" i="10"/>
  <c r="N189" i="10"/>
  <c r="N191" i="10"/>
  <c r="N192" i="10"/>
  <c r="N193" i="10"/>
  <c r="N194" i="10"/>
  <c r="N195" i="10"/>
  <c r="N196" i="10"/>
  <c r="N197" i="10"/>
  <c r="N198" i="10"/>
  <c r="N199" i="10"/>
  <c r="N200" i="10"/>
  <c r="N201" i="10"/>
  <c r="N202" i="10"/>
  <c r="N203" i="10"/>
  <c r="N204" i="10"/>
  <c r="N206" i="10"/>
  <c r="N207" i="10"/>
  <c r="N208" i="10"/>
  <c r="N209" i="10"/>
  <c r="N210" i="10"/>
  <c r="N211" i="10"/>
  <c r="N212" i="10"/>
  <c r="N213" i="10"/>
  <c r="N214" i="10"/>
  <c r="N215" i="10"/>
  <c r="N216" i="10"/>
  <c r="N217" i="10"/>
  <c r="N218" i="10"/>
  <c r="N219" i="10"/>
  <c r="N221" i="10"/>
  <c r="N222" i="10"/>
  <c r="N223" i="10"/>
  <c r="N224" i="10"/>
  <c r="N225" i="10"/>
  <c r="N226" i="10"/>
  <c r="N227" i="10"/>
  <c r="N228" i="10"/>
  <c r="N229" i="10"/>
  <c r="N230" i="10"/>
  <c r="N231" i="10"/>
  <c r="N232" i="10"/>
  <c r="N233" i="10"/>
  <c r="N235" i="10"/>
  <c r="N236" i="10"/>
  <c r="N237" i="10"/>
  <c r="N238" i="10"/>
  <c r="N239" i="10"/>
  <c r="N240" i="10"/>
  <c r="N241" i="10"/>
  <c r="N242" i="10"/>
  <c r="N243" i="10"/>
  <c r="N244" i="10"/>
  <c r="N245" i="10"/>
  <c r="N246" i="10"/>
  <c r="N247" i="10"/>
  <c r="N248" i="10"/>
  <c r="N250" i="10"/>
  <c r="N251" i="10"/>
  <c r="N252" i="10"/>
  <c r="N253" i="10"/>
  <c r="N254" i="10"/>
  <c r="N255" i="10"/>
  <c r="N256" i="10"/>
  <c r="N257" i="10"/>
  <c r="N258" i="10"/>
  <c r="N259" i="10"/>
  <c r="N260" i="10"/>
  <c r="N261" i="10"/>
  <c r="N262" i="10"/>
  <c r="N264" i="10"/>
  <c r="N265" i="10"/>
  <c r="N266" i="10"/>
  <c r="N267" i="10"/>
  <c r="N268" i="10"/>
  <c r="N269" i="10"/>
  <c r="N270" i="10"/>
  <c r="N271" i="10"/>
  <c r="N272" i="10"/>
  <c r="N273" i="10"/>
  <c r="N274" i="10"/>
  <c r="N275" i="10"/>
  <c r="N276" i="10"/>
  <c r="N277" i="10"/>
  <c r="N279" i="10"/>
  <c r="N280" i="10"/>
  <c r="N281" i="10"/>
  <c r="N282" i="10"/>
  <c r="N283" i="10"/>
  <c r="N284" i="10"/>
  <c r="N285" i="10"/>
  <c r="N286" i="10"/>
  <c r="N287" i="10"/>
  <c r="N288" i="10"/>
  <c r="N289" i="10"/>
  <c r="N290" i="10"/>
  <c r="N291" i="10"/>
  <c r="O5" i="10"/>
  <c r="N5" i="10"/>
  <c r="J293" i="10"/>
  <c r="K293" i="10"/>
  <c r="L293" i="10"/>
  <c r="J292" i="10"/>
  <c r="K292" i="10"/>
  <c r="L292" i="10"/>
  <c r="J278" i="10"/>
  <c r="K278" i="10"/>
  <c r="L278" i="10"/>
  <c r="J263" i="10"/>
  <c r="K263" i="10"/>
  <c r="L263" i="10"/>
  <c r="J249" i="10"/>
  <c r="K249" i="10"/>
  <c r="L249" i="10"/>
  <c r="J234" i="10"/>
  <c r="K234" i="10"/>
  <c r="L234" i="10"/>
  <c r="J220" i="10"/>
  <c r="K220" i="10"/>
  <c r="L220" i="10"/>
  <c r="J205" i="10"/>
  <c r="K205" i="10"/>
  <c r="L205" i="10"/>
  <c r="J190" i="10"/>
  <c r="K190" i="10"/>
  <c r="L190" i="10"/>
  <c r="J176" i="10"/>
  <c r="K176" i="10"/>
  <c r="J162" i="10"/>
  <c r="K162" i="10"/>
  <c r="L162" i="10"/>
  <c r="J148" i="10"/>
  <c r="K148" i="10"/>
  <c r="L148" i="10"/>
  <c r="J133" i="10"/>
  <c r="K133" i="10"/>
  <c r="L133" i="10"/>
  <c r="J119" i="10"/>
  <c r="K119" i="10"/>
  <c r="L119" i="10"/>
  <c r="J104" i="10"/>
  <c r="K104" i="10"/>
  <c r="L104" i="10"/>
  <c r="J90" i="10"/>
  <c r="K90" i="10"/>
  <c r="L90" i="10"/>
  <c r="J76" i="10"/>
  <c r="K76" i="10"/>
  <c r="L76" i="10"/>
  <c r="J61" i="10"/>
  <c r="K61" i="10"/>
  <c r="L61" i="10"/>
  <c r="J46" i="10"/>
  <c r="K46" i="10"/>
  <c r="L46" i="10"/>
  <c r="J32" i="10"/>
  <c r="K32" i="10"/>
  <c r="L32" i="10"/>
  <c r="M32" i="10"/>
  <c r="I18" i="10"/>
  <c r="J18" i="10"/>
  <c r="K18" i="10"/>
  <c r="L18" i="10"/>
  <c r="M18" i="10"/>
  <c r="J292" i="9"/>
  <c r="K292" i="9"/>
  <c r="L292" i="9"/>
  <c r="N292" i="8"/>
  <c r="O292" i="8"/>
  <c r="N278" i="8"/>
  <c r="O278" i="8"/>
  <c r="N263" i="8"/>
  <c r="O263" i="8"/>
  <c r="N249" i="8"/>
  <c r="N234" i="8"/>
  <c r="O234" i="8"/>
  <c r="N220" i="8"/>
  <c r="N205" i="8"/>
  <c r="O205" i="8"/>
  <c r="N190" i="8"/>
  <c r="N176" i="8"/>
  <c r="N162" i="8"/>
  <c r="N148" i="8"/>
  <c r="N133" i="8"/>
  <c r="N119" i="8"/>
  <c r="N104" i="8"/>
  <c r="N90" i="8"/>
  <c r="O90" i="8"/>
  <c r="N76" i="8"/>
  <c r="N61" i="8"/>
  <c r="N46" i="8"/>
  <c r="O46" i="8"/>
  <c r="N32" i="8"/>
  <c r="N18" i="8"/>
  <c r="N6" i="8"/>
  <c r="N7" i="8"/>
  <c r="N8" i="8"/>
  <c r="N9" i="8"/>
  <c r="N10" i="8"/>
  <c r="N11" i="8"/>
  <c r="N12" i="8"/>
  <c r="N13" i="8"/>
  <c r="N14" i="8"/>
  <c r="N15" i="8"/>
  <c r="N16" i="8"/>
  <c r="N17" i="8"/>
  <c r="N19" i="8"/>
  <c r="N20" i="8"/>
  <c r="N21" i="8"/>
  <c r="N22" i="8"/>
  <c r="N23" i="8"/>
  <c r="N24" i="8"/>
  <c r="N25" i="8"/>
  <c r="N26" i="8"/>
  <c r="N27" i="8"/>
  <c r="N28" i="8"/>
  <c r="N29" i="8"/>
  <c r="N30" i="8"/>
  <c r="N31" i="8"/>
  <c r="N33" i="8"/>
  <c r="N34" i="8"/>
  <c r="N35" i="8"/>
  <c r="N36" i="8"/>
  <c r="N37" i="8"/>
  <c r="N38" i="8"/>
  <c r="N39" i="8"/>
  <c r="N40" i="8"/>
  <c r="N41" i="8"/>
  <c r="N42" i="8"/>
  <c r="N43" i="8"/>
  <c r="N44" i="8"/>
  <c r="N45" i="8"/>
  <c r="N47" i="8"/>
  <c r="N48" i="8"/>
  <c r="N49" i="8"/>
  <c r="N50" i="8"/>
  <c r="N51" i="8"/>
  <c r="N52" i="8"/>
  <c r="N53" i="8"/>
  <c r="N54" i="8"/>
  <c r="N55" i="8"/>
  <c r="N56" i="8"/>
  <c r="N57" i="8"/>
  <c r="N58" i="8"/>
  <c r="N59" i="8"/>
  <c r="N60" i="8"/>
  <c r="N62" i="8"/>
  <c r="N63" i="8"/>
  <c r="N64" i="8"/>
  <c r="N65" i="8"/>
  <c r="N66" i="8"/>
  <c r="N67" i="8"/>
  <c r="N68" i="8"/>
  <c r="N69" i="8"/>
  <c r="N70" i="8"/>
  <c r="N71" i="8"/>
  <c r="N72" i="8"/>
  <c r="N73" i="8"/>
  <c r="N74" i="8"/>
  <c r="N75" i="8"/>
  <c r="N77" i="8"/>
  <c r="N78" i="8"/>
  <c r="N79" i="8"/>
  <c r="N80" i="8"/>
  <c r="N81" i="8"/>
  <c r="N82" i="8"/>
  <c r="N83" i="8"/>
  <c r="N84" i="8"/>
  <c r="N85" i="8"/>
  <c r="N86" i="8"/>
  <c r="N87" i="8"/>
  <c r="N88" i="8"/>
  <c r="N89" i="8"/>
  <c r="N91" i="8"/>
  <c r="N92" i="8"/>
  <c r="N93" i="8"/>
  <c r="N94" i="8"/>
  <c r="N95" i="8"/>
  <c r="N96" i="8"/>
  <c r="N97" i="8"/>
  <c r="N98" i="8"/>
  <c r="N99" i="8"/>
  <c r="N100" i="8"/>
  <c r="N101" i="8"/>
  <c r="N102" i="8"/>
  <c r="N103" i="8"/>
  <c r="N105" i="8"/>
  <c r="N106" i="8"/>
  <c r="N107" i="8"/>
  <c r="N108" i="8"/>
  <c r="N109" i="8"/>
  <c r="N110" i="8"/>
  <c r="N111" i="8"/>
  <c r="N112" i="8"/>
  <c r="N113" i="8"/>
  <c r="N114" i="8"/>
  <c r="N115" i="8"/>
  <c r="N116" i="8"/>
  <c r="N117" i="8"/>
  <c r="N118" i="8"/>
  <c r="N120" i="8"/>
  <c r="N121" i="8"/>
  <c r="N122" i="8"/>
  <c r="N123" i="8"/>
  <c r="N124" i="8"/>
  <c r="N125" i="8"/>
  <c r="N126" i="8"/>
  <c r="N127" i="8"/>
  <c r="N128" i="8"/>
  <c r="N129" i="8"/>
  <c r="N130" i="8"/>
  <c r="N131" i="8"/>
  <c r="N132" i="8"/>
  <c r="N134" i="8"/>
  <c r="N135" i="8"/>
  <c r="N136" i="8"/>
  <c r="N137" i="8"/>
  <c r="N138" i="8"/>
  <c r="N139" i="8"/>
  <c r="N140" i="8"/>
  <c r="N141" i="8"/>
  <c r="N142" i="8"/>
  <c r="N143" i="8"/>
  <c r="N144" i="8"/>
  <c r="N145" i="8"/>
  <c r="N146" i="8"/>
  <c r="N147" i="8"/>
  <c r="N149" i="8"/>
  <c r="N150" i="8"/>
  <c r="N151" i="8"/>
  <c r="N152" i="8"/>
  <c r="N153" i="8"/>
  <c r="N154" i="8"/>
  <c r="N155" i="8"/>
  <c r="N156" i="8"/>
  <c r="N157" i="8"/>
  <c r="N158" i="8"/>
  <c r="N159" i="8"/>
  <c r="N160" i="8"/>
  <c r="N161" i="8"/>
  <c r="N163" i="8"/>
  <c r="N164" i="8"/>
  <c r="N165" i="8"/>
  <c r="N166" i="8"/>
  <c r="N167" i="8"/>
  <c r="N168" i="8"/>
  <c r="N169" i="8"/>
  <c r="N170" i="8"/>
  <c r="N171" i="8"/>
  <c r="N172" i="8"/>
  <c r="N173" i="8"/>
  <c r="N174" i="8"/>
  <c r="N175" i="8"/>
  <c r="N177" i="8"/>
  <c r="N178" i="8"/>
  <c r="N179" i="8"/>
  <c r="N180" i="8"/>
  <c r="N181" i="8"/>
  <c r="N182" i="8"/>
  <c r="N183" i="8"/>
  <c r="N184" i="8"/>
  <c r="N185" i="8"/>
  <c r="N186" i="8"/>
  <c r="N187" i="8"/>
  <c r="N188" i="8"/>
  <c r="N189" i="8"/>
  <c r="N191" i="8"/>
  <c r="N192" i="8"/>
  <c r="N193" i="8"/>
  <c r="N194" i="8"/>
  <c r="N195" i="8"/>
  <c r="N196" i="8"/>
  <c r="N197" i="8"/>
  <c r="N198" i="8"/>
  <c r="N199" i="8"/>
  <c r="N200" i="8"/>
  <c r="N201" i="8"/>
  <c r="N202" i="8"/>
  <c r="N203" i="8"/>
  <c r="N204" i="8"/>
  <c r="N206" i="8"/>
  <c r="N207" i="8"/>
  <c r="N208" i="8"/>
  <c r="N209" i="8"/>
  <c r="N210" i="8"/>
  <c r="N211" i="8"/>
  <c r="N212" i="8"/>
  <c r="N213" i="8"/>
  <c r="N214" i="8"/>
  <c r="N215" i="8"/>
  <c r="N216" i="8"/>
  <c r="N217" i="8"/>
  <c r="N218" i="8"/>
  <c r="N219" i="8"/>
  <c r="N221" i="8"/>
  <c r="N222" i="8"/>
  <c r="N223" i="8"/>
  <c r="N224" i="8"/>
  <c r="N225" i="8"/>
  <c r="N226" i="8"/>
  <c r="N227" i="8"/>
  <c r="N228" i="8"/>
  <c r="N229" i="8"/>
  <c r="N230" i="8"/>
  <c r="N231" i="8"/>
  <c r="N232" i="8"/>
  <c r="N233" i="8"/>
  <c r="N235" i="8"/>
  <c r="N236" i="8"/>
  <c r="N237" i="8"/>
  <c r="N238" i="8"/>
  <c r="N239" i="8"/>
  <c r="N240" i="8"/>
  <c r="N241" i="8"/>
  <c r="N242" i="8"/>
  <c r="N243" i="8"/>
  <c r="N244" i="8"/>
  <c r="N245" i="8"/>
  <c r="N246" i="8"/>
  <c r="N247" i="8"/>
  <c r="N248" i="8"/>
  <c r="N250" i="8"/>
  <c r="N251" i="8"/>
  <c r="N252" i="8"/>
  <c r="N253" i="8"/>
  <c r="N254" i="8"/>
  <c r="N255" i="8"/>
  <c r="N256" i="8"/>
  <c r="N257" i="8"/>
  <c r="N258" i="8"/>
  <c r="N259" i="8"/>
  <c r="N260" i="8"/>
  <c r="N261" i="8"/>
  <c r="N262" i="8"/>
  <c r="N264" i="8"/>
  <c r="N265" i="8"/>
  <c r="N266" i="8"/>
  <c r="N267" i="8"/>
  <c r="N268" i="8"/>
  <c r="N269" i="8"/>
  <c r="N270" i="8"/>
  <c r="N271" i="8"/>
  <c r="N272" i="8"/>
  <c r="N273" i="8"/>
  <c r="N274" i="8"/>
  <c r="N275" i="8"/>
  <c r="N276" i="8"/>
  <c r="N277" i="8"/>
  <c r="N279" i="8"/>
  <c r="N280" i="8"/>
  <c r="N281" i="8"/>
  <c r="N282" i="8"/>
  <c r="N283" i="8"/>
  <c r="N284" i="8"/>
  <c r="N285" i="8"/>
  <c r="N286" i="8"/>
  <c r="N287" i="8"/>
  <c r="N288" i="8"/>
  <c r="N289" i="8"/>
  <c r="N290" i="8"/>
  <c r="N291" i="8"/>
  <c r="N5" i="8"/>
  <c r="O18" i="8"/>
  <c r="O32" i="8"/>
  <c r="O61" i="8"/>
  <c r="O76" i="8"/>
  <c r="O104" i="8"/>
  <c r="O119" i="8"/>
  <c r="O133" i="8"/>
  <c r="O148" i="8"/>
  <c r="O162" i="8"/>
  <c r="O176" i="8"/>
  <c r="O190" i="8"/>
  <c r="O220" i="8"/>
  <c r="O249" i="8"/>
  <c r="O6" i="8"/>
  <c r="O7" i="8"/>
  <c r="O8" i="8"/>
  <c r="O9" i="8"/>
  <c r="O10" i="8"/>
  <c r="O11" i="8"/>
  <c r="O12" i="8"/>
  <c r="O13" i="8"/>
  <c r="O14" i="8"/>
  <c r="O15" i="8"/>
  <c r="O16" i="8"/>
  <c r="O17" i="8"/>
  <c r="O19" i="8"/>
  <c r="O20" i="8"/>
  <c r="O21" i="8"/>
  <c r="O22" i="8"/>
  <c r="O23" i="8"/>
  <c r="O24" i="8"/>
  <c r="O25" i="8"/>
  <c r="O26" i="8"/>
  <c r="O27" i="8"/>
  <c r="O28" i="8"/>
  <c r="O29" i="8"/>
  <c r="O30" i="8"/>
  <c r="O31" i="8"/>
  <c r="O33" i="8"/>
  <c r="O34" i="8"/>
  <c r="O35" i="8"/>
  <c r="O36" i="8"/>
  <c r="O37" i="8"/>
  <c r="O38" i="8"/>
  <c r="O39" i="8"/>
  <c r="O40" i="8"/>
  <c r="O41" i="8"/>
  <c r="O42" i="8"/>
  <c r="O43" i="8"/>
  <c r="O44" i="8"/>
  <c r="O45" i="8"/>
  <c r="O47" i="8"/>
  <c r="O48" i="8"/>
  <c r="O49" i="8"/>
  <c r="O50" i="8"/>
  <c r="O51" i="8"/>
  <c r="O52" i="8"/>
  <c r="O53" i="8"/>
  <c r="O54" i="8"/>
  <c r="O55" i="8"/>
  <c r="O56" i="8"/>
  <c r="O57" i="8"/>
  <c r="O58" i="8"/>
  <c r="O59" i="8"/>
  <c r="O60" i="8"/>
  <c r="O62" i="8"/>
  <c r="O63" i="8"/>
  <c r="O64" i="8"/>
  <c r="O65" i="8"/>
  <c r="O66" i="8"/>
  <c r="O67" i="8"/>
  <c r="O68" i="8"/>
  <c r="O69" i="8"/>
  <c r="O70" i="8"/>
  <c r="O71" i="8"/>
  <c r="O72" i="8"/>
  <c r="O73" i="8"/>
  <c r="O74" i="8"/>
  <c r="O75" i="8"/>
  <c r="O77" i="8"/>
  <c r="O78" i="8"/>
  <c r="O79" i="8"/>
  <c r="O80" i="8"/>
  <c r="O81" i="8"/>
  <c r="O82" i="8"/>
  <c r="O83" i="8"/>
  <c r="O84" i="8"/>
  <c r="O85" i="8"/>
  <c r="O86" i="8"/>
  <c r="O87" i="8"/>
  <c r="O88" i="8"/>
  <c r="O89" i="8"/>
  <c r="O91" i="8"/>
  <c r="O92" i="8"/>
  <c r="O93" i="8"/>
  <c r="O94" i="8"/>
  <c r="O95" i="8"/>
  <c r="O96" i="8"/>
  <c r="O97" i="8"/>
  <c r="O98" i="8"/>
  <c r="O99" i="8"/>
  <c r="O100" i="8"/>
  <c r="O101" i="8"/>
  <c r="O102" i="8"/>
  <c r="O103" i="8"/>
  <c r="O105" i="8"/>
  <c r="O106" i="8"/>
  <c r="O107" i="8"/>
  <c r="O108" i="8"/>
  <c r="O109" i="8"/>
  <c r="O110" i="8"/>
  <c r="O111" i="8"/>
  <c r="O112" i="8"/>
  <c r="O113" i="8"/>
  <c r="O114" i="8"/>
  <c r="O115" i="8"/>
  <c r="O116" i="8"/>
  <c r="O117" i="8"/>
  <c r="O118" i="8"/>
  <c r="O120" i="8"/>
  <c r="O121" i="8"/>
  <c r="O122" i="8"/>
  <c r="O123" i="8"/>
  <c r="O124" i="8"/>
  <c r="O125" i="8"/>
  <c r="O126" i="8"/>
  <c r="O127" i="8"/>
  <c r="O128" i="8"/>
  <c r="O129" i="8"/>
  <c r="O130" i="8"/>
  <c r="O131" i="8"/>
  <c r="O132" i="8"/>
  <c r="O134" i="8"/>
  <c r="O135" i="8"/>
  <c r="O136" i="8"/>
  <c r="O137" i="8"/>
  <c r="O138" i="8"/>
  <c r="O139" i="8"/>
  <c r="O140" i="8"/>
  <c r="O141" i="8"/>
  <c r="O142" i="8"/>
  <c r="O143" i="8"/>
  <c r="O144" i="8"/>
  <c r="O145" i="8"/>
  <c r="O146" i="8"/>
  <c r="O147" i="8"/>
  <c r="O149" i="8"/>
  <c r="O150" i="8"/>
  <c r="O151" i="8"/>
  <c r="O152" i="8"/>
  <c r="O153" i="8"/>
  <c r="O154" i="8"/>
  <c r="O155" i="8"/>
  <c r="O156" i="8"/>
  <c r="O157" i="8"/>
  <c r="O158" i="8"/>
  <c r="O159" i="8"/>
  <c r="O160" i="8"/>
  <c r="O161" i="8"/>
  <c r="O163" i="8"/>
  <c r="O164" i="8"/>
  <c r="O165" i="8"/>
  <c r="O166" i="8"/>
  <c r="O167" i="8"/>
  <c r="O168" i="8"/>
  <c r="O169" i="8"/>
  <c r="O170" i="8"/>
  <c r="O171" i="8"/>
  <c r="O172" i="8"/>
  <c r="O173" i="8"/>
  <c r="O174" i="8"/>
  <c r="O175" i="8"/>
  <c r="O177" i="8"/>
  <c r="O178" i="8"/>
  <c r="O179" i="8"/>
  <c r="O180" i="8"/>
  <c r="O181" i="8"/>
  <c r="O182" i="8"/>
  <c r="O183" i="8"/>
  <c r="O184" i="8"/>
  <c r="O185" i="8"/>
  <c r="O186" i="8"/>
  <c r="O187" i="8"/>
  <c r="O188" i="8"/>
  <c r="O189" i="8"/>
  <c r="O191" i="8"/>
  <c r="O192" i="8"/>
  <c r="O193" i="8"/>
  <c r="O194" i="8"/>
  <c r="O195" i="8"/>
  <c r="O196" i="8"/>
  <c r="O197" i="8"/>
  <c r="O198" i="8"/>
  <c r="O199" i="8"/>
  <c r="O200" i="8"/>
  <c r="O201" i="8"/>
  <c r="O202" i="8"/>
  <c r="O203" i="8"/>
  <c r="O204" i="8"/>
  <c r="O206" i="8"/>
  <c r="O207" i="8"/>
  <c r="O208" i="8"/>
  <c r="O209" i="8"/>
  <c r="O210" i="8"/>
  <c r="O211" i="8"/>
  <c r="O212" i="8"/>
  <c r="O213" i="8"/>
  <c r="O214" i="8"/>
  <c r="O215" i="8"/>
  <c r="O216" i="8"/>
  <c r="O217" i="8"/>
  <c r="O218" i="8"/>
  <c r="O219" i="8"/>
  <c r="O221" i="8"/>
  <c r="O222" i="8"/>
  <c r="O223" i="8"/>
  <c r="O224" i="8"/>
  <c r="O225" i="8"/>
  <c r="O226" i="8"/>
  <c r="O227" i="8"/>
  <c r="O228" i="8"/>
  <c r="O229" i="8"/>
  <c r="O230" i="8"/>
  <c r="O231" i="8"/>
  <c r="O232" i="8"/>
  <c r="O233" i="8"/>
  <c r="O235" i="8"/>
  <c r="O236" i="8"/>
  <c r="O237" i="8"/>
  <c r="O238" i="8"/>
  <c r="O239" i="8"/>
  <c r="O240" i="8"/>
  <c r="O241" i="8"/>
  <c r="O242" i="8"/>
  <c r="O243" i="8"/>
  <c r="O244" i="8"/>
  <c r="O245" i="8"/>
  <c r="O246" i="8"/>
  <c r="O247" i="8"/>
  <c r="O248" i="8"/>
  <c r="O250" i="8"/>
  <c r="O251" i="8"/>
  <c r="O252" i="8"/>
  <c r="O253" i="8"/>
  <c r="O254" i="8"/>
  <c r="O255" i="8"/>
  <c r="O256" i="8"/>
  <c r="O257" i="8"/>
  <c r="O258" i="8"/>
  <c r="O259" i="8"/>
  <c r="O260" i="8"/>
  <c r="O261" i="8"/>
  <c r="O262" i="8"/>
  <c r="O264" i="8"/>
  <c r="O265" i="8"/>
  <c r="O266" i="8"/>
  <c r="O267" i="8"/>
  <c r="O268" i="8"/>
  <c r="O269" i="8"/>
  <c r="O270" i="8"/>
  <c r="O271" i="8"/>
  <c r="O272" i="8"/>
  <c r="O273" i="8"/>
  <c r="O274" i="8"/>
  <c r="O275" i="8"/>
  <c r="O276" i="8"/>
  <c r="O277" i="8"/>
  <c r="O279" i="8"/>
  <c r="O280" i="8"/>
  <c r="O281" i="8"/>
  <c r="O282" i="8"/>
  <c r="O283" i="8"/>
  <c r="O284" i="8"/>
  <c r="O285" i="8"/>
  <c r="O286" i="8"/>
  <c r="O287" i="8"/>
  <c r="O288" i="8"/>
  <c r="O289" i="8"/>
  <c r="O290" i="8"/>
  <c r="O291" i="8"/>
  <c r="O5" i="8"/>
  <c r="I293" i="8"/>
  <c r="J293" i="8"/>
  <c r="K293" i="8"/>
  <c r="I292" i="8"/>
  <c r="J292" i="8"/>
  <c r="K292" i="8"/>
  <c r="I278" i="8"/>
  <c r="J278" i="8"/>
  <c r="K278" i="8"/>
  <c r="I263" i="8"/>
  <c r="J263" i="8"/>
  <c r="K263" i="8"/>
  <c r="I249" i="8"/>
  <c r="J249" i="8"/>
  <c r="K249" i="8"/>
  <c r="I234" i="8"/>
  <c r="J234" i="8"/>
  <c r="K234" i="8"/>
  <c r="I220" i="8"/>
  <c r="J220" i="8"/>
  <c r="K220" i="8"/>
  <c r="I205" i="8"/>
  <c r="J205" i="8"/>
  <c r="K205" i="8"/>
  <c r="I190" i="8"/>
  <c r="J190" i="8"/>
  <c r="K190" i="8"/>
  <c r="I176" i="8"/>
  <c r="J176" i="8"/>
  <c r="K176" i="8"/>
  <c r="I162" i="8"/>
  <c r="J162" i="8"/>
  <c r="K162" i="8"/>
  <c r="I148" i="8"/>
  <c r="J148" i="8"/>
  <c r="K148" i="8"/>
  <c r="I133" i="8"/>
  <c r="J133" i="8"/>
  <c r="K133" i="8"/>
  <c r="I119" i="8"/>
  <c r="J119" i="8"/>
  <c r="K119" i="8"/>
  <c r="I104" i="8"/>
  <c r="J104" i="8"/>
  <c r="K104" i="8"/>
  <c r="I90" i="8"/>
  <c r="J90" i="8"/>
  <c r="K90" i="8"/>
  <c r="I76" i="8"/>
  <c r="J76" i="8"/>
  <c r="K76" i="8"/>
  <c r="I61" i="8"/>
  <c r="J61" i="8"/>
  <c r="K61" i="8"/>
  <c r="J46" i="8"/>
  <c r="K46" i="8"/>
  <c r="J32" i="8"/>
  <c r="K32" i="8"/>
  <c r="J18" i="8"/>
  <c r="K18" i="8"/>
  <c r="O293" i="6"/>
  <c r="N293" i="6"/>
  <c r="N18" i="6"/>
  <c r="O18" i="6"/>
  <c r="N32" i="6"/>
  <c r="O32" i="6"/>
  <c r="N46" i="6"/>
  <c r="O46" i="6"/>
  <c r="N61" i="6"/>
  <c r="O61" i="6"/>
  <c r="N76" i="6"/>
  <c r="O76" i="6"/>
  <c r="N90" i="6"/>
  <c r="O90" i="6"/>
  <c r="N104" i="6"/>
  <c r="O104" i="6"/>
  <c r="N119" i="6"/>
  <c r="O119" i="6"/>
  <c r="N133" i="6"/>
  <c r="O133" i="6"/>
  <c r="N148" i="6"/>
  <c r="O148" i="6"/>
  <c r="N162" i="6"/>
  <c r="O162" i="6"/>
  <c r="N176" i="6"/>
  <c r="O176" i="6"/>
  <c r="N190" i="6"/>
  <c r="O190" i="6"/>
  <c r="N205" i="6"/>
  <c r="O205" i="6"/>
  <c r="N220" i="6"/>
  <c r="O220" i="6"/>
  <c r="N234" i="6"/>
  <c r="O234" i="6"/>
  <c r="N249" i="6"/>
  <c r="O249" i="6"/>
  <c r="N263" i="6"/>
  <c r="O263" i="6"/>
  <c r="N278" i="6"/>
  <c r="O278" i="6"/>
  <c r="N292" i="6"/>
  <c r="O292" i="6"/>
  <c r="O6" i="6"/>
  <c r="O7" i="6"/>
  <c r="O8" i="6"/>
  <c r="O9" i="6"/>
  <c r="O10" i="6"/>
  <c r="O11" i="6"/>
  <c r="O12" i="6"/>
  <c r="O13" i="6"/>
  <c r="O14" i="6"/>
  <c r="O15" i="6"/>
  <c r="O16" i="6"/>
  <c r="O17" i="6"/>
  <c r="O19" i="6"/>
  <c r="O20" i="6"/>
  <c r="O21" i="6"/>
  <c r="O22" i="6"/>
  <c r="O23" i="6"/>
  <c r="O24" i="6"/>
  <c r="O25" i="6"/>
  <c r="O26" i="6"/>
  <c r="O27" i="6"/>
  <c r="O28" i="6"/>
  <c r="O29" i="6"/>
  <c r="O30" i="6"/>
  <c r="O31" i="6"/>
  <c r="O33" i="6"/>
  <c r="O34" i="6"/>
  <c r="O35" i="6"/>
  <c r="O36" i="6"/>
  <c r="O37" i="6"/>
  <c r="O38" i="6"/>
  <c r="O39" i="6"/>
  <c r="O40" i="6"/>
  <c r="O41" i="6"/>
  <c r="O42" i="6"/>
  <c r="O43" i="6"/>
  <c r="O44" i="6"/>
  <c r="O45" i="6"/>
  <c r="O47" i="6"/>
  <c r="O48" i="6"/>
  <c r="O49" i="6"/>
  <c r="O50" i="6"/>
  <c r="O51" i="6"/>
  <c r="O52" i="6"/>
  <c r="O53" i="6"/>
  <c r="O54" i="6"/>
  <c r="O55" i="6"/>
  <c r="O56" i="6"/>
  <c r="O57" i="6"/>
  <c r="O58" i="6"/>
  <c r="O59" i="6"/>
  <c r="O60" i="6"/>
  <c r="O62" i="6"/>
  <c r="O63" i="6"/>
  <c r="O64" i="6"/>
  <c r="O65" i="6"/>
  <c r="O66" i="6"/>
  <c r="O67" i="6"/>
  <c r="O68" i="6"/>
  <c r="O69" i="6"/>
  <c r="O70" i="6"/>
  <c r="O71" i="6"/>
  <c r="O72" i="6"/>
  <c r="O73" i="6"/>
  <c r="O74" i="6"/>
  <c r="O75" i="6"/>
  <c r="O77" i="6"/>
  <c r="O78" i="6"/>
  <c r="O79" i="6"/>
  <c r="O80" i="6"/>
  <c r="O81" i="6"/>
  <c r="O82" i="6"/>
  <c r="O83" i="6"/>
  <c r="O84" i="6"/>
  <c r="O85" i="6"/>
  <c r="O86" i="6"/>
  <c r="O87" i="6"/>
  <c r="O88" i="6"/>
  <c r="O89" i="6"/>
  <c r="O91" i="6"/>
  <c r="O92" i="6"/>
  <c r="O93" i="6"/>
  <c r="O94" i="6"/>
  <c r="O95" i="6"/>
  <c r="O96" i="6"/>
  <c r="O97" i="6"/>
  <c r="O98" i="6"/>
  <c r="O99" i="6"/>
  <c r="O100" i="6"/>
  <c r="O101" i="6"/>
  <c r="O102" i="6"/>
  <c r="O103" i="6"/>
  <c r="O105" i="6"/>
  <c r="O106" i="6"/>
  <c r="O107" i="6"/>
  <c r="O108" i="6"/>
  <c r="O109" i="6"/>
  <c r="O110" i="6"/>
  <c r="O111" i="6"/>
  <c r="O112" i="6"/>
  <c r="O113" i="6"/>
  <c r="O114" i="6"/>
  <c r="O115" i="6"/>
  <c r="O116" i="6"/>
  <c r="O117" i="6"/>
  <c r="O118" i="6"/>
  <c r="O120" i="6"/>
  <c r="O121" i="6"/>
  <c r="O122" i="6"/>
  <c r="O123" i="6"/>
  <c r="O124" i="6"/>
  <c r="O125" i="6"/>
  <c r="O126" i="6"/>
  <c r="O127" i="6"/>
  <c r="O128" i="6"/>
  <c r="O129" i="6"/>
  <c r="O130" i="6"/>
  <c r="O131" i="6"/>
  <c r="O132" i="6"/>
  <c r="O134" i="6"/>
  <c r="O135" i="6"/>
  <c r="O136" i="6"/>
  <c r="O137" i="6"/>
  <c r="O138" i="6"/>
  <c r="O139" i="6"/>
  <c r="O140" i="6"/>
  <c r="O141" i="6"/>
  <c r="O142" i="6"/>
  <c r="O143" i="6"/>
  <c r="O144" i="6"/>
  <c r="O145" i="6"/>
  <c r="O146" i="6"/>
  <c r="O147" i="6"/>
  <c r="O149" i="6"/>
  <c r="O150" i="6"/>
  <c r="O151" i="6"/>
  <c r="O152" i="6"/>
  <c r="O153" i="6"/>
  <c r="O154" i="6"/>
  <c r="O155" i="6"/>
  <c r="O156" i="6"/>
  <c r="O157" i="6"/>
  <c r="O158" i="6"/>
  <c r="O159" i="6"/>
  <c r="O160" i="6"/>
  <c r="O161" i="6"/>
  <c r="O163" i="6"/>
  <c r="O164" i="6"/>
  <c r="O165" i="6"/>
  <c r="O166" i="6"/>
  <c r="O167" i="6"/>
  <c r="O168" i="6"/>
  <c r="O169" i="6"/>
  <c r="O170" i="6"/>
  <c r="O171" i="6"/>
  <c r="O172" i="6"/>
  <c r="O173" i="6"/>
  <c r="O174" i="6"/>
  <c r="O175" i="6"/>
  <c r="O177" i="6"/>
  <c r="O178" i="6"/>
  <c r="O179" i="6"/>
  <c r="O180" i="6"/>
  <c r="O181" i="6"/>
  <c r="O182" i="6"/>
  <c r="O183" i="6"/>
  <c r="O184" i="6"/>
  <c r="O185" i="6"/>
  <c r="O186" i="6"/>
  <c r="O187" i="6"/>
  <c r="O188" i="6"/>
  <c r="O189" i="6"/>
  <c r="O191" i="6"/>
  <c r="O192" i="6"/>
  <c r="O193" i="6"/>
  <c r="O194" i="6"/>
  <c r="O195" i="6"/>
  <c r="O196" i="6"/>
  <c r="O197" i="6"/>
  <c r="O198" i="6"/>
  <c r="O199" i="6"/>
  <c r="O200" i="6"/>
  <c r="O201" i="6"/>
  <c r="O202" i="6"/>
  <c r="O203" i="6"/>
  <c r="O204" i="6"/>
  <c r="O206" i="6"/>
  <c r="O207" i="6"/>
  <c r="O208" i="6"/>
  <c r="O209" i="6"/>
  <c r="O210" i="6"/>
  <c r="O211" i="6"/>
  <c r="O212" i="6"/>
  <c r="O213" i="6"/>
  <c r="O214" i="6"/>
  <c r="O215" i="6"/>
  <c r="O216" i="6"/>
  <c r="O217" i="6"/>
  <c r="O218" i="6"/>
  <c r="O219" i="6"/>
  <c r="O221" i="6"/>
  <c r="O222" i="6"/>
  <c r="O223" i="6"/>
  <c r="O224" i="6"/>
  <c r="O225" i="6"/>
  <c r="O226" i="6"/>
  <c r="O227" i="6"/>
  <c r="O228" i="6"/>
  <c r="O229" i="6"/>
  <c r="O230" i="6"/>
  <c r="O231" i="6"/>
  <c r="O232" i="6"/>
  <c r="O233" i="6"/>
  <c r="O235" i="6"/>
  <c r="O236" i="6"/>
  <c r="O237" i="6"/>
  <c r="O238" i="6"/>
  <c r="O239" i="6"/>
  <c r="O240" i="6"/>
  <c r="O241" i="6"/>
  <c r="O242" i="6"/>
  <c r="O243" i="6"/>
  <c r="O244" i="6"/>
  <c r="O245" i="6"/>
  <c r="O246" i="6"/>
  <c r="O247" i="6"/>
  <c r="O248" i="6"/>
  <c r="O250" i="6"/>
  <c r="O251" i="6"/>
  <c r="O252" i="6"/>
  <c r="O253" i="6"/>
  <c r="O254" i="6"/>
  <c r="O255" i="6"/>
  <c r="O256" i="6"/>
  <c r="O257" i="6"/>
  <c r="O258" i="6"/>
  <c r="O259" i="6"/>
  <c r="O260" i="6"/>
  <c r="O261" i="6"/>
  <c r="O262" i="6"/>
  <c r="O264" i="6"/>
  <c r="O265" i="6"/>
  <c r="O266" i="6"/>
  <c r="O267" i="6"/>
  <c r="O268" i="6"/>
  <c r="O269" i="6"/>
  <c r="O270" i="6"/>
  <c r="O271" i="6"/>
  <c r="O272" i="6"/>
  <c r="O273" i="6"/>
  <c r="O274" i="6"/>
  <c r="O275" i="6"/>
  <c r="O276" i="6"/>
  <c r="O277" i="6"/>
  <c r="O279" i="6"/>
  <c r="O280" i="6"/>
  <c r="O281" i="6"/>
  <c r="O282" i="6"/>
  <c r="O283" i="6"/>
  <c r="O284" i="6"/>
  <c r="O285" i="6"/>
  <c r="O286" i="6"/>
  <c r="O287" i="6"/>
  <c r="O288" i="6"/>
  <c r="O289" i="6"/>
  <c r="O290" i="6"/>
  <c r="O291" i="6"/>
  <c r="N6" i="6"/>
  <c r="N7" i="6"/>
  <c r="N8" i="6"/>
  <c r="N9" i="6"/>
  <c r="N10" i="6"/>
  <c r="N11" i="6"/>
  <c r="N12" i="6"/>
  <c r="N13" i="6"/>
  <c r="N14" i="6"/>
  <c r="N15" i="6"/>
  <c r="N16" i="6"/>
  <c r="N17" i="6"/>
  <c r="N19" i="6"/>
  <c r="N20" i="6"/>
  <c r="N21" i="6"/>
  <c r="N22" i="6"/>
  <c r="N23" i="6"/>
  <c r="N24" i="6"/>
  <c r="N25" i="6"/>
  <c r="N26" i="6"/>
  <c r="N27" i="6"/>
  <c r="N28" i="6"/>
  <c r="N29" i="6"/>
  <c r="N30" i="6"/>
  <c r="N31" i="6"/>
  <c r="N33" i="6"/>
  <c r="N34" i="6"/>
  <c r="N35" i="6"/>
  <c r="N36" i="6"/>
  <c r="N37" i="6"/>
  <c r="N38" i="6"/>
  <c r="N39" i="6"/>
  <c r="N40" i="6"/>
  <c r="N41" i="6"/>
  <c r="N42" i="6"/>
  <c r="N43" i="6"/>
  <c r="N44" i="6"/>
  <c r="N45" i="6"/>
  <c r="N47" i="6"/>
  <c r="N48" i="6"/>
  <c r="N49" i="6"/>
  <c r="N50" i="6"/>
  <c r="N51" i="6"/>
  <c r="N52" i="6"/>
  <c r="N53" i="6"/>
  <c r="N54" i="6"/>
  <c r="N55" i="6"/>
  <c r="N56" i="6"/>
  <c r="N57" i="6"/>
  <c r="N58" i="6"/>
  <c r="N59" i="6"/>
  <c r="N60" i="6"/>
  <c r="N62" i="6"/>
  <c r="N63" i="6"/>
  <c r="N64" i="6"/>
  <c r="N65" i="6"/>
  <c r="N66" i="6"/>
  <c r="N67" i="6"/>
  <c r="N68" i="6"/>
  <c r="N69" i="6"/>
  <c r="N70" i="6"/>
  <c r="N71" i="6"/>
  <c r="N72" i="6"/>
  <c r="N73" i="6"/>
  <c r="N74" i="6"/>
  <c r="N75" i="6"/>
  <c r="N77" i="6"/>
  <c r="N78" i="6"/>
  <c r="N79" i="6"/>
  <c r="N80" i="6"/>
  <c r="N81" i="6"/>
  <c r="N82" i="6"/>
  <c r="N83" i="6"/>
  <c r="N84" i="6"/>
  <c r="N85" i="6"/>
  <c r="N86" i="6"/>
  <c r="N87" i="6"/>
  <c r="N88" i="6"/>
  <c r="N89" i="6"/>
  <c r="N91" i="6"/>
  <c r="N92" i="6"/>
  <c r="N93" i="6"/>
  <c r="N94" i="6"/>
  <c r="N95" i="6"/>
  <c r="N96" i="6"/>
  <c r="N97" i="6"/>
  <c r="N98" i="6"/>
  <c r="N99" i="6"/>
  <c r="N100" i="6"/>
  <c r="N101" i="6"/>
  <c r="N102" i="6"/>
  <c r="N103" i="6"/>
  <c r="N105" i="6"/>
  <c r="N106" i="6"/>
  <c r="N107" i="6"/>
  <c r="N108" i="6"/>
  <c r="N109" i="6"/>
  <c r="N110" i="6"/>
  <c r="N111" i="6"/>
  <c r="N112" i="6"/>
  <c r="N113" i="6"/>
  <c r="N114" i="6"/>
  <c r="N115" i="6"/>
  <c r="N116" i="6"/>
  <c r="N117" i="6"/>
  <c r="N118" i="6"/>
  <c r="N120" i="6"/>
  <c r="N121" i="6"/>
  <c r="N122" i="6"/>
  <c r="N123" i="6"/>
  <c r="N124" i="6"/>
  <c r="N125" i="6"/>
  <c r="N126" i="6"/>
  <c r="N127" i="6"/>
  <c r="N128" i="6"/>
  <c r="N129" i="6"/>
  <c r="N130" i="6"/>
  <c r="N131" i="6"/>
  <c r="N132" i="6"/>
  <c r="N134" i="6"/>
  <c r="N135" i="6"/>
  <c r="N136" i="6"/>
  <c r="N137" i="6"/>
  <c r="N138" i="6"/>
  <c r="N139" i="6"/>
  <c r="N140" i="6"/>
  <c r="N141" i="6"/>
  <c r="N142" i="6"/>
  <c r="N143" i="6"/>
  <c r="N144" i="6"/>
  <c r="N145" i="6"/>
  <c r="N146" i="6"/>
  <c r="N147" i="6"/>
  <c r="N149" i="6"/>
  <c r="N150" i="6"/>
  <c r="N151" i="6"/>
  <c r="N152" i="6"/>
  <c r="N153" i="6"/>
  <c r="N154" i="6"/>
  <c r="N155" i="6"/>
  <c r="N156" i="6"/>
  <c r="N157" i="6"/>
  <c r="N158" i="6"/>
  <c r="N159" i="6"/>
  <c r="N160" i="6"/>
  <c r="N161" i="6"/>
  <c r="N163" i="6"/>
  <c r="N164" i="6"/>
  <c r="N165" i="6"/>
  <c r="N166" i="6"/>
  <c r="N167" i="6"/>
  <c r="N168" i="6"/>
  <c r="N169" i="6"/>
  <c r="N170" i="6"/>
  <c r="N171" i="6"/>
  <c r="N172" i="6"/>
  <c r="N173" i="6"/>
  <c r="N174" i="6"/>
  <c r="N175" i="6"/>
  <c r="N177" i="6"/>
  <c r="N178" i="6"/>
  <c r="N179" i="6"/>
  <c r="N180" i="6"/>
  <c r="N181" i="6"/>
  <c r="N182" i="6"/>
  <c r="N183" i="6"/>
  <c r="N184" i="6"/>
  <c r="N185" i="6"/>
  <c r="N186" i="6"/>
  <c r="N187" i="6"/>
  <c r="N188" i="6"/>
  <c r="N189" i="6"/>
  <c r="N191" i="6"/>
  <c r="N192" i="6"/>
  <c r="N193" i="6"/>
  <c r="N194" i="6"/>
  <c r="N195" i="6"/>
  <c r="N196" i="6"/>
  <c r="N197" i="6"/>
  <c r="N198" i="6"/>
  <c r="N199" i="6"/>
  <c r="N200" i="6"/>
  <c r="N201" i="6"/>
  <c r="N202" i="6"/>
  <c r="N203" i="6"/>
  <c r="N204" i="6"/>
  <c r="N206" i="6"/>
  <c r="N207" i="6"/>
  <c r="N208" i="6"/>
  <c r="N209" i="6"/>
  <c r="N210" i="6"/>
  <c r="N211" i="6"/>
  <c r="N212" i="6"/>
  <c r="N213" i="6"/>
  <c r="N214" i="6"/>
  <c r="N215" i="6"/>
  <c r="N216" i="6"/>
  <c r="N217" i="6"/>
  <c r="N218" i="6"/>
  <c r="N219" i="6"/>
  <c r="N221" i="6"/>
  <c r="N222" i="6"/>
  <c r="N223" i="6"/>
  <c r="N224" i="6"/>
  <c r="N225" i="6"/>
  <c r="N226" i="6"/>
  <c r="N227" i="6"/>
  <c r="N228" i="6"/>
  <c r="N229" i="6"/>
  <c r="N230" i="6"/>
  <c r="N231" i="6"/>
  <c r="N232" i="6"/>
  <c r="N233" i="6"/>
  <c r="N235" i="6"/>
  <c r="N236" i="6"/>
  <c r="N237" i="6"/>
  <c r="N238" i="6"/>
  <c r="N239" i="6"/>
  <c r="N240" i="6"/>
  <c r="N241" i="6"/>
  <c r="N242" i="6"/>
  <c r="N243" i="6"/>
  <c r="N244" i="6"/>
  <c r="N245" i="6"/>
  <c r="N246" i="6"/>
  <c r="N247" i="6"/>
  <c r="N248" i="6"/>
  <c r="N250" i="6"/>
  <c r="N251" i="6"/>
  <c r="N252" i="6"/>
  <c r="N253" i="6"/>
  <c r="N254" i="6"/>
  <c r="N255" i="6"/>
  <c r="N256" i="6"/>
  <c r="N257" i="6"/>
  <c r="N258" i="6"/>
  <c r="N259" i="6"/>
  <c r="N260" i="6"/>
  <c r="N261" i="6"/>
  <c r="N262" i="6"/>
  <c r="N264" i="6"/>
  <c r="N265" i="6"/>
  <c r="N266" i="6"/>
  <c r="N267" i="6"/>
  <c r="N268" i="6"/>
  <c r="N269" i="6"/>
  <c r="N270" i="6"/>
  <c r="N271" i="6"/>
  <c r="N272" i="6"/>
  <c r="N273" i="6"/>
  <c r="N274" i="6"/>
  <c r="N275" i="6"/>
  <c r="N276" i="6"/>
  <c r="N277" i="6"/>
  <c r="N279" i="6"/>
  <c r="N280" i="6"/>
  <c r="N281" i="6"/>
  <c r="N282" i="6"/>
  <c r="N283" i="6"/>
  <c r="N284" i="6"/>
  <c r="N285" i="6"/>
  <c r="N286" i="6"/>
  <c r="N287" i="6"/>
  <c r="N288" i="6"/>
  <c r="N289" i="6"/>
  <c r="N290" i="6"/>
  <c r="N291" i="6"/>
  <c r="O5" i="6"/>
  <c r="N5" i="6"/>
  <c r="J293" i="11"/>
  <c r="L133" i="8"/>
  <c r="L90" i="8"/>
  <c r="L18" i="8"/>
  <c r="J293" i="6"/>
  <c r="K293" i="6"/>
  <c r="J292" i="6"/>
  <c r="K292" i="6"/>
  <c r="J278" i="6"/>
  <c r="K278" i="6"/>
  <c r="J263" i="6"/>
  <c r="K263" i="6"/>
  <c r="J249" i="6"/>
  <c r="K249" i="6"/>
  <c r="J234" i="6"/>
  <c r="K234" i="6"/>
  <c r="J220" i="6"/>
  <c r="K220" i="6"/>
  <c r="J205" i="6"/>
  <c r="K205" i="6"/>
  <c r="J190" i="6"/>
  <c r="K190" i="6"/>
  <c r="J176" i="6"/>
  <c r="K176" i="6"/>
  <c r="J162" i="6"/>
  <c r="K162" i="6"/>
  <c r="J148" i="6"/>
  <c r="K148" i="6"/>
  <c r="J133" i="6"/>
  <c r="K133" i="6"/>
  <c r="J119" i="6"/>
  <c r="K119" i="6"/>
  <c r="J104" i="6"/>
  <c r="K104" i="6"/>
  <c r="J90" i="6"/>
  <c r="K90" i="6"/>
  <c r="J76" i="6"/>
  <c r="K76" i="6"/>
  <c r="J61" i="6"/>
  <c r="K61" i="6"/>
  <c r="J46" i="6"/>
  <c r="K46" i="6"/>
  <c r="J32" i="6"/>
  <c r="K32" i="6"/>
  <c r="J18" i="6"/>
  <c r="K18" i="6"/>
  <c r="E247" i="17"/>
  <c r="E247" i="16"/>
  <c r="E247" i="20"/>
  <c r="E235" i="20"/>
  <c r="E223" i="20"/>
  <c r="E211" i="20"/>
  <c r="E199" i="20"/>
  <c r="E187" i="20"/>
  <c r="E175" i="20"/>
  <c r="E150" i="20"/>
  <c r="E138" i="20"/>
  <c r="E126" i="20"/>
  <c r="E114" i="20"/>
  <c r="E102" i="20"/>
  <c r="E90" i="20"/>
  <c r="E78" i="20"/>
  <c r="E40" i="20"/>
  <c r="E28" i="20"/>
  <c r="E16" i="20"/>
  <c r="E247" i="19"/>
  <c r="E235" i="19"/>
  <c r="E223" i="19"/>
  <c r="E211" i="19"/>
  <c r="E199" i="19"/>
  <c r="E187" i="19"/>
  <c r="E175" i="19"/>
  <c r="E150" i="19"/>
  <c r="E138" i="19"/>
  <c r="E126" i="19"/>
  <c r="E114" i="19"/>
  <c r="E102" i="19"/>
  <c r="E90" i="19"/>
  <c r="E78" i="19"/>
  <c r="E40" i="19"/>
  <c r="E28" i="19"/>
  <c r="E16" i="19"/>
  <c r="E247" i="18"/>
  <c r="E235" i="18"/>
  <c r="E223" i="18"/>
  <c r="E211" i="18"/>
  <c r="E199" i="18"/>
  <c r="E187" i="18"/>
  <c r="E175" i="18"/>
  <c r="E163" i="18"/>
  <c r="E150" i="18"/>
  <c r="E138" i="18"/>
  <c r="E126" i="18"/>
  <c r="E114" i="18"/>
  <c r="E102" i="18"/>
  <c r="E90" i="18"/>
  <c r="E78" i="18"/>
  <c r="E66" i="18"/>
  <c r="E53" i="18"/>
  <c r="E40" i="18"/>
  <c r="E28" i="18"/>
  <c r="E16" i="18"/>
  <c r="E126" i="17"/>
  <c r="E114" i="17"/>
  <c r="E102" i="17"/>
  <c r="E90" i="17"/>
  <c r="E78" i="17"/>
  <c r="E66" i="17"/>
  <c r="E53" i="17"/>
  <c r="E40" i="17"/>
  <c r="E28" i="17"/>
  <c r="J247" i="16"/>
  <c r="I247" i="16"/>
  <c r="H247" i="16"/>
  <c r="G247" i="16"/>
  <c r="I235" i="16"/>
  <c r="H235" i="16"/>
  <c r="G235" i="16"/>
  <c r="F235" i="16"/>
  <c r="E235" i="16"/>
  <c r="I223" i="16"/>
  <c r="H223" i="16"/>
  <c r="G223" i="16"/>
  <c r="F223" i="16"/>
  <c r="E223" i="16"/>
  <c r="I211" i="16"/>
  <c r="H211" i="16"/>
  <c r="G211" i="16"/>
  <c r="F211" i="16"/>
  <c r="E211" i="16"/>
  <c r="I199" i="16"/>
  <c r="H199" i="16"/>
  <c r="G199" i="16"/>
  <c r="F199" i="16"/>
  <c r="E199" i="16"/>
  <c r="I187" i="16"/>
  <c r="H187" i="16"/>
  <c r="G187" i="16"/>
  <c r="F187" i="16"/>
  <c r="E187" i="16"/>
  <c r="I175" i="16"/>
  <c r="H175" i="16"/>
  <c r="G175" i="16"/>
  <c r="F175" i="16"/>
  <c r="E175" i="16"/>
  <c r="I163" i="16"/>
  <c r="H163" i="16"/>
  <c r="G163" i="16"/>
  <c r="F163" i="16"/>
  <c r="E163" i="16"/>
  <c r="I150" i="16"/>
  <c r="H150" i="16"/>
  <c r="G150" i="16"/>
  <c r="F150" i="16"/>
  <c r="E150" i="16"/>
  <c r="I138" i="16"/>
  <c r="H138" i="16"/>
  <c r="G138" i="16"/>
  <c r="F138" i="16"/>
  <c r="E138" i="16"/>
  <c r="I126" i="16"/>
  <c r="H126" i="16"/>
  <c r="G126" i="16"/>
  <c r="F126" i="16"/>
  <c r="E126" i="16"/>
  <c r="I114" i="16"/>
  <c r="H114" i="16"/>
  <c r="G114" i="16"/>
  <c r="F114" i="16"/>
  <c r="E114" i="16"/>
  <c r="I102" i="16"/>
  <c r="H102" i="16"/>
  <c r="G102" i="16"/>
  <c r="F102" i="16"/>
  <c r="E102" i="16"/>
  <c r="I90" i="16"/>
  <c r="H90" i="16"/>
  <c r="G90" i="16"/>
  <c r="F90" i="16"/>
  <c r="E90" i="16"/>
  <c r="I78" i="16"/>
  <c r="H78" i="16"/>
  <c r="G78" i="16"/>
  <c r="F78" i="16"/>
  <c r="E78" i="16"/>
  <c r="I66" i="16"/>
  <c r="H66" i="16"/>
  <c r="G66" i="16"/>
  <c r="F66" i="16"/>
  <c r="E66" i="16"/>
  <c r="I53" i="16"/>
  <c r="H53" i="16"/>
  <c r="G53" i="16"/>
  <c r="F53" i="16"/>
  <c r="I40" i="16"/>
  <c r="H40" i="16"/>
  <c r="G40" i="16"/>
  <c r="F40" i="16"/>
  <c r="E40" i="16"/>
  <c r="J28" i="16"/>
  <c r="I28" i="16"/>
  <c r="H28" i="16"/>
  <c r="G28" i="16"/>
  <c r="F28" i="16"/>
  <c r="E28" i="16"/>
  <c r="I16" i="16"/>
  <c r="H16" i="16"/>
  <c r="G16" i="16"/>
  <c r="F16" i="16"/>
  <c r="E26" i="21" l="1"/>
  <c r="J74" i="15"/>
  <c r="J206" i="15" s="1"/>
  <c r="J205" i="15"/>
  <c r="C38" i="21"/>
  <c r="J74" i="13"/>
  <c r="J205" i="13" s="1"/>
  <c r="L248" i="16"/>
  <c r="K248" i="16"/>
  <c r="M248" i="16"/>
  <c r="J54" i="14"/>
  <c r="H205" i="14"/>
  <c r="J205" i="3"/>
  <c r="H205" i="3"/>
  <c r="K293" i="11"/>
  <c r="K293" i="9"/>
  <c r="J293" i="9"/>
  <c r="I248" i="20"/>
  <c r="E248" i="20"/>
  <c r="F248" i="20"/>
  <c r="E248" i="19"/>
  <c r="G248" i="20"/>
  <c r="H248" i="20"/>
  <c r="E248" i="18"/>
  <c r="I248" i="16"/>
  <c r="G248" i="16"/>
  <c r="H248" i="16"/>
  <c r="J248" i="16"/>
  <c r="E248" i="17"/>
  <c r="C41" i="21" l="1"/>
  <c r="J206" i="13"/>
  <c r="E204" i="15"/>
  <c r="E195" i="15"/>
  <c r="E186" i="15"/>
  <c r="E177" i="15"/>
  <c r="E168" i="15"/>
  <c r="E159" i="15"/>
  <c r="E148" i="15"/>
  <c r="E137" i="15"/>
  <c r="E126" i="15"/>
  <c r="E115" i="15"/>
  <c r="E104" i="15"/>
  <c r="E94" i="15"/>
  <c r="E84" i="15"/>
  <c r="E74" i="15"/>
  <c r="E64" i="15"/>
  <c r="E54" i="15"/>
  <c r="E44" i="15"/>
  <c r="E34" i="15"/>
  <c r="E24" i="15"/>
  <c r="E14" i="15"/>
  <c r="E204" i="12"/>
  <c r="E195" i="12"/>
  <c r="E186" i="12"/>
  <c r="E177" i="12"/>
  <c r="E168" i="12"/>
  <c r="E159" i="12"/>
  <c r="E148" i="12"/>
  <c r="E137" i="12"/>
  <c r="E126" i="12"/>
  <c r="E115" i="12"/>
  <c r="E104" i="12"/>
  <c r="E94" i="12"/>
  <c r="E84" i="12"/>
  <c r="E74" i="12"/>
  <c r="E64" i="12"/>
  <c r="E54" i="12"/>
  <c r="E44" i="12"/>
  <c r="E34" i="12"/>
  <c r="E24" i="12"/>
  <c r="E14" i="12"/>
  <c r="E14" i="13"/>
  <c r="E24" i="13"/>
  <c r="E34" i="13"/>
  <c r="E44" i="13"/>
  <c r="E54" i="13"/>
  <c r="E64" i="13"/>
  <c r="E74" i="13"/>
  <c r="E84" i="13"/>
  <c r="E94" i="13"/>
  <c r="E104" i="13"/>
  <c r="E115" i="13"/>
  <c r="E126" i="13"/>
  <c r="E137" i="13"/>
  <c r="E159" i="13"/>
  <c r="E148" i="13"/>
  <c r="E168" i="13"/>
  <c r="E177" i="13"/>
  <c r="E186" i="13"/>
  <c r="E195" i="13"/>
  <c r="E204" i="13"/>
  <c r="F204" i="14"/>
  <c r="G204" i="14"/>
  <c r="I204" i="14"/>
  <c r="E204" i="14"/>
  <c r="F195" i="14"/>
  <c r="E195" i="14"/>
  <c r="F186" i="14"/>
  <c r="E186" i="14"/>
  <c r="F177" i="14"/>
  <c r="E177" i="14"/>
  <c r="F168" i="14"/>
  <c r="E168" i="14"/>
  <c r="F159" i="14"/>
  <c r="G159" i="14"/>
  <c r="E159" i="14"/>
  <c r="F148" i="14"/>
  <c r="G148" i="14"/>
  <c r="E148" i="14"/>
  <c r="F137" i="14"/>
  <c r="G137" i="14"/>
  <c r="E137" i="14"/>
  <c r="F126" i="14"/>
  <c r="G126" i="14"/>
  <c r="E126" i="14"/>
  <c r="F115" i="14"/>
  <c r="G115" i="14"/>
  <c r="E115" i="14"/>
  <c r="F104" i="14"/>
  <c r="G104" i="14"/>
  <c r="E104" i="14"/>
  <c r="F94" i="14"/>
  <c r="G94" i="14"/>
  <c r="E94" i="14"/>
  <c r="F84" i="14"/>
  <c r="G84" i="14"/>
  <c r="E84" i="14"/>
  <c r="F74" i="14"/>
  <c r="G74" i="14"/>
  <c r="E74" i="14"/>
  <c r="F64" i="14"/>
  <c r="G64" i="14"/>
  <c r="E64" i="14"/>
  <c r="F54" i="14"/>
  <c r="G54" i="14"/>
  <c r="E54" i="14"/>
  <c r="F44" i="14"/>
  <c r="G44" i="14"/>
  <c r="E44" i="14"/>
  <c r="F34" i="14"/>
  <c r="G34" i="14"/>
  <c r="E34" i="14"/>
  <c r="F24" i="14"/>
  <c r="G24" i="14"/>
  <c r="E24" i="14"/>
  <c r="F14" i="14"/>
  <c r="E14" i="14"/>
  <c r="J204" i="14"/>
  <c r="F204" i="3"/>
  <c r="G204" i="3"/>
  <c r="I204" i="3"/>
  <c r="E204" i="3"/>
  <c r="F195" i="3"/>
  <c r="G195" i="3"/>
  <c r="I195" i="3"/>
  <c r="E195" i="3"/>
  <c r="F186" i="3"/>
  <c r="G186" i="3"/>
  <c r="I186" i="3"/>
  <c r="E186" i="3"/>
  <c r="F177" i="3"/>
  <c r="G177" i="3"/>
  <c r="I177" i="3"/>
  <c r="E177" i="3"/>
  <c r="F168" i="3"/>
  <c r="G168" i="3"/>
  <c r="I168" i="3"/>
  <c r="E168" i="3"/>
  <c r="F159" i="3"/>
  <c r="G159" i="3"/>
  <c r="E159" i="3"/>
  <c r="F148" i="3"/>
  <c r="G148" i="3"/>
  <c r="I148" i="3"/>
  <c r="E148" i="3"/>
  <c r="F137" i="3"/>
  <c r="G137" i="3"/>
  <c r="I137" i="3"/>
  <c r="E137" i="3"/>
  <c r="F126" i="3"/>
  <c r="G126" i="3"/>
  <c r="E126" i="3"/>
  <c r="F115" i="3"/>
  <c r="G115" i="3"/>
  <c r="E115" i="3"/>
  <c r="F104" i="3"/>
  <c r="G104" i="3"/>
  <c r="E104" i="3"/>
  <c r="F94" i="3"/>
  <c r="G94" i="3"/>
  <c r="E94" i="3"/>
  <c r="F84" i="3"/>
  <c r="G84" i="3"/>
  <c r="E84" i="3"/>
  <c r="F74" i="3"/>
  <c r="G74" i="3"/>
  <c r="E74" i="3"/>
  <c r="F64" i="3"/>
  <c r="G64" i="3"/>
  <c r="E64" i="3"/>
  <c r="F54" i="3"/>
  <c r="G54" i="3"/>
  <c r="E54" i="3"/>
  <c r="F44" i="3"/>
  <c r="G44" i="3"/>
  <c r="E44" i="3"/>
  <c r="G34" i="3"/>
  <c r="E34" i="3"/>
  <c r="F24" i="3"/>
  <c r="G24" i="3"/>
  <c r="E24" i="3"/>
  <c r="E14" i="3"/>
  <c r="D190" i="10"/>
  <c r="D263" i="10"/>
  <c r="D292" i="9"/>
  <c r="O6" i="9"/>
  <c r="O7" i="9"/>
  <c r="O8" i="9"/>
  <c r="O9" i="9"/>
  <c r="O10" i="9"/>
  <c r="O11" i="9"/>
  <c r="O12" i="9"/>
  <c r="O13" i="9"/>
  <c r="O14" i="9"/>
  <c r="O15" i="9"/>
  <c r="O16" i="9"/>
  <c r="O17" i="9"/>
  <c r="O19" i="9"/>
  <c r="O20" i="9"/>
  <c r="O21" i="9"/>
  <c r="O22" i="9"/>
  <c r="O23" i="9"/>
  <c r="O24" i="9"/>
  <c r="O25" i="9"/>
  <c r="O26" i="9"/>
  <c r="O27" i="9"/>
  <c r="O28" i="9"/>
  <c r="O29" i="9"/>
  <c r="O30" i="9"/>
  <c r="O31" i="9"/>
  <c r="O33" i="9"/>
  <c r="O34" i="9"/>
  <c r="O35" i="9"/>
  <c r="O36" i="9"/>
  <c r="O37" i="9"/>
  <c r="O38" i="9"/>
  <c r="O39" i="9"/>
  <c r="O40" i="9"/>
  <c r="O41" i="9"/>
  <c r="O42" i="9"/>
  <c r="O43" i="9"/>
  <c r="O44" i="9"/>
  <c r="O45" i="9"/>
  <c r="O47" i="9"/>
  <c r="O48" i="9"/>
  <c r="O49" i="9"/>
  <c r="O50" i="9"/>
  <c r="O51" i="9"/>
  <c r="O52" i="9"/>
  <c r="O53" i="9"/>
  <c r="O54" i="9"/>
  <c r="O55" i="9"/>
  <c r="O56" i="9"/>
  <c r="O57" i="9"/>
  <c r="O58" i="9"/>
  <c r="O59" i="9"/>
  <c r="O60" i="9"/>
  <c r="O62" i="9"/>
  <c r="O63" i="9"/>
  <c r="O64" i="9"/>
  <c r="O65" i="9"/>
  <c r="O66" i="9"/>
  <c r="O67" i="9"/>
  <c r="O68" i="9"/>
  <c r="O69" i="9"/>
  <c r="O70" i="9"/>
  <c r="O71" i="9"/>
  <c r="O72" i="9"/>
  <c r="O73" i="9"/>
  <c r="O74" i="9"/>
  <c r="O75" i="9"/>
  <c r="O77" i="9"/>
  <c r="O78" i="9"/>
  <c r="O79" i="9"/>
  <c r="O80" i="9"/>
  <c r="O81" i="9"/>
  <c r="O82" i="9"/>
  <c r="O83" i="9"/>
  <c r="O84" i="9"/>
  <c r="O85" i="9"/>
  <c r="O86" i="9"/>
  <c r="O87" i="9"/>
  <c r="O88" i="9"/>
  <c r="O89" i="9"/>
  <c r="O91" i="9"/>
  <c r="O92" i="9"/>
  <c r="O93" i="9"/>
  <c r="O94" i="9"/>
  <c r="O95" i="9"/>
  <c r="O96" i="9"/>
  <c r="O97" i="9"/>
  <c r="O98" i="9"/>
  <c r="O99" i="9"/>
  <c r="O100" i="9"/>
  <c r="O101" i="9"/>
  <c r="O102" i="9"/>
  <c r="O103" i="9"/>
  <c r="O105" i="9"/>
  <c r="O106" i="9"/>
  <c r="O107" i="9"/>
  <c r="O108" i="9"/>
  <c r="O109" i="9"/>
  <c r="O110" i="9"/>
  <c r="O111" i="9"/>
  <c r="O112" i="9"/>
  <c r="O113" i="9"/>
  <c r="O114" i="9"/>
  <c r="O115" i="9"/>
  <c r="O116" i="9"/>
  <c r="O117" i="9"/>
  <c r="O118" i="9"/>
  <c r="O120" i="9"/>
  <c r="O121" i="9"/>
  <c r="O122" i="9"/>
  <c r="O123" i="9"/>
  <c r="O124" i="9"/>
  <c r="O125" i="9"/>
  <c r="O126" i="9"/>
  <c r="O127" i="9"/>
  <c r="O128" i="9"/>
  <c r="O129" i="9"/>
  <c r="O130" i="9"/>
  <c r="O131" i="9"/>
  <c r="O132" i="9"/>
  <c r="O134" i="9"/>
  <c r="O135" i="9"/>
  <c r="O136" i="9"/>
  <c r="O137" i="9"/>
  <c r="O138" i="9"/>
  <c r="O139" i="9"/>
  <c r="O140" i="9"/>
  <c r="O141" i="9"/>
  <c r="O142" i="9"/>
  <c r="O143" i="9"/>
  <c r="O144" i="9"/>
  <c r="O145" i="9"/>
  <c r="O146" i="9"/>
  <c r="O147" i="9"/>
  <c r="O149" i="9"/>
  <c r="O150" i="9"/>
  <c r="O151" i="9"/>
  <c r="O152" i="9"/>
  <c r="O153" i="9"/>
  <c r="O154" i="9"/>
  <c r="O155" i="9"/>
  <c r="O156" i="9"/>
  <c r="O157" i="9"/>
  <c r="O158" i="9"/>
  <c r="O159" i="9"/>
  <c r="O160" i="9"/>
  <c r="O161" i="9"/>
  <c r="O163" i="9"/>
  <c r="O164" i="9"/>
  <c r="O165" i="9"/>
  <c r="O166" i="9"/>
  <c r="O167" i="9"/>
  <c r="O168" i="9"/>
  <c r="O169" i="9"/>
  <c r="O170" i="9"/>
  <c r="O171" i="9"/>
  <c r="O172" i="9"/>
  <c r="O173" i="9"/>
  <c r="O174" i="9"/>
  <c r="O175" i="9"/>
  <c r="O177" i="9"/>
  <c r="O178" i="9"/>
  <c r="O179" i="9"/>
  <c r="O180" i="9"/>
  <c r="O181" i="9"/>
  <c r="O182" i="9"/>
  <c r="O183" i="9"/>
  <c r="O184" i="9"/>
  <c r="O185" i="9"/>
  <c r="O186" i="9"/>
  <c r="O187" i="9"/>
  <c r="O188" i="9"/>
  <c r="O189" i="9"/>
  <c r="O191" i="9"/>
  <c r="O192" i="9"/>
  <c r="O193" i="9"/>
  <c r="O194" i="9"/>
  <c r="O195" i="9"/>
  <c r="O196" i="9"/>
  <c r="O197" i="9"/>
  <c r="O198" i="9"/>
  <c r="O199" i="9"/>
  <c r="O200" i="9"/>
  <c r="O201" i="9"/>
  <c r="O202" i="9"/>
  <c r="O203" i="9"/>
  <c r="O204" i="9"/>
  <c r="O206" i="9"/>
  <c r="O207" i="9"/>
  <c r="O208" i="9"/>
  <c r="O209" i="9"/>
  <c r="O210" i="9"/>
  <c r="O211" i="9"/>
  <c r="O212" i="9"/>
  <c r="O213" i="9"/>
  <c r="O214" i="9"/>
  <c r="O215" i="9"/>
  <c r="O216" i="9"/>
  <c r="O217" i="9"/>
  <c r="O218" i="9"/>
  <c r="O219" i="9"/>
  <c r="O221" i="9"/>
  <c r="O222" i="9"/>
  <c r="O223" i="9"/>
  <c r="O224" i="9"/>
  <c r="O225" i="9"/>
  <c r="O226" i="9"/>
  <c r="O227" i="9"/>
  <c r="O228" i="9"/>
  <c r="O229" i="9"/>
  <c r="O230" i="9"/>
  <c r="O231" i="9"/>
  <c r="O232" i="9"/>
  <c r="O233" i="9"/>
  <c r="O235" i="9"/>
  <c r="O236" i="9"/>
  <c r="O237" i="9"/>
  <c r="O238" i="9"/>
  <c r="O239" i="9"/>
  <c r="O240" i="9"/>
  <c r="O241" i="9"/>
  <c r="O242" i="9"/>
  <c r="O243" i="9"/>
  <c r="O244" i="9"/>
  <c r="O245" i="9"/>
  <c r="O246" i="9"/>
  <c r="O247" i="9"/>
  <c r="O248" i="9"/>
  <c r="O250" i="9"/>
  <c r="O251" i="9"/>
  <c r="O252" i="9"/>
  <c r="O253" i="9"/>
  <c r="O254" i="9"/>
  <c r="O255" i="9"/>
  <c r="O256" i="9"/>
  <c r="O257" i="9"/>
  <c r="O258" i="9"/>
  <c r="O259" i="9"/>
  <c r="O260" i="9"/>
  <c r="O261" i="9"/>
  <c r="O262" i="9"/>
  <c r="O264" i="9"/>
  <c r="O265" i="9"/>
  <c r="O266" i="9"/>
  <c r="O267" i="9"/>
  <c r="O268" i="9"/>
  <c r="O269" i="9"/>
  <c r="O270" i="9"/>
  <c r="O271" i="9"/>
  <c r="O272" i="9"/>
  <c r="O273" i="9"/>
  <c r="O274" i="9"/>
  <c r="O275" i="9"/>
  <c r="O276" i="9"/>
  <c r="O277" i="9"/>
  <c r="O279" i="9"/>
  <c r="O280" i="9"/>
  <c r="O281" i="9"/>
  <c r="O282" i="9"/>
  <c r="O283" i="9"/>
  <c r="O284" i="9"/>
  <c r="O285" i="9"/>
  <c r="O286" i="9"/>
  <c r="O287" i="9"/>
  <c r="O288" i="9"/>
  <c r="O289" i="9"/>
  <c r="O290" i="9"/>
  <c r="O291" i="9"/>
  <c r="O5" i="9"/>
  <c r="D278" i="8"/>
  <c r="D148" i="8"/>
  <c r="D133" i="8"/>
  <c r="D119" i="8"/>
  <c r="D104" i="8"/>
  <c r="D90" i="8"/>
  <c r="D76" i="8"/>
  <c r="D61" i="8"/>
  <c r="D46" i="8"/>
  <c r="D32" i="8"/>
  <c r="E32" i="6"/>
  <c r="F32" i="6"/>
  <c r="G32" i="6"/>
  <c r="H32" i="6"/>
  <c r="I32" i="6"/>
  <c r="L32" i="6"/>
  <c r="M32" i="6"/>
  <c r="D32" i="6"/>
  <c r="E18" i="6"/>
  <c r="F18" i="6"/>
  <c r="G18" i="6"/>
  <c r="H18" i="6"/>
  <c r="I18" i="6"/>
  <c r="L18" i="6"/>
  <c r="M18" i="6"/>
  <c r="D18" i="6"/>
  <c r="I292" i="11"/>
  <c r="H292" i="11"/>
  <c r="I278" i="11"/>
  <c r="H278" i="11"/>
  <c r="I263" i="11"/>
  <c r="H263" i="11"/>
  <c r="I249" i="11"/>
  <c r="H249" i="11"/>
  <c r="I234" i="11"/>
  <c r="H234" i="11"/>
  <c r="I220" i="11"/>
  <c r="H220" i="11"/>
  <c r="I205" i="11"/>
  <c r="H205" i="11"/>
  <c r="I190" i="11"/>
  <c r="H190" i="11"/>
  <c r="I176" i="11"/>
  <c r="H176" i="11"/>
  <c r="I162" i="11"/>
  <c r="H162" i="11"/>
  <c r="I148" i="11"/>
  <c r="H148" i="11"/>
  <c r="I133" i="11"/>
  <c r="H133" i="11"/>
  <c r="I119" i="11"/>
  <c r="H119" i="11"/>
  <c r="I104" i="11"/>
  <c r="H104" i="11"/>
  <c r="I90" i="11"/>
  <c r="H90" i="11"/>
  <c r="I76" i="11"/>
  <c r="H76" i="11"/>
  <c r="I61" i="11"/>
  <c r="H61" i="11"/>
  <c r="I46" i="11"/>
  <c r="H46" i="11"/>
  <c r="I32" i="11"/>
  <c r="H32" i="11"/>
  <c r="I18" i="11"/>
  <c r="H18" i="11"/>
  <c r="I292" i="10"/>
  <c r="H292" i="10"/>
  <c r="I278" i="10"/>
  <c r="H278" i="10"/>
  <c r="I263" i="10"/>
  <c r="H263" i="10"/>
  <c r="I249" i="10"/>
  <c r="H249" i="10"/>
  <c r="I234" i="10"/>
  <c r="H234" i="10"/>
  <c r="I220" i="10"/>
  <c r="H220" i="10"/>
  <c r="I205" i="10"/>
  <c r="H205" i="10"/>
  <c r="I190" i="10"/>
  <c r="H190" i="10"/>
  <c r="I176" i="10"/>
  <c r="H176" i="10"/>
  <c r="I162" i="10"/>
  <c r="H162" i="10"/>
  <c r="I148" i="10"/>
  <c r="H148" i="10"/>
  <c r="I133" i="10"/>
  <c r="H133" i="10"/>
  <c r="I119" i="10"/>
  <c r="H119" i="10"/>
  <c r="I104" i="10"/>
  <c r="H104" i="10"/>
  <c r="I90" i="10"/>
  <c r="H90" i="10"/>
  <c r="I76" i="10"/>
  <c r="H76" i="10"/>
  <c r="I61" i="10"/>
  <c r="H61" i="10"/>
  <c r="I46" i="10"/>
  <c r="H46" i="10"/>
  <c r="I32" i="10"/>
  <c r="H32" i="10"/>
  <c r="H18" i="10"/>
  <c r="I292" i="9"/>
  <c r="H292" i="9"/>
  <c r="H292" i="8"/>
  <c r="H278" i="8"/>
  <c r="H263" i="8"/>
  <c r="H249" i="8"/>
  <c r="H234" i="8"/>
  <c r="H220" i="8"/>
  <c r="H205" i="8"/>
  <c r="H190" i="8"/>
  <c r="H176" i="8"/>
  <c r="H162" i="8"/>
  <c r="H148" i="8"/>
  <c r="H133" i="8"/>
  <c r="H119" i="8"/>
  <c r="H104" i="8"/>
  <c r="H90" i="8"/>
  <c r="H76" i="8"/>
  <c r="H61" i="8"/>
  <c r="I46" i="8"/>
  <c r="H46" i="8"/>
  <c r="I32" i="8"/>
  <c r="H32" i="8"/>
  <c r="I18" i="8"/>
  <c r="H18" i="8"/>
  <c r="I292" i="6"/>
  <c r="H292" i="6"/>
  <c r="I278" i="6"/>
  <c r="H278" i="6"/>
  <c r="I263" i="6"/>
  <c r="H263" i="6"/>
  <c r="I249" i="6"/>
  <c r="H249" i="6"/>
  <c r="I234" i="6"/>
  <c r="H234" i="6"/>
  <c r="I220" i="6"/>
  <c r="H220" i="6"/>
  <c r="I205" i="6"/>
  <c r="H205" i="6"/>
  <c r="I190" i="6"/>
  <c r="H190" i="6"/>
  <c r="I176" i="6"/>
  <c r="H176" i="6"/>
  <c r="I162" i="6"/>
  <c r="H162" i="6"/>
  <c r="I148" i="6"/>
  <c r="H148" i="6"/>
  <c r="I133" i="6"/>
  <c r="H133" i="6"/>
  <c r="I119" i="6"/>
  <c r="H119" i="6"/>
  <c r="I104" i="6"/>
  <c r="H104" i="6"/>
  <c r="I90" i="6"/>
  <c r="H90" i="6"/>
  <c r="I76" i="6"/>
  <c r="H76" i="6"/>
  <c r="I61" i="6"/>
  <c r="H61" i="6"/>
  <c r="I46" i="6"/>
  <c r="H46" i="6"/>
  <c r="C39" i="21" l="1"/>
  <c r="E44" i="21" s="1"/>
  <c r="O162" i="9"/>
  <c r="N292" i="9"/>
  <c r="N292" i="10"/>
  <c r="O292" i="9"/>
  <c r="O263" i="9"/>
  <c r="H293" i="6"/>
  <c r="O292" i="10"/>
  <c r="E205" i="3"/>
  <c r="I205" i="14"/>
  <c r="N292" i="11"/>
  <c r="I205" i="3"/>
  <c r="G205" i="14"/>
  <c r="F205" i="14"/>
  <c r="E205" i="15"/>
  <c r="H293" i="8"/>
  <c r="H293" i="10"/>
  <c r="H293" i="11"/>
  <c r="O148" i="9"/>
  <c r="O292" i="11"/>
  <c r="H293" i="9"/>
  <c r="O205" i="9"/>
  <c r="O76" i="9"/>
  <c r="E205" i="14"/>
  <c r="E205" i="12"/>
  <c r="I293" i="9"/>
  <c r="I293" i="11"/>
  <c r="G205" i="3"/>
  <c r="E205" i="13"/>
  <c r="F205" i="3"/>
  <c r="I293" i="10"/>
  <c r="I293" i="6"/>
  <c r="F278" i="6"/>
  <c r="F292" i="6"/>
  <c r="E292" i="11"/>
  <c r="D292" i="11"/>
  <c r="F292" i="11"/>
  <c r="G292" i="11"/>
  <c r="M292" i="11"/>
  <c r="E292" i="10"/>
  <c r="E176" i="8"/>
  <c r="D176" i="8"/>
  <c r="D292" i="6"/>
  <c r="D278" i="6"/>
  <c r="D263" i="6"/>
  <c r="D176" i="6"/>
  <c r="D90" i="6"/>
  <c r="D61" i="6"/>
  <c r="D46" i="6"/>
  <c r="J205" i="14" l="1"/>
  <c r="N293" i="9"/>
  <c r="O293" i="11"/>
  <c r="O293" i="9"/>
  <c r="N293" i="8"/>
  <c r="N293" i="11"/>
  <c r="O293" i="8"/>
  <c r="N293" i="10"/>
  <c r="O293" i="10"/>
  <c r="E292" i="6"/>
  <c r="G292" i="6"/>
  <c r="L292" i="6"/>
  <c r="M292" i="6"/>
  <c r="E278" i="6"/>
  <c r="G278" i="6"/>
  <c r="L278" i="6"/>
  <c r="M278" i="6"/>
  <c r="E263" i="6"/>
  <c r="F263" i="6"/>
  <c r="G263" i="6"/>
  <c r="L263" i="6"/>
  <c r="M263" i="6"/>
  <c r="E249" i="6"/>
  <c r="F249" i="6"/>
  <c r="G249" i="6"/>
  <c r="L249" i="6"/>
  <c r="M249" i="6"/>
  <c r="D249" i="6"/>
  <c r="E234" i="6"/>
  <c r="F234" i="6"/>
  <c r="G234" i="6"/>
  <c r="L234" i="6"/>
  <c r="M234" i="6"/>
  <c r="D234" i="6"/>
  <c r="E220" i="6"/>
  <c r="F220" i="6"/>
  <c r="G220" i="6"/>
  <c r="L220" i="6"/>
  <c r="M220" i="6"/>
  <c r="D220" i="6"/>
  <c r="E205" i="6"/>
  <c r="F205" i="6"/>
  <c r="G205" i="6"/>
  <c r="L205" i="6"/>
  <c r="M205" i="6"/>
  <c r="D205" i="6"/>
  <c r="E190" i="6"/>
  <c r="F190" i="6"/>
  <c r="G190" i="6"/>
  <c r="L190" i="6"/>
  <c r="M190" i="6"/>
  <c r="D190" i="6"/>
  <c r="E176" i="6"/>
  <c r="F176" i="6"/>
  <c r="G176" i="6"/>
  <c r="L176" i="6"/>
  <c r="M176" i="6"/>
  <c r="E162" i="6"/>
  <c r="F162" i="6"/>
  <c r="G162" i="6"/>
  <c r="L162" i="6"/>
  <c r="M162" i="6"/>
  <c r="D162" i="6"/>
  <c r="E148" i="6"/>
  <c r="F148" i="6"/>
  <c r="G148" i="6"/>
  <c r="L148" i="6"/>
  <c r="M148" i="6"/>
  <c r="D148" i="6"/>
  <c r="E133" i="6"/>
  <c r="F133" i="6"/>
  <c r="G133" i="6"/>
  <c r="L133" i="6"/>
  <c r="M133" i="6"/>
  <c r="D133" i="6"/>
  <c r="E119" i="6"/>
  <c r="F119" i="6"/>
  <c r="G119" i="6"/>
  <c r="L119" i="6"/>
  <c r="M119" i="6"/>
  <c r="D119" i="6"/>
  <c r="E104" i="6"/>
  <c r="F104" i="6"/>
  <c r="G104" i="6"/>
  <c r="L104" i="6"/>
  <c r="M104" i="6"/>
  <c r="D104" i="6"/>
  <c r="E90" i="6"/>
  <c r="F90" i="6"/>
  <c r="G90" i="6"/>
  <c r="L90" i="6"/>
  <c r="M90" i="6"/>
  <c r="E76" i="6"/>
  <c r="F76" i="6"/>
  <c r="G76" i="6"/>
  <c r="L76" i="6"/>
  <c r="M76" i="6"/>
  <c r="D76" i="6"/>
  <c r="E61" i="6"/>
  <c r="F61" i="6"/>
  <c r="G61" i="6"/>
  <c r="L61" i="6"/>
  <c r="M61" i="6"/>
  <c r="E46" i="6"/>
  <c r="F46" i="6"/>
  <c r="F293" i="6" s="1"/>
  <c r="G46" i="6"/>
  <c r="L46" i="6"/>
  <c r="M46" i="6"/>
  <c r="E292" i="8"/>
  <c r="F292" i="8"/>
  <c r="G292" i="8"/>
  <c r="L292" i="8"/>
  <c r="M292" i="8"/>
  <c r="D292" i="8"/>
  <c r="E278" i="8"/>
  <c r="F278" i="8"/>
  <c r="G278" i="8"/>
  <c r="L278" i="8"/>
  <c r="M278" i="8"/>
  <c r="E263" i="8"/>
  <c r="F263" i="8"/>
  <c r="G263" i="8"/>
  <c r="L263" i="8"/>
  <c r="M263" i="8"/>
  <c r="D263" i="8"/>
  <c r="E249" i="8"/>
  <c r="F249" i="8"/>
  <c r="G249" i="8"/>
  <c r="L249" i="8"/>
  <c r="M249" i="8"/>
  <c r="D249" i="8"/>
  <c r="E234" i="8"/>
  <c r="F234" i="8"/>
  <c r="G234" i="8"/>
  <c r="L234" i="8"/>
  <c r="M234" i="8"/>
  <c r="D234" i="8"/>
  <c r="E220" i="8"/>
  <c r="F220" i="8"/>
  <c r="G220" i="8"/>
  <c r="L220" i="8"/>
  <c r="M220" i="8"/>
  <c r="D220" i="8"/>
  <c r="E205" i="8"/>
  <c r="F205" i="8"/>
  <c r="G205" i="8"/>
  <c r="L205" i="8"/>
  <c r="M205" i="8"/>
  <c r="D205" i="8"/>
  <c r="E190" i="8"/>
  <c r="F190" i="8"/>
  <c r="G190" i="8"/>
  <c r="L190" i="8"/>
  <c r="M190" i="8"/>
  <c r="D190" i="8"/>
  <c r="F176" i="8"/>
  <c r="G176" i="8"/>
  <c r="L176" i="8"/>
  <c r="M176" i="8"/>
  <c r="E162" i="8"/>
  <c r="F162" i="8"/>
  <c r="G162" i="8"/>
  <c r="L162" i="8"/>
  <c r="M162" i="8"/>
  <c r="D162" i="8"/>
  <c r="E148" i="8"/>
  <c r="F148" i="8"/>
  <c r="G148" i="8"/>
  <c r="L148" i="8"/>
  <c r="M148" i="8"/>
  <c r="E133" i="8"/>
  <c r="F133" i="8"/>
  <c r="G133" i="8"/>
  <c r="M133" i="8"/>
  <c r="E119" i="8"/>
  <c r="F119" i="8"/>
  <c r="G119" i="8"/>
  <c r="L119" i="8"/>
  <c r="M119" i="8"/>
  <c r="E104" i="8"/>
  <c r="F104" i="8"/>
  <c r="G104" i="8"/>
  <c r="L104" i="8"/>
  <c r="M104" i="8"/>
  <c r="E90" i="8"/>
  <c r="F90" i="8"/>
  <c r="G90" i="8"/>
  <c r="M90" i="8"/>
  <c r="E76" i="8"/>
  <c r="F76" i="8"/>
  <c r="G76" i="8"/>
  <c r="L76" i="8"/>
  <c r="M76" i="8"/>
  <c r="E61" i="8"/>
  <c r="F61" i="8"/>
  <c r="G61" i="8"/>
  <c r="L61" i="8"/>
  <c r="M61" i="8"/>
  <c r="E46" i="8"/>
  <c r="F46" i="8"/>
  <c r="G46" i="8"/>
  <c r="L46" i="8"/>
  <c r="M46" i="8"/>
  <c r="E32" i="8"/>
  <c r="F32" i="8"/>
  <c r="G32" i="8"/>
  <c r="L32" i="8"/>
  <c r="M32" i="8"/>
  <c r="E18" i="8"/>
  <c r="F18" i="8"/>
  <c r="G18" i="8"/>
  <c r="M18" i="8"/>
  <c r="D18" i="8"/>
  <c r="E292" i="9"/>
  <c r="F292" i="9"/>
  <c r="G292" i="9"/>
  <c r="M292" i="9"/>
  <c r="E278" i="9"/>
  <c r="D278" i="9"/>
  <c r="E263" i="9"/>
  <c r="F263" i="9"/>
  <c r="D263" i="9"/>
  <c r="E249" i="9"/>
  <c r="F249" i="9"/>
  <c r="D249" i="9"/>
  <c r="E234" i="9"/>
  <c r="D234" i="9"/>
  <c r="E220" i="9"/>
  <c r="D220" i="9"/>
  <c r="E205" i="9"/>
  <c r="D205" i="9"/>
  <c r="E190" i="9"/>
  <c r="D190" i="9"/>
  <c r="E176" i="9"/>
  <c r="F176" i="9"/>
  <c r="D176" i="9"/>
  <c r="E162" i="9"/>
  <c r="D162" i="9"/>
  <c r="E148" i="9"/>
  <c r="D148" i="9"/>
  <c r="E133" i="9"/>
  <c r="D133" i="9"/>
  <c r="E119" i="9"/>
  <c r="D119" i="9"/>
  <c r="E104" i="9"/>
  <c r="D104" i="9"/>
  <c r="E90" i="9"/>
  <c r="D90" i="9"/>
  <c r="E76" i="9"/>
  <c r="D76" i="9"/>
  <c r="E61" i="9"/>
  <c r="D61" i="9"/>
  <c r="E46" i="9"/>
  <c r="D46" i="9"/>
  <c r="E32" i="9"/>
  <c r="D32" i="9"/>
  <c r="E18" i="9"/>
  <c r="F293" i="9"/>
  <c r="D18" i="9"/>
  <c r="F292" i="10"/>
  <c r="G292" i="10"/>
  <c r="M292" i="10"/>
  <c r="D292" i="10"/>
  <c r="E278" i="10"/>
  <c r="F278" i="10"/>
  <c r="G278" i="10"/>
  <c r="M278" i="10"/>
  <c r="D278" i="10"/>
  <c r="E263" i="10"/>
  <c r="F263" i="10"/>
  <c r="G263" i="10"/>
  <c r="M263" i="10"/>
  <c r="E249" i="10"/>
  <c r="F249" i="10"/>
  <c r="G249" i="10"/>
  <c r="M249" i="10"/>
  <c r="D249" i="10"/>
  <c r="E234" i="10"/>
  <c r="F234" i="10"/>
  <c r="G234" i="10"/>
  <c r="M234" i="10"/>
  <c r="D234" i="10"/>
  <c r="E220" i="10"/>
  <c r="F220" i="10"/>
  <c r="G220" i="10"/>
  <c r="M220" i="10"/>
  <c r="D220" i="10"/>
  <c r="E205" i="10"/>
  <c r="F205" i="10"/>
  <c r="G205" i="10"/>
  <c r="M205" i="10"/>
  <c r="D205" i="10"/>
  <c r="E190" i="10"/>
  <c r="F190" i="10"/>
  <c r="G190" i="10"/>
  <c r="M190" i="10"/>
  <c r="E176" i="10"/>
  <c r="F176" i="10"/>
  <c r="G176" i="10"/>
  <c r="L176" i="10"/>
  <c r="M176" i="10"/>
  <c r="D176" i="10"/>
  <c r="E162" i="10"/>
  <c r="F162" i="10"/>
  <c r="G162" i="10"/>
  <c r="M162" i="10"/>
  <c r="D162" i="10"/>
  <c r="E148" i="10"/>
  <c r="F148" i="10"/>
  <c r="G148" i="10"/>
  <c r="M148" i="10"/>
  <c r="D148" i="10"/>
  <c r="E133" i="10"/>
  <c r="F133" i="10"/>
  <c r="G133" i="10"/>
  <c r="M133" i="10"/>
  <c r="D133" i="10"/>
  <c r="E119" i="10"/>
  <c r="F119" i="10"/>
  <c r="G119" i="10"/>
  <c r="M119" i="10"/>
  <c r="D119" i="10"/>
  <c r="E104" i="10"/>
  <c r="F104" i="10"/>
  <c r="G104" i="10"/>
  <c r="M104" i="10"/>
  <c r="D104" i="10"/>
  <c r="E90" i="10"/>
  <c r="F90" i="10"/>
  <c r="G90" i="10"/>
  <c r="M90" i="10"/>
  <c r="D90" i="10"/>
  <c r="E76" i="10"/>
  <c r="F76" i="10"/>
  <c r="G76" i="10"/>
  <c r="M76" i="10"/>
  <c r="D76" i="10"/>
  <c r="E61" i="10"/>
  <c r="F61" i="10"/>
  <c r="G61" i="10"/>
  <c r="M61" i="10"/>
  <c r="D61" i="10"/>
  <c r="E46" i="10"/>
  <c r="F46" i="10"/>
  <c r="G46" i="10"/>
  <c r="M46" i="10"/>
  <c r="D46" i="10"/>
  <c r="E32" i="10"/>
  <c r="F32" i="10"/>
  <c r="G32" i="10"/>
  <c r="D32" i="10"/>
  <c r="E18" i="10"/>
  <c r="F18" i="10"/>
  <c r="G18" i="10"/>
  <c r="M293" i="10"/>
  <c r="D18" i="10"/>
  <c r="E278" i="11"/>
  <c r="F278" i="11"/>
  <c r="G278" i="11"/>
  <c r="M278" i="11"/>
  <c r="D278" i="11"/>
  <c r="E263" i="11"/>
  <c r="F263" i="11"/>
  <c r="G263" i="11"/>
  <c r="M263" i="11"/>
  <c r="D263" i="11"/>
  <c r="E249" i="11"/>
  <c r="F249" i="11"/>
  <c r="G249" i="11"/>
  <c r="M249" i="11"/>
  <c r="D249" i="11"/>
  <c r="E234" i="11"/>
  <c r="F234" i="11"/>
  <c r="G234" i="11"/>
  <c r="L234" i="11"/>
  <c r="M234" i="11"/>
  <c r="D234" i="11"/>
  <c r="E220" i="11"/>
  <c r="F220" i="11"/>
  <c r="G220" i="11"/>
  <c r="L220" i="11"/>
  <c r="M220" i="11"/>
  <c r="D220" i="11"/>
  <c r="E205" i="11"/>
  <c r="F205" i="11"/>
  <c r="G205" i="11"/>
  <c r="L205" i="11"/>
  <c r="M205" i="11"/>
  <c r="D205" i="11"/>
  <c r="E46" i="11"/>
  <c r="F46" i="11"/>
  <c r="G46" i="11"/>
  <c r="M46" i="11"/>
  <c r="D46" i="11"/>
  <c r="E133" i="11"/>
  <c r="F133" i="11"/>
  <c r="G133" i="11"/>
  <c r="M133" i="11"/>
  <c r="D133" i="11"/>
  <c r="E190" i="11"/>
  <c r="F190" i="11"/>
  <c r="G190" i="11"/>
  <c r="M190" i="11"/>
  <c r="D190" i="11"/>
  <c r="E176" i="11"/>
  <c r="F176" i="11"/>
  <c r="G176" i="11"/>
  <c r="M176" i="11"/>
  <c r="D176" i="11"/>
  <c r="E162" i="11"/>
  <c r="F162" i="11"/>
  <c r="G162" i="11"/>
  <c r="M162" i="11"/>
  <c r="D162" i="11"/>
  <c r="E148" i="11"/>
  <c r="F148" i="11"/>
  <c r="G148" i="11"/>
  <c r="M148" i="11"/>
  <c r="D148" i="11"/>
  <c r="E119" i="11"/>
  <c r="F119" i="11"/>
  <c r="G119" i="11"/>
  <c r="M119" i="11"/>
  <c r="D119" i="11"/>
  <c r="E104" i="11"/>
  <c r="F104" i="11"/>
  <c r="G104" i="11"/>
  <c r="L104" i="11"/>
  <c r="M104" i="11"/>
  <c r="D104" i="11"/>
  <c r="E90" i="11"/>
  <c r="F90" i="11"/>
  <c r="G90" i="11"/>
  <c r="L90" i="11"/>
  <c r="M90" i="11"/>
  <c r="D90" i="11"/>
  <c r="E76" i="11"/>
  <c r="F76" i="11"/>
  <c r="G76" i="11"/>
  <c r="M76" i="11"/>
  <c r="D76" i="11"/>
  <c r="E61" i="11"/>
  <c r="F61" i="11"/>
  <c r="G61" i="11"/>
  <c r="M61" i="11"/>
  <c r="D61" i="11"/>
  <c r="E32" i="11"/>
  <c r="F32" i="11"/>
  <c r="G32" i="11"/>
  <c r="M32" i="11"/>
  <c r="D32" i="11"/>
  <c r="E18" i="11"/>
  <c r="F18" i="11"/>
  <c r="G18" i="11"/>
  <c r="D18" i="11"/>
  <c r="F293" i="11" l="1"/>
  <c r="G293" i="11"/>
  <c r="D293" i="6"/>
  <c r="E293" i="9"/>
  <c r="E293" i="11"/>
  <c r="L293" i="8"/>
  <c r="E293" i="10"/>
  <c r="L293" i="11"/>
  <c r="M293" i="9"/>
  <c r="F293" i="8"/>
  <c r="M293" i="6"/>
  <c r="D293" i="9"/>
  <c r="D293" i="11"/>
  <c r="L293" i="9"/>
  <c r="E293" i="8"/>
  <c r="L293" i="6"/>
  <c r="D293" i="8"/>
  <c r="E293" i="6"/>
  <c r="G293" i="10"/>
  <c r="M293" i="8"/>
  <c r="F293" i="10"/>
  <c r="G293" i="8"/>
  <c r="M293" i="11"/>
  <c r="D293" i="10"/>
  <c r="G293" i="9"/>
  <c r="G293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tc={D444355E-756C-446C-B2B4-0F68AABE2653}</author>
    <author>tc={B09F3823-D4AE-4C54-86D8-264688CB0984}</author>
    <author>tc={0DBA77FA-F450-468B-9BFA-DD4B84F4D46D}</author>
    <author>tc={1EA6EB49-33AC-43F6-89E3-1B8625AE2CA3}</author>
    <author>tc={05565C48-0155-4A47-877E-CFB55665ED4E}</author>
    <author>tc={6E5B129C-4D5D-4D39-8C9F-85A5AF528979}</author>
  </authors>
  <commentList>
    <comment ref="D9" authorId="0" shapeId="0" xr:uid="{D444355E-756C-446C-B2B4-0F68AABE2653}">
      <text>
        <t>[Comentario encadenado]
Tu versión de Excel te permite leer este comentario encadenado; sin embargo, las ediciones que se apliquen se quitarán si el archivo se abre en una versión más reciente de Excel. Más información: https://go.microsoft.com/fwlink/?linkid=870924
Comentario:
    ESTE ELEMENTO SEGÚN DESCRIPCIÓN CORRESPONDE A GRUPOS D Y E. SIN EMBARGO, DOS PROVEEDORES LOS COTIZAN</t>
      </text>
    </comment>
    <comment ref="D19" authorId="1" shapeId="0" xr:uid="{B09F3823-D4AE-4C54-86D8-264688CB0984}">
      <text>
        <t xml:space="preserve">[Comentario encadenado]
Tu versión de Excel te permite leer este comentario encadenado; sin embargo, las ediciones que se apliquen se quitarán si el archivo se abre en una versión más reciente de Excel. Más información: https://go.microsoft.com/fwlink/?linkid=870924
Comentario:
    ESTE ELEMENTO SEGÚN DESCRIPCIÓN CORRESPONDE A GRUPOS D Y E. SIN EMBARGO, DOS PROVEEDORES LOS COTIZAN
</t>
      </text>
    </comment>
    <comment ref="D59" authorId="2" shapeId="0" xr:uid="{0DBA77FA-F450-468B-9BFA-DD4B84F4D46D}">
      <text>
        <t xml:space="preserve">[Comentario encadenado]
Tu versión de Excel te permite leer este comentario encadenado; sin embargo, las ediciones que se apliquen se quitarán si el archivo se abre en una versión más reciente de Excel. Más información: https://go.microsoft.com/fwlink/?linkid=870924
Comentario:
    ESTE ELEMENTO SEGÚN DESCRIPCIÓN CORRESPONDE A GRUPOS D Y E. SIN EMBARGO, DOS PROVEEDORES LOS COTIZAN
</t>
      </text>
    </comment>
    <comment ref="D68" authorId="3" shapeId="0" xr:uid="{1EA6EB49-33AC-43F6-89E3-1B8625AE2CA3}">
      <text>
        <t>[Comentario encadenado]
Tu versión de Excel te permite leer este comentario encadenado; sin embargo, las ediciones que se apliquen se quitarán si el archivo se abre en una versión más reciente de Excel. Más información: https://go.microsoft.com/fwlink/?linkid=870924
Comentario:
    SEGÚN DESCRIPCIÓN ES LO MISMO, ACLARAR</t>
      </text>
    </comment>
    <comment ref="D109" authorId="4" shapeId="0" xr:uid="{05565C48-0155-4A47-877E-CFB55665ED4E}">
      <text>
        <t>[Comentario encadenado]
Tu versión de Excel te permite leer este comentario encadenado; sin embargo, las ediciones que se apliquen se quitarán si el archivo se abre en una versión más reciente de Excel. Más información: https://go.microsoft.com/fwlink/?linkid=870924
Comentario:
    ESTE ELEMENTO SEGÚN DESCRIPCIÓN CORRESPONDE A GRUPOS C, D Y E</t>
      </text>
    </comment>
    <comment ref="D121" authorId="5" shapeId="0" xr:uid="{6E5B129C-4D5D-4D39-8C9F-85A5AF528979}">
      <text>
        <t xml:space="preserve">[Comentario encadenado]
Tu versión de Excel te permite leer este comentario encadenado; sin embargo, las ediciones que se apliquen se quitarán si el archivo se abre en una versión más reciente de Excel. Más información: https://go.microsoft.com/fwlink/?linkid=870924
Comentario:
    ESTE ELEMENTO SEGÚN DESCRIPCIÓN CORRESPONDE A GRUPOS C, D Y E.
SIN EMBARGO, DOS PROVEEDORES LOS COTIZAN
</t>
      </text>
    </comment>
  </commentList>
</comments>
</file>

<file path=xl/sharedStrings.xml><?xml version="1.0" encoding="utf-8"?>
<sst xmlns="http://schemas.openxmlformats.org/spreadsheetml/2006/main" count="8258" uniqueCount="163">
  <si>
    <t>ALIMENTO PROTEÍCO</t>
  </si>
  <si>
    <t>AZÚCARES</t>
  </si>
  <si>
    <t>BEBIDA</t>
  </si>
  <si>
    <t>GRASAS</t>
  </si>
  <si>
    <t>MISCELANEOS</t>
  </si>
  <si>
    <t>TUBÉRCULOS - RAÍCES - PLÁTANOS - DERIVADOS DE CEREAL</t>
  </si>
  <si>
    <t>VERDURA FRÍA O CALIENTE</t>
  </si>
  <si>
    <t xml:space="preserve">CEREAL </t>
  </si>
  <si>
    <t>TRANSPORTE</t>
  </si>
  <si>
    <t>PERSONAL REQUERIDO</t>
  </si>
  <si>
    <t>SERVICIOS PUBLICOS</t>
  </si>
  <si>
    <t>IMPLEMENTOS Y DOTACIÓN</t>
  </si>
  <si>
    <t>N° MENÚ</t>
  </si>
  <si>
    <t>GRUPO DE ALIMETOS</t>
  </si>
  <si>
    <t>PREPARACIÓN</t>
  </si>
  <si>
    <t>ALMUERZO</t>
  </si>
  <si>
    <t>PRECIO PREPARADO EN SITIO</t>
  </si>
  <si>
    <t>PRECIO PREPARADO EN CCT</t>
  </si>
  <si>
    <t>PECHUGA APANADA</t>
  </si>
  <si>
    <t>NA</t>
  </si>
  <si>
    <t>TAJADAS DE GUINEO VERDE</t>
  </si>
  <si>
    <t>JUGO DE PIÑA</t>
  </si>
  <si>
    <t>ARROZ CON VERDURAS</t>
  </si>
  <si>
    <t>CERDO EN BISTECK</t>
  </si>
  <si>
    <t>JUGO DE BANANO(CON LECHE)</t>
  </si>
  <si>
    <t>ARROZ DE FIDEO</t>
  </si>
  <si>
    <t>PAPAS A LA FRANCESA</t>
  </si>
  <si>
    <t>ENSALADA DE PAYASO</t>
  </si>
  <si>
    <t>POLLO EN CUADRITOS</t>
  </si>
  <si>
    <t>JUGO DE GUAYABA(CON LECHE)</t>
  </si>
  <si>
    <t>PAN</t>
  </si>
  <si>
    <t>PASTA GUISADA</t>
  </si>
  <si>
    <t>HUEVO PERICO</t>
  </si>
  <si>
    <t>LENTEJAS GUISADAS</t>
  </si>
  <si>
    <t>JUGO DE TOMATE DE ARBOL (CON LECHE)</t>
  </si>
  <si>
    <t>ARROZ BLANCO</t>
  </si>
  <si>
    <t>AREPA</t>
  </si>
  <si>
    <t>TOMATE EN RODAJAS</t>
  </si>
  <si>
    <t>CARNE DE CERDO GUISADA</t>
  </si>
  <si>
    <t>FRIJOL CABECITA NEGRA</t>
  </si>
  <si>
    <t>AGUA DE PANELA CON LIMON</t>
  </si>
  <si>
    <t>PURÉ DE PAPA</t>
  </si>
  <si>
    <t>ENS. DE ZANAHORIA Y HABICHUELA</t>
  </si>
  <si>
    <t>PECHUGA GUISADA</t>
  </si>
  <si>
    <t>CARNE MOLIDA</t>
  </si>
  <si>
    <t>ZARAGOZA GUISADA</t>
  </si>
  <si>
    <t>ENSALADA DE TOMATE Y CEBOLLA</t>
  </si>
  <si>
    <t>HIGADO EN BISTECK</t>
  </si>
  <si>
    <t>PURÉ DE GUINEO VERDE</t>
  </si>
  <si>
    <t>CERDO TROCEADO</t>
  </si>
  <si>
    <t>PAPA A LA CREMA</t>
  </si>
  <si>
    <t>AGUA DE PANELA CON LIMÓN</t>
  </si>
  <si>
    <t>ALBONDIGAS DE CARNE MOLIDA</t>
  </si>
  <si>
    <t>JUGO DE SANDIA</t>
  </si>
  <si>
    <t>PURE DE PAPA</t>
  </si>
  <si>
    <t>AGUA</t>
  </si>
  <si>
    <t>VASO DE AGUA</t>
  </si>
  <si>
    <t>BANANO</t>
  </si>
  <si>
    <t>MANDARINA</t>
  </si>
  <si>
    <t>NARANJA</t>
  </si>
  <si>
    <t>LACTEOS</t>
  </si>
  <si>
    <t xml:space="preserve">FRUTAS </t>
  </si>
  <si>
    <t>DERIVADOS DE CEREAL</t>
  </si>
  <si>
    <t>RANGO DE PESOS AL SERVIR RACIÓN SERVIDA</t>
  </si>
  <si>
    <t>200 CC</t>
  </si>
  <si>
    <t>20 gr - 35 gr - 50 gr70 gr - 90 gr</t>
  </si>
  <si>
    <t>AZUCARES</t>
  </si>
  <si>
    <t>145 gr - 145 gr - 170 gr</t>
  </si>
  <si>
    <t>15 gr - 20 gr - 20 gr</t>
  </si>
  <si>
    <t>25 gr - 25 gr</t>
  </si>
  <si>
    <t>FRUTOS SECOS / AZUCARES</t>
  </si>
  <si>
    <t>GL</t>
  </si>
  <si>
    <t>LECHE ENTERA</t>
  </si>
  <si>
    <t>36 gr - 35 gr - 50 gr70 gr - 90 gr</t>
  </si>
  <si>
    <t>GALLETA DE COCO</t>
  </si>
  <si>
    <t>BOCADILLO VELEÑO CON MANJAR BLANCO (A - B - C)</t>
  </si>
  <si>
    <t>BOCADILLO DE GUAYABA CON GALLETA (D - E)</t>
  </si>
  <si>
    <t>LECHE SABORIZADA (VAINILLA)</t>
  </si>
  <si>
    <t>PAN DE LECHE</t>
  </si>
  <si>
    <t>PANELITA CON LECHE(A - B - C)</t>
  </si>
  <si>
    <t>DULCE DE COCO CON GUAYABA (D - E)</t>
  </si>
  <si>
    <t>AVENA</t>
  </si>
  <si>
    <t>CROISSANT</t>
  </si>
  <si>
    <t>PAN DE QUESO</t>
  </si>
  <si>
    <t>LECHE SABORIZADA (FRESA)</t>
  </si>
  <si>
    <t>GALLETA DE MANTEQUILLA</t>
  </si>
  <si>
    <t>PAN DE BOCADILLO</t>
  </si>
  <si>
    <t>PANELITA CON LECHE(A - B)</t>
  </si>
  <si>
    <t>MANÍ (C - D - E)</t>
  </si>
  <si>
    <t>BOCADILLO DE GUAYABA CON GALLETA (A - B - C - D - E)</t>
  </si>
  <si>
    <t>GALLETA DE CHOCOLATE</t>
  </si>
  <si>
    <t>MANZANA</t>
  </si>
  <si>
    <t>BOCADILLO VELEÑO CON MANJAR BLANCO (A - B)</t>
  </si>
  <si>
    <t>BOCADILLO DE GUAYABA CON GALLETA (C - D - E)</t>
  </si>
  <si>
    <t>0 gr - 0 gr - 15 gr - 15 gr - 15 gr</t>
  </si>
  <si>
    <t>15 gr - 20 gr - 20 gr25 gr - 25 gr</t>
  </si>
  <si>
    <t>15 gr - 20 gr</t>
  </si>
  <si>
    <t>20 gr - 25 gr - 25 gr</t>
  </si>
  <si>
    <t>ROLLITO CON LECHE AZUCARADOS (A - B)</t>
  </si>
  <si>
    <t>ROLLITO CON LECHE AZUCARADOS (A - B - C - D - E)</t>
  </si>
  <si>
    <t>145 gr - 170 gr - 130 gr</t>
  </si>
  <si>
    <t>AGUA 180 cm3 - 200 cm3</t>
  </si>
  <si>
    <t xml:space="preserve">valor unitario. </t>
  </si>
  <si>
    <t>GRUPO A</t>
  </si>
  <si>
    <t>FUNDACIÓN EDUCANDO A LA NIÑEZ</t>
  </si>
  <si>
    <t>PROMEDIO</t>
  </si>
  <si>
    <t>GRUPO B</t>
  </si>
  <si>
    <t>GRUPO C</t>
  </si>
  <si>
    <t>GRUPO D</t>
  </si>
  <si>
    <t>GRUPO E</t>
  </si>
  <si>
    <t>COMPLEMENTOS</t>
  </si>
  <si>
    <t xml:space="preserve"> PROMEDIO</t>
  </si>
  <si>
    <t>VALOR UNITARIO</t>
  </si>
  <si>
    <t>VALOR PREPARADO</t>
  </si>
  <si>
    <t>VALOR TRANSPORTADO</t>
  </si>
  <si>
    <t>POLLO A LA JARDINERA</t>
  </si>
  <si>
    <t>BEBIDA CON LECHE</t>
  </si>
  <si>
    <t>BEBIDA CON CHOCOLATE</t>
  </si>
  <si>
    <t xml:space="preserve">CEREAL ACOMPAÑANTE </t>
  </si>
  <si>
    <t>PLÁTANO COCIDO</t>
  </si>
  <si>
    <t>150-180 cm³, 180-200 cm³, 200-220 cm³</t>
  </si>
  <si>
    <t>SUBTOTAL</t>
  </si>
  <si>
    <t>QUESO EN PORCIÓN</t>
  </si>
  <si>
    <t>SORBETE DE GUAYABA</t>
  </si>
  <si>
    <t>BUÑUELO DE HARINA DE MAÍZ</t>
  </si>
  <si>
    <t>COLADA DE ALMIDON DE MAÍZ</t>
  </si>
  <si>
    <t>BOLLO DE MAÍZ</t>
  </si>
  <si>
    <t>SANDWICH</t>
  </si>
  <si>
    <t>PETO DE MAÍZ</t>
  </si>
  <si>
    <t>FRUTA</t>
  </si>
  <si>
    <t>AREPA DE QUESO</t>
  </si>
  <si>
    <t>COLADA DE AVENA</t>
  </si>
  <si>
    <t>PURE DE GUINEO VERDE</t>
  </si>
  <si>
    <t>EMPANADA DE CARNE DE RES</t>
  </si>
  <si>
    <t>SORBETE DE BANANO</t>
  </si>
  <si>
    <t>TORTILLA DE HUEVO</t>
  </si>
  <si>
    <t>ARROZ CON LECHE</t>
  </si>
  <si>
    <t>TORTA</t>
  </si>
  <si>
    <t>MALTEADA DE VAINILLA</t>
  </si>
  <si>
    <t>TORTA DE HARINA DE TRIGO</t>
  </si>
  <si>
    <t>CUCHUCO</t>
  </si>
  <si>
    <t>ROSQUETE</t>
  </si>
  <si>
    <t>SANDÍA</t>
  </si>
  <si>
    <t>CARNE DE POLLO GUISADO</t>
  </si>
  <si>
    <t>PANADA DE CARNE DE RES</t>
  </si>
  <si>
    <t>TOTAL</t>
  </si>
  <si>
    <t xml:space="preserve">TOTAL </t>
  </si>
  <si>
    <t xml:space="preserve">SERVICIOS DE ALIMENTACION  NP </t>
  </si>
  <si>
    <t>RACION INDUSTRIAL</t>
  </si>
  <si>
    <t>ALMUERZO CCT</t>
  </si>
  <si>
    <t>ALMUERZO PS</t>
  </si>
  <si>
    <t>COMPLEMENTOS CCT</t>
  </si>
  <si>
    <t>COMPLEMENTOS PS</t>
  </si>
  <si>
    <t>CANTIDAD</t>
  </si>
  <si>
    <t>GRUPO</t>
  </si>
  <si>
    <t>VALOR PROMEDIO</t>
  </si>
  <si>
    <t xml:space="preserve">TOTAL DÍA </t>
  </si>
  <si>
    <t xml:space="preserve">PRESUPUESTO </t>
  </si>
  <si>
    <t>FUNDACIÓN PARA EL PROGRESO TERRITORIAL</t>
  </si>
  <si>
    <t>FUNDACIÓN GARDEN</t>
  </si>
  <si>
    <t>SERVICIOS DE ALIMENTACIÓN QP</t>
  </si>
  <si>
    <t xml:space="preserve">TOTAL 46 DÍAS </t>
  </si>
  <si>
    <t>RACION INDUSTRIALIZADA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</si>
</sst>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8" formatCode="&quot;$&quot;\ #,##0.00;[Red]\-&quot;$&quot;\ #,##0.0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\$\ #,##0.00"/>
    <numFmt numFmtId="165" formatCode="&quot;$&quot;\ #,##0.00"/>
    <numFmt numFmtId="166" formatCode="_-&quot;$&quot;\ * #,##0_-;\-&quot;$&quot;\ * #,##0_-;_-&quot;$&quot;\ * &quot;-&quot;??_-;_-@_-"/>
    <numFmt numFmtId="167" formatCode="\$\ #,##0"/>
    <numFmt numFmtId="168" formatCode="_-* #,##0_-;\-* #,##0_-;_-* &quot;-&quot;??_-;_-@_-"/>
  </numFmts>
  <fonts count="17" x14ac:knownFonts="1">
    <font>
      <sz val="11"/>
      <color theme="1"/>
      <name val="Calibri"/>
      <family val="2"/>
      <scheme val="minor"/>
    </font>
    <font>
      <b/>
      <i/>
      <sz val="11"/>
      <color theme="1"/>
      <name val="Century"/>
      <family val="1"/>
    </font>
    <font>
      <sz val="11"/>
      <color theme="1"/>
      <name val="Century"/>
      <family val="1"/>
    </font>
    <font>
      <sz val="11"/>
      <color rgb="FF000000"/>
      <name val="Century"/>
      <family val="1"/>
    </font>
    <font>
      <b/>
      <sz val="11"/>
      <color theme="1"/>
      <name val="Century"/>
      <family val="1"/>
    </font>
    <font>
      <b/>
      <sz val="11"/>
      <color rgb="FF000000"/>
      <name val="Century"/>
      <family val="1"/>
    </font>
    <font>
      <b/>
      <sz val="7"/>
      <color rgb="FF000000"/>
      <name val="Cambria"/>
      <family val="2"/>
    </font>
    <font>
      <sz val="11"/>
      <color theme="1"/>
      <name val="Calibri"/>
      <family val="2"/>
      <scheme val="minor"/>
    </font>
    <font>
      <sz val="11"/>
      <color rgb="FFFF0000"/>
      <name val="Century"/>
      <family val="1"/>
    </font>
    <font>
      <sz val="11"/>
      <name val="Century"/>
      <family val="1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name val="Century"/>
      <family val="1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0DAEA"/>
        <bgColor indexed="64"/>
      </patternFill>
    </fill>
    <fill>
      <patternFill patternType="solid">
        <fgColor rgb="FFE7DEE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7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2" fontId="7" fillId="0" borderId="0" applyFont="0" applyFill="0" applyBorder="0" applyAlignment="0" applyProtection="0"/>
  </cellStyleXfs>
  <cellXfs count="421">
    <xf numFmtId="0" fontId="0" fillId="0" borderId="0" xfId="0"/>
    <xf numFmtId="0" fontId="2" fillId="0" borderId="0" xfId="0" applyFont="1" applyAlignment="1">
      <alignment vertical="center"/>
    </xf>
    <xf numFmtId="0" fontId="1" fillId="0" borderId="17" xfId="0" applyFont="1" applyBorder="1" applyAlignment="1">
      <alignment vertical="center"/>
    </xf>
    <xf numFmtId="0" fontId="1" fillId="0" borderId="22" xfId="0" applyFont="1" applyBorder="1" applyAlignment="1">
      <alignment horizontal="center" vertical="center" wrapText="1"/>
    </xf>
    <xf numFmtId="0" fontId="1" fillId="0" borderId="19" xfId="0" applyFont="1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3" fillId="0" borderId="31" xfId="0" applyFont="1" applyBorder="1" applyAlignment="1">
      <alignment vertical="center" wrapText="1"/>
    </xf>
    <xf numFmtId="0" fontId="3" fillId="0" borderId="24" xfId="0" applyFont="1" applyBorder="1" applyAlignment="1">
      <alignment vertical="center" wrapText="1"/>
    </xf>
    <xf numFmtId="0" fontId="3" fillId="0" borderId="25" xfId="0" applyFont="1" applyBorder="1" applyAlignment="1">
      <alignment vertical="center" wrapText="1"/>
    </xf>
    <xf numFmtId="0" fontId="3" fillId="0" borderId="23" xfId="0" applyFont="1" applyBorder="1" applyAlignment="1">
      <alignment vertical="center" wrapText="1"/>
    </xf>
    <xf numFmtId="0" fontId="3" fillId="0" borderId="33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1" fillId="0" borderId="18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4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35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26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2" fillId="0" borderId="31" xfId="0" applyFont="1" applyBorder="1" applyAlignment="1">
      <alignment vertical="center" wrapText="1"/>
    </xf>
    <xf numFmtId="0" fontId="2" fillId="0" borderId="24" xfId="0" applyFont="1" applyBorder="1" applyAlignment="1">
      <alignment vertical="center" wrapText="1"/>
    </xf>
    <xf numFmtId="0" fontId="2" fillId="0" borderId="23" xfId="0" applyFont="1" applyBorder="1" applyAlignment="1">
      <alignment vertical="center" wrapText="1"/>
    </xf>
    <xf numFmtId="0" fontId="4" fillId="0" borderId="20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165" fontId="2" fillId="0" borderId="24" xfId="0" applyNumberFormat="1" applyFont="1" applyBorder="1" applyAlignment="1">
      <alignment vertical="center" wrapText="1"/>
    </xf>
    <xf numFmtId="0" fontId="4" fillId="0" borderId="42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165" fontId="2" fillId="0" borderId="31" xfId="0" applyNumberFormat="1" applyFont="1" applyBorder="1" applyAlignment="1">
      <alignment vertical="center" wrapText="1"/>
    </xf>
    <xf numFmtId="165" fontId="2" fillId="0" borderId="25" xfId="0" applyNumberFormat="1" applyFont="1" applyBorder="1" applyAlignment="1">
      <alignment vertical="center" wrapText="1"/>
    </xf>
    <xf numFmtId="165" fontId="2" fillId="0" borderId="3" xfId="0" applyNumberFormat="1" applyFont="1" applyBorder="1" applyAlignment="1">
      <alignment vertical="center" wrapText="1"/>
    </xf>
    <xf numFmtId="165" fontId="2" fillId="0" borderId="6" xfId="0" applyNumberFormat="1" applyFont="1" applyBorder="1" applyAlignment="1">
      <alignment vertical="center" wrapText="1"/>
    </xf>
    <xf numFmtId="165" fontId="2" fillId="0" borderId="8" xfId="0" applyNumberFormat="1" applyFont="1" applyBorder="1" applyAlignment="1">
      <alignment vertical="center" wrapText="1"/>
    </xf>
    <xf numFmtId="165" fontId="2" fillId="0" borderId="14" xfId="0" applyNumberFormat="1" applyFont="1" applyBorder="1" applyAlignment="1">
      <alignment vertical="center" wrapText="1"/>
    </xf>
    <xf numFmtId="0" fontId="4" fillId="0" borderId="45" xfId="0" applyFont="1" applyBorder="1" applyAlignment="1">
      <alignment horizontal="center" vertical="center" wrapText="1"/>
    </xf>
    <xf numFmtId="0" fontId="4" fillId="4" borderId="39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165" fontId="2" fillId="0" borderId="34" xfId="0" applyNumberFormat="1" applyFont="1" applyBorder="1" applyAlignment="1">
      <alignment vertical="center" wrapText="1"/>
    </xf>
    <xf numFmtId="165" fontId="2" fillId="0" borderId="23" xfId="0" applyNumberFormat="1" applyFont="1" applyBorder="1" applyAlignment="1">
      <alignment vertical="center" wrapText="1"/>
    </xf>
    <xf numFmtId="0" fontId="4" fillId="0" borderId="46" xfId="0" applyFont="1" applyBorder="1" applyAlignment="1">
      <alignment horizontal="center" vertical="center" wrapText="1"/>
    </xf>
    <xf numFmtId="0" fontId="2" fillId="4" borderId="47" xfId="0" applyFont="1" applyFill="1" applyBorder="1" applyAlignment="1">
      <alignment vertical="center" wrapText="1"/>
    </xf>
    <xf numFmtId="0" fontId="2" fillId="4" borderId="48" xfId="0" applyFont="1" applyFill="1" applyBorder="1" applyAlignment="1">
      <alignment vertical="center" wrapText="1"/>
    </xf>
    <xf numFmtId="0" fontId="4" fillId="4" borderId="39" xfId="0" applyFont="1" applyFill="1" applyBorder="1" applyAlignment="1">
      <alignment vertical="center" wrapText="1"/>
    </xf>
    <xf numFmtId="0" fontId="4" fillId="4" borderId="44" xfId="0" applyFont="1" applyFill="1" applyBorder="1" applyAlignment="1">
      <alignment vertical="center" wrapText="1"/>
    </xf>
    <xf numFmtId="165" fontId="2" fillId="0" borderId="30" xfId="0" applyNumberFormat="1" applyFont="1" applyBorder="1" applyAlignment="1">
      <alignment vertical="center" wrapText="1"/>
    </xf>
    <xf numFmtId="165" fontId="2" fillId="0" borderId="28" xfId="0" applyNumberFormat="1" applyFont="1" applyBorder="1" applyAlignment="1">
      <alignment vertical="center" wrapText="1"/>
    </xf>
    <xf numFmtId="165" fontId="2" fillId="0" borderId="29" xfId="0" applyNumberFormat="1" applyFont="1" applyBorder="1" applyAlignment="1">
      <alignment vertical="center" wrapText="1"/>
    </xf>
    <xf numFmtId="165" fontId="2" fillId="0" borderId="27" xfId="0" applyNumberFormat="1" applyFont="1" applyBorder="1" applyAlignment="1">
      <alignment vertical="center" wrapText="1"/>
    </xf>
    <xf numFmtId="165" fontId="2" fillId="0" borderId="5" xfId="0" applyNumberFormat="1" applyFont="1" applyBorder="1" applyAlignment="1">
      <alignment vertical="center" wrapText="1"/>
    </xf>
    <xf numFmtId="0" fontId="2" fillId="0" borderId="49" xfId="0" applyFont="1" applyBorder="1" applyAlignment="1">
      <alignment horizontal="center" vertical="center" wrapText="1"/>
    </xf>
    <xf numFmtId="0" fontId="3" fillId="0" borderId="46" xfId="0" applyFont="1" applyBorder="1" applyAlignment="1">
      <alignment vertical="center" wrapText="1"/>
    </xf>
    <xf numFmtId="0" fontId="3" fillId="4" borderId="46" xfId="0" applyFont="1" applyFill="1" applyBorder="1" applyAlignment="1">
      <alignment vertical="center" wrapText="1"/>
    </xf>
    <xf numFmtId="165" fontId="2" fillId="0" borderId="33" xfId="0" applyNumberFormat="1" applyFont="1" applyBorder="1" applyAlignment="1">
      <alignment vertical="center" wrapText="1"/>
    </xf>
    <xf numFmtId="165" fontId="2" fillId="0" borderId="32" xfId="0" applyNumberFormat="1" applyFont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2" fillId="4" borderId="39" xfId="0" applyFont="1" applyFill="1" applyBorder="1" applyAlignment="1">
      <alignment horizontal="center" vertical="center" wrapText="1"/>
    </xf>
    <xf numFmtId="0" fontId="2" fillId="4" borderId="49" xfId="0" applyFont="1" applyFill="1" applyBorder="1" applyAlignment="1">
      <alignment horizontal="center" vertical="center" wrapText="1"/>
    </xf>
    <xf numFmtId="165" fontId="4" fillId="4" borderId="1" xfId="0" applyNumberFormat="1" applyFont="1" applyFill="1" applyBorder="1" applyAlignment="1">
      <alignment vertical="center" wrapText="1"/>
    </xf>
    <xf numFmtId="165" fontId="4" fillId="4" borderId="39" xfId="0" applyNumberFormat="1" applyFont="1" applyFill="1" applyBorder="1" applyAlignment="1">
      <alignment vertical="center" wrapText="1"/>
    </xf>
    <xf numFmtId="165" fontId="4" fillId="4" borderId="42" xfId="0" applyNumberFormat="1" applyFont="1" applyFill="1" applyBorder="1" applyAlignment="1">
      <alignment vertical="center" wrapText="1"/>
    </xf>
    <xf numFmtId="165" fontId="4" fillId="4" borderId="17" xfId="0" applyNumberFormat="1" applyFont="1" applyFill="1" applyBorder="1" applyAlignment="1">
      <alignment vertical="center" wrapText="1"/>
    </xf>
    <xf numFmtId="0" fontId="4" fillId="4" borderId="49" xfId="0" applyFont="1" applyFill="1" applyBorder="1" applyAlignment="1">
      <alignment horizontal="center" vertical="center" wrapText="1"/>
    </xf>
    <xf numFmtId="0" fontId="5" fillId="4" borderId="46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vertical="center" wrapText="1"/>
    </xf>
    <xf numFmtId="165" fontId="4" fillId="4" borderId="44" xfId="0" applyNumberFormat="1" applyFont="1" applyFill="1" applyBorder="1" applyAlignment="1">
      <alignment vertical="center" wrapText="1"/>
    </xf>
    <xf numFmtId="0" fontId="2" fillId="4" borderId="1" xfId="0" applyFont="1" applyFill="1" applyBorder="1" applyAlignment="1">
      <alignment horizontal="center" vertical="center" wrapText="1"/>
    </xf>
    <xf numFmtId="165" fontId="2" fillId="6" borderId="24" xfId="0" applyNumberFormat="1" applyFont="1" applyFill="1" applyBorder="1" applyAlignment="1">
      <alignment vertical="center" wrapText="1"/>
    </xf>
    <xf numFmtId="165" fontId="2" fillId="6" borderId="28" xfId="0" applyNumberFormat="1" applyFont="1" applyFill="1" applyBorder="1" applyAlignment="1">
      <alignment vertical="center" wrapText="1"/>
    </xf>
    <xf numFmtId="0" fontId="4" fillId="3" borderId="39" xfId="0" applyFont="1" applyFill="1" applyBorder="1" applyAlignment="1">
      <alignment horizontal="center" vertical="center" wrapText="1"/>
    </xf>
    <xf numFmtId="0" fontId="4" fillId="5" borderId="39" xfId="0" applyFont="1" applyFill="1" applyBorder="1" applyAlignment="1">
      <alignment horizontal="center" vertical="center" wrapText="1"/>
    </xf>
    <xf numFmtId="0" fontId="4" fillId="2" borderId="39" xfId="0" applyFont="1" applyFill="1" applyBorder="1" applyAlignment="1">
      <alignment horizontal="center" vertical="center" wrapText="1"/>
    </xf>
    <xf numFmtId="0" fontId="1" fillId="0" borderId="20" xfId="0" applyFont="1" applyBorder="1" applyAlignment="1">
      <alignment vertical="center"/>
    </xf>
    <xf numFmtId="0" fontId="1" fillId="0" borderId="51" xfId="0" applyFont="1" applyBorder="1" applyAlignment="1">
      <alignment horizontal="left" vertical="center"/>
    </xf>
    <xf numFmtId="0" fontId="1" fillId="0" borderId="45" xfId="0" applyFont="1" applyBorder="1" applyAlignment="1">
      <alignment horizontal="center" vertical="center" wrapText="1"/>
    </xf>
    <xf numFmtId="0" fontId="1" fillId="0" borderId="52" xfId="0" applyFont="1" applyBorder="1" applyAlignment="1">
      <alignment vertical="center"/>
    </xf>
    <xf numFmtId="164" fontId="6" fillId="0" borderId="41" xfId="0" applyNumberFormat="1" applyFont="1" applyBorder="1" applyAlignment="1">
      <alignment horizontal="center" vertical="top" shrinkToFit="1"/>
    </xf>
    <xf numFmtId="165" fontId="2" fillId="0" borderId="11" xfId="0" applyNumberFormat="1" applyFont="1" applyBorder="1" applyAlignment="1">
      <alignment vertical="center"/>
    </xf>
    <xf numFmtId="165" fontId="2" fillId="0" borderId="12" xfId="0" applyNumberFormat="1" applyFont="1" applyBorder="1" applyAlignment="1">
      <alignment vertical="center"/>
    </xf>
    <xf numFmtId="165" fontId="2" fillId="0" borderId="13" xfId="0" applyNumberFormat="1" applyFont="1" applyBorder="1" applyAlignment="1">
      <alignment vertical="center"/>
    </xf>
    <xf numFmtId="165" fontId="2" fillId="6" borderId="12" xfId="0" applyNumberFormat="1" applyFont="1" applyFill="1" applyBorder="1" applyAlignment="1">
      <alignment vertical="center"/>
    </xf>
    <xf numFmtId="0" fontId="1" fillId="4" borderId="17" xfId="0" applyFont="1" applyFill="1" applyBorder="1" applyAlignment="1">
      <alignment horizontal="center" vertical="center" wrapText="1"/>
    </xf>
    <xf numFmtId="164" fontId="6" fillId="0" borderId="0" xfId="0" applyNumberFormat="1" applyFont="1" applyAlignment="1">
      <alignment horizontal="center" vertical="top" shrinkToFit="1"/>
    </xf>
    <xf numFmtId="165" fontId="2" fillId="0" borderId="53" xfId="0" applyNumberFormat="1" applyFont="1" applyBorder="1" applyAlignment="1">
      <alignment vertical="center"/>
    </xf>
    <xf numFmtId="165" fontId="2" fillId="6" borderId="53" xfId="0" applyNumberFormat="1" applyFont="1" applyFill="1" applyBorder="1" applyAlignment="1">
      <alignment vertical="center"/>
    </xf>
    <xf numFmtId="165" fontId="2" fillId="0" borderId="3" xfId="0" applyNumberFormat="1" applyFont="1" applyBorder="1" applyAlignment="1">
      <alignment vertical="center"/>
    </xf>
    <xf numFmtId="165" fontId="2" fillId="0" borderId="54" xfId="0" applyNumberFormat="1" applyFont="1" applyBorder="1" applyAlignment="1">
      <alignment vertical="center"/>
    </xf>
    <xf numFmtId="165" fontId="2" fillId="0" borderId="6" xfId="0" applyNumberFormat="1" applyFont="1" applyBorder="1" applyAlignment="1">
      <alignment vertical="center"/>
    </xf>
    <xf numFmtId="165" fontId="2" fillId="0" borderId="55" xfId="0" applyNumberFormat="1" applyFont="1" applyBorder="1" applyAlignment="1">
      <alignment vertical="center"/>
    </xf>
    <xf numFmtId="165" fontId="2" fillId="0" borderId="8" xfId="0" applyNumberFormat="1" applyFont="1" applyBorder="1" applyAlignment="1">
      <alignment vertical="center"/>
    </xf>
    <xf numFmtId="0" fontId="2" fillId="0" borderId="56" xfId="0" applyFont="1" applyBorder="1" applyAlignment="1">
      <alignment vertical="center"/>
    </xf>
    <xf numFmtId="0" fontId="3" fillId="0" borderId="56" xfId="0" applyFont="1" applyBorder="1" applyAlignment="1">
      <alignment vertical="center" wrapText="1"/>
    </xf>
    <xf numFmtId="165" fontId="2" fillId="0" borderId="2" xfId="0" applyNumberFormat="1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57" xfId="0" applyFont="1" applyBorder="1" applyAlignment="1">
      <alignment vertical="center"/>
    </xf>
    <xf numFmtId="165" fontId="2" fillId="6" borderId="54" xfId="0" applyNumberFormat="1" applyFont="1" applyFill="1" applyBorder="1" applyAlignment="1">
      <alignment vertical="center"/>
    </xf>
    <xf numFmtId="165" fontId="2" fillId="6" borderId="55" xfId="0" applyNumberFormat="1" applyFont="1" applyFill="1" applyBorder="1" applyAlignment="1">
      <alignment vertical="center"/>
    </xf>
    <xf numFmtId="165" fontId="2" fillId="6" borderId="7" xfId="0" applyNumberFormat="1" applyFont="1" applyFill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6" borderId="7" xfId="0" applyFont="1" applyFill="1" applyBorder="1" applyAlignment="1">
      <alignment vertical="center"/>
    </xf>
    <xf numFmtId="165" fontId="2" fillId="0" borderId="9" xfId="0" applyNumberFormat="1" applyFont="1" applyBorder="1" applyAlignment="1">
      <alignment vertical="center"/>
    </xf>
    <xf numFmtId="165" fontId="2" fillId="0" borderId="7" xfId="0" applyNumberFormat="1" applyFont="1" applyBorder="1" applyAlignment="1">
      <alignment vertical="center"/>
    </xf>
    <xf numFmtId="165" fontId="2" fillId="0" borderId="50" xfId="0" applyNumberFormat="1" applyFont="1" applyBorder="1" applyAlignment="1">
      <alignment vertical="center"/>
    </xf>
    <xf numFmtId="165" fontId="2" fillId="0" borderId="59" xfId="0" applyNumberFormat="1" applyFont="1" applyBorder="1" applyAlignment="1">
      <alignment vertical="center"/>
    </xf>
    <xf numFmtId="165" fontId="2" fillId="0" borderId="60" xfId="0" applyNumberFormat="1" applyFont="1" applyBorder="1" applyAlignment="1">
      <alignment vertical="center"/>
    </xf>
    <xf numFmtId="165" fontId="2" fillId="6" borderId="59" xfId="0" applyNumberFormat="1" applyFont="1" applyFill="1" applyBorder="1" applyAlignment="1">
      <alignment vertical="center"/>
    </xf>
    <xf numFmtId="165" fontId="2" fillId="6" borderId="56" xfId="0" applyNumberFormat="1" applyFont="1" applyFill="1" applyBorder="1" applyAlignment="1">
      <alignment vertical="center"/>
    </xf>
    <xf numFmtId="0" fontId="2" fillId="6" borderId="56" xfId="0" applyFont="1" applyFill="1" applyBorder="1" applyAlignment="1">
      <alignment vertical="center"/>
    </xf>
    <xf numFmtId="165" fontId="2" fillId="0" borderId="56" xfId="0" applyNumberFormat="1" applyFont="1" applyBorder="1" applyAlignment="1">
      <alignment vertical="center"/>
    </xf>
    <xf numFmtId="0" fontId="4" fillId="0" borderId="26" xfId="0" applyFont="1" applyBorder="1" applyAlignment="1">
      <alignment horizontal="center" vertical="center" wrapText="1"/>
    </xf>
    <xf numFmtId="165" fontId="2" fillId="0" borderId="61" xfId="0" applyNumberFormat="1" applyFont="1" applyBorder="1" applyAlignment="1">
      <alignment vertical="center"/>
    </xf>
    <xf numFmtId="165" fontId="2" fillId="0" borderId="14" xfId="0" applyNumberFormat="1" applyFont="1" applyBorder="1" applyAlignment="1">
      <alignment vertical="center"/>
    </xf>
    <xf numFmtId="165" fontId="2" fillId="0" borderId="63" xfId="0" applyNumberFormat="1" applyFont="1" applyBorder="1" applyAlignment="1">
      <alignment vertical="center"/>
    </xf>
    <xf numFmtId="165" fontId="2" fillId="0" borderId="58" xfId="0" applyNumberFormat="1" applyFont="1" applyBorder="1" applyAlignment="1">
      <alignment vertical="center"/>
    </xf>
    <xf numFmtId="165" fontId="2" fillId="6" borderId="61" xfId="0" applyNumberFormat="1" applyFont="1" applyFill="1" applyBorder="1" applyAlignment="1">
      <alignment vertical="center"/>
    </xf>
    <xf numFmtId="0" fontId="1" fillId="4" borderId="18" xfId="0" applyFont="1" applyFill="1" applyBorder="1" applyAlignment="1">
      <alignment horizontal="center" vertical="center" wrapText="1"/>
    </xf>
    <xf numFmtId="165" fontId="2" fillId="6" borderId="3" xfId="0" applyNumberFormat="1" applyFont="1" applyFill="1" applyBorder="1" applyAlignment="1">
      <alignment vertical="center"/>
    </xf>
    <xf numFmtId="165" fontId="2" fillId="6" borderId="6" xfId="0" applyNumberFormat="1" applyFont="1" applyFill="1" applyBorder="1" applyAlignment="1">
      <alignment vertical="center"/>
    </xf>
    <xf numFmtId="0" fontId="2" fillId="6" borderId="6" xfId="0" applyFont="1" applyFill="1" applyBorder="1" applyAlignment="1">
      <alignment vertical="center"/>
    </xf>
    <xf numFmtId="165" fontId="2" fillId="0" borderId="64" xfId="0" applyNumberFormat="1" applyFont="1" applyBorder="1" applyAlignment="1">
      <alignment vertical="center"/>
    </xf>
    <xf numFmtId="0" fontId="2" fillId="0" borderId="65" xfId="0" applyFont="1" applyBorder="1" applyAlignment="1">
      <alignment vertical="center"/>
    </xf>
    <xf numFmtId="0" fontId="2" fillId="6" borderId="65" xfId="0" applyFont="1" applyFill="1" applyBorder="1" applyAlignment="1">
      <alignment vertical="center"/>
    </xf>
    <xf numFmtId="165" fontId="2" fillId="0" borderId="28" xfId="0" applyNumberFormat="1" applyFont="1" applyBorder="1" applyAlignment="1">
      <alignment vertical="center"/>
    </xf>
    <xf numFmtId="165" fontId="2" fillId="0" borderId="34" xfId="0" applyNumberFormat="1" applyFont="1" applyBorder="1" applyAlignment="1">
      <alignment vertical="center"/>
    </xf>
    <xf numFmtId="165" fontId="2" fillId="0" borderId="66" xfId="0" applyNumberFormat="1" applyFont="1" applyBorder="1" applyAlignment="1">
      <alignment vertical="center"/>
    </xf>
    <xf numFmtId="165" fontId="2" fillId="0" borderId="4" xfId="0" applyNumberFormat="1" applyFont="1" applyBorder="1" applyAlignment="1">
      <alignment vertical="center"/>
    </xf>
    <xf numFmtId="165" fontId="2" fillId="0" borderId="5" xfId="0" applyNumberFormat="1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0" xfId="0" applyFont="1" applyAlignment="1">
      <alignment vertical="center"/>
    </xf>
    <xf numFmtId="165" fontId="8" fillId="0" borderId="2" xfId="0" applyNumberFormat="1" applyFont="1" applyBorder="1" applyAlignment="1">
      <alignment vertical="center"/>
    </xf>
    <xf numFmtId="0" fontId="9" fillId="0" borderId="12" xfId="0" applyFont="1" applyBorder="1" applyAlignment="1">
      <alignment horizontal="center" vertical="center" wrapText="1"/>
    </xf>
    <xf numFmtId="165" fontId="2" fillId="0" borderId="62" xfId="0" applyNumberFormat="1" applyFont="1" applyBorder="1" applyAlignment="1">
      <alignment vertical="center"/>
    </xf>
    <xf numFmtId="165" fontId="2" fillId="0" borderId="0" xfId="0" applyNumberFormat="1" applyFont="1" applyAlignment="1">
      <alignment vertical="center"/>
    </xf>
    <xf numFmtId="165" fontId="2" fillId="6" borderId="64" xfId="0" applyNumberFormat="1" applyFont="1" applyFill="1" applyBorder="1" applyAlignment="1">
      <alignment vertical="center"/>
    </xf>
    <xf numFmtId="0" fontId="1" fillId="0" borderId="67" xfId="0" applyFont="1" applyBorder="1" applyAlignment="1">
      <alignment vertical="center"/>
    </xf>
    <xf numFmtId="0" fontId="1" fillId="0" borderId="68" xfId="0" applyFont="1" applyBorder="1" applyAlignment="1">
      <alignment horizontal="left" vertical="center"/>
    </xf>
    <xf numFmtId="0" fontId="1" fillId="0" borderId="69" xfId="0" applyFont="1" applyBorder="1" applyAlignment="1">
      <alignment horizontal="center" vertical="center" wrapText="1"/>
    </xf>
    <xf numFmtId="0" fontId="1" fillId="0" borderId="70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7" borderId="2" xfId="0" applyFont="1" applyFill="1" applyBorder="1" applyAlignment="1">
      <alignment horizontal="left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8" fillId="0" borderId="12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165" fontId="8" fillId="0" borderId="12" xfId="0" applyNumberFormat="1" applyFont="1" applyBorder="1" applyAlignment="1">
      <alignment vertical="center"/>
    </xf>
    <xf numFmtId="0" fontId="2" fillId="6" borderId="12" xfId="0" applyFont="1" applyFill="1" applyBorder="1" applyAlignment="1">
      <alignment vertical="center"/>
    </xf>
    <xf numFmtId="0" fontId="8" fillId="0" borderId="7" xfId="0" applyFont="1" applyBorder="1" applyAlignment="1">
      <alignment vertical="center"/>
    </xf>
    <xf numFmtId="0" fontId="3" fillId="7" borderId="56" xfId="0" applyFont="1" applyFill="1" applyBorder="1" applyAlignment="1">
      <alignment vertical="center" wrapText="1"/>
    </xf>
    <xf numFmtId="165" fontId="8" fillId="0" borderId="7" xfId="0" applyNumberFormat="1" applyFont="1" applyBorder="1" applyAlignment="1">
      <alignment vertical="center"/>
    </xf>
    <xf numFmtId="0" fontId="4" fillId="0" borderId="67" xfId="0" applyFont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 wrapText="1"/>
    </xf>
    <xf numFmtId="165" fontId="4" fillId="7" borderId="1" xfId="0" applyNumberFormat="1" applyFont="1" applyFill="1" applyBorder="1" applyAlignment="1">
      <alignment vertical="center"/>
    </xf>
    <xf numFmtId="165" fontId="2" fillId="0" borderId="71" xfId="0" applyNumberFormat="1" applyFont="1" applyBorder="1" applyAlignment="1">
      <alignment vertical="center"/>
    </xf>
    <xf numFmtId="0" fontId="4" fillId="9" borderId="39" xfId="0" applyFont="1" applyFill="1" applyBorder="1" applyAlignment="1">
      <alignment horizontal="center" vertical="center" wrapText="1"/>
    </xf>
    <xf numFmtId="165" fontId="4" fillId="4" borderId="2" xfId="0" applyNumberFormat="1" applyFont="1" applyFill="1" applyBorder="1" applyAlignment="1">
      <alignment vertical="center" wrapText="1"/>
    </xf>
    <xf numFmtId="0" fontId="4" fillId="10" borderId="39" xfId="0" applyFont="1" applyFill="1" applyBorder="1" applyAlignment="1">
      <alignment horizontal="center" vertical="center" wrapText="1"/>
    </xf>
    <xf numFmtId="165" fontId="2" fillId="0" borderId="15" xfId="0" applyNumberFormat="1" applyFont="1" applyBorder="1" applyAlignment="1">
      <alignment vertical="center"/>
    </xf>
    <xf numFmtId="165" fontId="2" fillId="0" borderId="35" xfId="0" applyNumberFormat="1" applyFont="1" applyBorder="1" applyAlignment="1">
      <alignment vertical="center"/>
    </xf>
    <xf numFmtId="0" fontId="2" fillId="0" borderId="35" xfId="0" applyFont="1" applyBorder="1" applyAlignment="1">
      <alignment vertical="center"/>
    </xf>
    <xf numFmtId="165" fontId="2" fillId="0" borderId="31" xfId="0" applyNumberFormat="1" applyFont="1" applyBorder="1" applyAlignment="1">
      <alignment vertical="center"/>
    </xf>
    <xf numFmtId="165" fontId="2" fillId="0" borderId="24" xfId="0" applyNumberFormat="1" applyFont="1" applyBorder="1" applyAlignment="1">
      <alignment vertical="center"/>
    </xf>
    <xf numFmtId="165" fontId="2" fillId="0" borderId="25" xfId="0" applyNumberFormat="1" applyFont="1" applyBorder="1" applyAlignment="1">
      <alignment vertical="center"/>
    </xf>
    <xf numFmtId="0" fontId="2" fillId="0" borderId="24" xfId="0" applyFont="1" applyBorder="1" applyAlignment="1">
      <alignment vertical="center"/>
    </xf>
    <xf numFmtId="165" fontId="2" fillId="0" borderId="23" xfId="0" applyNumberFormat="1" applyFont="1" applyBorder="1" applyAlignment="1">
      <alignment vertical="center"/>
    </xf>
    <xf numFmtId="0" fontId="3" fillId="0" borderId="35" xfId="0" applyFont="1" applyBorder="1" applyAlignment="1">
      <alignment horizontal="center" vertical="center" wrapText="1"/>
    </xf>
    <xf numFmtId="0" fontId="3" fillId="0" borderId="72" xfId="0" applyFont="1" applyBorder="1" applyAlignment="1">
      <alignment vertical="center" wrapText="1"/>
    </xf>
    <xf numFmtId="165" fontId="2" fillId="0" borderId="36" xfId="0" applyNumberFormat="1" applyFont="1" applyBorder="1" applyAlignment="1">
      <alignment vertical="center"/>
    </xf>
    <xf numFmtId="0" fontId="3" fillId="0" borderId="36" xfId="0" applyFont="1" applyBorder="1" applyAlignment="1">
      <alignment vertical="center" wrapText="1"/>
    </xf>
    <xf numFmtId="165" fontId="2" fillId="0" borderId="33" xfId="0" applyNumberFormat="1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9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7" xfId="0" applyFont="1" applyBorder="1" applyAlignment="1">
      <alignment vertical="center" wrapText="1"/>
    </xf>
    <xf numFmtId="0" fontId="9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4" fillId="4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165" fontId="10" fillId="0" borderId="2" xfId="0" applyNumberFormat="1" applyFont="1" applyBorder="1" applyAlignment="1">
      <alignment vertical="center"/>
    </xf>
    <xf numFmtId="165" fontId="11" fillId="12" borderId="2" xfId="0" applyNumberFormat="1" applyFont="1" applyFill="1" applyBorder="1" applyAlignment="1">
      <alignment vertical="center"/>
    </xf>
    <xf numFmtId="8" fontId="10" fillId="0" borderId="2" xfId="0" applyNumberFormat="1" applyFont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165" fontId="10" fillId="6" borderId="2" xfId="0" applyNumberFormat="1" applyFont="1" applyFill="1" applyBorder="1" applyAlignment="1">
      <alignment vertical="center"/>
    </xf>
    <xf numFmtId="8" fontId="10" fillId="6" borderId="2" xfId="0" applyNumberFormat="1" applyFont="1" applyFill="1" applyBorder="1" applyAlignment="1">
      <alignment vertical="center"/>
    </xf>
    <xf numFmtId="165" fontId="10" fillId="12" borderId="2" xfId="0" applyNumberFormat="1" applyFont="1" applyFill="1" applyBorder="1" applyAlignment="1">
      <alignment vertical="center"/>
    </xf>
    <xf numFmtId="167" fontId="12" fillId="0" borderId="2" xfId="0" applyNumberFormat="1" applyFont="1" applyBorder="1" applyAlignment="1">
      <alignment horizontal="right" vertical="top" shrinkToFit="1"/>
    </xf>
    <xf numFmtId="164" fontId="12" fillId="0" borderId="2" xfId="0" applyNumberFormat="1" applyFont="1" applyBorder="1" applyAlignment="1">
      <alignment horizontal="right" vertical="top" shrinkToFit="1"/>
    </xf>
    <xf numFmtId="8" fontId="11" fillId="12" borderId="2" xfId="0" applyNumberFormat="1" applyFont="1" applyFill="1" applyBorder="1" applyAlignment="1">
      <alignment vertical="center"/>
    </xf>
    <xf numFmtId="44" fontId="2" fillId="0" borderId="0" xfId="0" applyNumberFormat="1" applyFont="1" applyAlignment="1">
      <alignment vertical="center"/>
    </xf>
    <xf numFmtId="44" fontId="4" fillId="4" borderId="2" xfId="0" applyNumberFormat="1" applyFont="1" applyFill="1" applyBorder="1" applyAlignment="1">
      <alignment horizontal="center" vertical="center" wrapText="1"/>
    </xf>
    <xf numFmtId="44" fontId="10" fillId="0" borderId="2" xfId="1" applyFont="1" applyBorder="1"/>
    <xf numFmtId="165" fontId="10" fillId="0" borderId="2" xfId="0" applyNumberFormat="1" applyFont="1" applyBorder="1" applyAlignment="1">
      <alignment horizontal="right" vertical="center"/>
    </xf>
    <xf numFmtId="166" fontId="10" fillId="0" borderId="2" xfId="1" applyNumberFormat="1" applyFont="1" applyBorder="1" applyAlignment="1">
      <alignment horizontal="right"/>
    </xf>
    <xf numFmtId="165" fontId="11" fillId="12" borderId="2" xfId="0" applyNumberFormat="1" applyFont="1" applyFill="1" applyBorder="1" applyAlignment="1">
      <alignment horizontal="right" vertical="center"/>
    </xf>
    <xf numFmtId="8" fontId="10" fillId="0" borderId="2" xfId="0" applyNumberFormat="1" applyFont="1" applyBorder="1" applyAlignment="1">
      <alignment horizontal="right" vertical="center"/>
    </xf>
    <xf numFmtId="165" fontId="10" fillId="6" borderId="2" xfId="0" applyNumberFormat="1" applyFont="1" applyFill="1" applyBorder="1" applyAlignment="1">
      <alignment horizontal="right" vertical="center"/>
    </xf>
    <xf numFmtId="8" fontId="10" fillId="6" borderId="2" xfId="0" applyNumberFormat="1" applyFont="1" applyFill="1" applyBorder="1" applyAlignment="1">
      <alignment horizontal="right" vertical="center"/>
    </xf>
    <xf numFmtId="165" fontId="4" fillId="4" borderId="74" xfId="0" applyNumberFormat="1" applyFont="1" applyFill="1" applyBorder="1" applyAlignment="1">
      <alignment vertical="center" wrapText="1"/>
    </xf>
    <xf numFmtId="0" fontId="4" fillId="4" borderId="47" xfId="0" applyFont="1" applyFill="1" applyBorder="1" applyAlignment="1">
      <alignment vertical="center" wrapText="1"/>
    </xf>
    <xf numFmtId="0" fontId="4" fillId="4" borderId="74" xfId="0" applyFont="1" applyFill="1" applyBorder="1" applyAlignment="1">
      <alignment vertical="center" wrapText="1"/>
    </xf>
    <xf numFmtId="165" fontId="4" fillId="0" borderId="22" xfId="0" applyNumberFormat="1" applyFont="1" applyBorder="1" applyAlignment="1">
      <alignment vertical="center" wrapText="1"/>
    </xf>
    <xf numFmtId="165" fontId="4" fillId="0" borderId="18" xfId="0" applyNumberFormat="1" applyFont="1" applyBorder="1" applyAlignment="1">
      <alignment vertical="center" wrapText="1"/>
    </xf>
    <xf numFmtId="165" fontId="4" fillId="7" borderId="22" xfId="0" applyNumberFormat="1" applyFont="1" applyFill="1" applyBorder="1" applyAlignment="1">
      <alignment vertical="center" wrapText="1"/>
    </xf>
    <xf numFmtId="165" fontId="4" fillId="7" borderId="18" xfId="0" applyNumberFormat="1" applyFont="1" applyFill="1" applyBorder="1" applyAlignment="1">
      <alignment vertical="center" wrapText="1"/>
    </xf>
    <xf numFmtId="165" fontId="4" fillId="7" borderId="19" xfId="0" applyNumberFormat="1" applyFont="1" applyFill="1" applyBorder="1" applyAlignment="1">
      <alignment vertical="center" wrapText="1"/>
    </xf>
    <xf numFmtId="165" fontId="4" fillId="8" borderId="22" xfId="0" applyNumberFormat="1" applyFont="1" applyFill="1" applyBorder="1" applyAlignment="1">
      <alignment vertical="center" wrapText="1"/>
    </xf>
    <xf numFmtId="165" fontId="4" fillId="8" borderId="18" xfId="0" applyNumberFormat="1" applyFont="1" applyFill="1" applyBorder="1" applyAlignment="1">
      <alignment vertical="center" wrapText="1"/>
    </xf>
    <xf numFmtId="165" fontId="4" fillId="8" borderId="19" xfId="0" applyNumberFormat="1" applyFont="1" applyFill="1" applyBorder="1" applyAlignment="1">
      <alignment vertical="center" wrapText="1"/>
    </xf>
    <xf numFmtId="0" fontId="2" fillId="0" borderId="16" xfId="0" applyFont="1" applyBorder="1" applyAlignment="1">
      <alignment vertical="center"/>
    </xf>
    <xf numFmtId="165" fontId="2" fillId="0" borderId="16" xfId="0" applyNumberFormat="1" applyFont="1" applyBorder="1" applyAlignment="1">
      <alignment vertical="center"/>
    </xf>
    <xf numFmtId="0" fontId="4" fillId="7" borderId="17" xfId="0" applyFont="1" applyFill="1" applyBorder="1" applyAlignment="1">
      <alignment horizontal="center" vertical="center"/>
    </xf>
    <xf numFmtId="0" fontId="5" fillId="7" borderId="18" xfId="0" applyFont="1" applyFill="1" applyBorder="1" applyAlignment="1">
      <alignment horizontal="left" vertical="center" wrapText="1"/>
    </xf>
    <xf numFmtId="0" fontId="5" fillId="7" borderId="18" xfId="0" applyFont="1" applyFill="1" applyBorder="1" applyAlignment="1">
      <alignment horizontal="center" vertical="center" wrapText="1"/>
    </xf>
    <xf numFmtId="0" fontId="5" fillId="7" borderId="19" xfId="0" applyFont="1" applyFill="1" applyBorder="1" applyAlignment="1">
      <alignment vertical="center" wrapText="1"/>
    </xf>
    <xf numFmtId="165" fontId="4" fillId="7" borderId="22" xfId="0" applyNumberFormat="1" applyFont="1" applyFill="1" applyBorder="1" applyAlignment="1">
      <alignment vertical="center"/>
    </xf>
    <xf numFmtId="165" fontId="4" fillId="7" borderId="17" xfId="0" applyNumberFormat="1" applyFont="1" applyFill="1" applyBorder="1" applyAlignment="1">
      <alignment vertical="center"/>
    </xf>
    <xf numFmtId="0" fontId="4" fillId="7" borderId="6" xfId="0" applyFont="1" applyFill="1" applyBorder="1" applyAlignment="1">
      <alignment horizontal="center" vertical="center"/>
    </xf>
    <xf numFmtId="0" fontId="5" fillId="7" borderId="2" xfId="0" applyFont="1" applyFill="1" applyBorder="1" applyAlignment="1">
      <alignment horizontal="left" vertical="center" wrapText="1"/>
    </xf>
    <xf numFmtId="0" fontId="5" fillId="7" borderId="2" xfId="0" applyFont="1" applyFill="1" applyBorder="1" applyAlignment="1">
      <alignment horizontal="center" vertical="center" wrapText="1"/>
    </xf>
    <xf numFmtId="165" fontId="4" fillId="7" borderId="6" xfId="0" applyNumberFormat="1" applyFont="1" applyFill="1" applyBorder="1" applyAlignment="1">
      <alignment vertical="center"/>
    </xf>
    <xf numFmtId="0" fontId="2" fillId="0" borderId="36" xfId="0" applyFont="1" applyBorder="1" applyAlignment="1">
      <alignment vertical="center"/>
    </xf>
    <xf numFmtId="165" fontId="2" fillId="6" borderId="16" xfId="0" applyNumberFormat="1" applyFont="1" applyFill="1" applyBorder="1" applyAlignment="1">
      <alignment vertical="center"/>
    </xf>
    <xf numFmtId="0" fontId="2" fillId="6" borderId="36" xfId="0" applyFont="1" applyFill="1" applyBorder="1" applyAlignment="1">
      <alignment vertical="center"/>
    </xf>
    <xf numFmtId="165" fontId="4" fillId="7" borderId="18" xfId="0" applyNumberFormat="1" applyFont="1" applyFill="1" applyBorder="1" applyAlignment="1">
      <alignment vertical="center"/>
    </xf>
    <xf numFmtId="165" fontId="4" fillId="7" borderId="39" xfId="0" applyNumberFormat="1" applyFont="1" applyFill="1" applyBorder="1" applyAlignment="1">
      <alignment vertical="center"/>
    </xf>
    <xf numFmtId="165" fontId="4" fillId="7" borderId="44" xfId="0" applyNumberFormat="1" applyFont="1" applyFill="1" applyBorder="1" applyAlignment="1">
      <alignment vertical="center"/>
    </xf>
    <xf numFmtId="165" fontId="4" fillId="7" borderId="40" xfId="0" applyNumberFormat="1" applyFont="1" applyFill="1" applyBorder="1" applyAlignment="1">
      <alignment vertical="center"/>
    </xf>
    <xf numFmtId="0" fontId="2" fillId="0" borderId="53" xfId="0" applyFont="1" applyBorder="1" applyAlignment="1">
      <alignment horizontal="center" vertical="center"/>
    </xf>
    <xf numFmtId="0" fontId="5" fillId="7" borderId="21" xfId="0" applyFont="1" applyFill="1" applyBorder="1" applyAlignment="1">
      <alignment vertical="center" wrapText="1"/>
    </xf>
    <xf numFmtId="0" fontId="5" fillId="7" borderId="56" xfId="0" applyFont="1" applyFill="1" applyBorder="1" applyAlignment="1">
      <alignment vertical="center" wrapText="1"/>
    </xf>
    <xf numFmtId="0" fontId="2" fillId="0" borderId="73" xfId="0" applyFont="1" applyBorder="1" applyAlignment="1">
      <alignment vertical="center"/>
    </xf>
    <xf numFmtId="165" fontId="2" fillId="6" borderId="14" xfId="0" applyNumberFormat="1" applyFont="1" applyFill="1" applyBorder="1" applyAlignment="1">
      <alignment vertical="center"/>
    </xf>
    <xf numFmtId="165" fontId="2" fillId="6" borderId="34" xfId="0" applyNumberFormat="1" applyFont="1" applyFill="1" applyBorder="1" applyAlignment="1">
      <alignment vertical="center"/>
    </xf>
    <xf numFmtId="165" fontId="2" fillId="6" borderId="72" xfId="0" applyNumberFormat="1" applyFont="1" applyFill="1" applyBorder="1" applyAlignment="1">
      <alignment vertical="center"/>
    </xf>
    <xf numFmtId="165" fontId="2" fillId="6" borderId="66" xfId="0" applyNumberFormat="1" applyFont="1" applyFill="1" applyBorder="1" applyAlignment="1">
      <alignment vertical="center"/>
    </xf>
    <xf numFmtId="165" fontId="2" fillId="0" borderId="49" xfId="0" applyNumberFormat="1" applyFont="1" applyBorder="1" applyAlignment="1">
      <alignment vertical="center"/>
    </xf>
    <xf numFmtId="0" fontId="4" fillId="11" borderId="59" xfId="0" applyFont="1" applyFill="1" applyBorder="1" applyAlignment="1">
      <alignment horizontal="center" vertical="center"/>
    </xf>
    <xf numFmtId="165" fontId="2" fillId="0" borderId="72" xfId="0" applyNumberFormat="1" applyFont="1" applyBorder="1" applyAlignment="1">
      <alignment vertical="center"/>
    </xf>
    <xf numFmtId="165" fontId="2" fillId="0" borderId="73" xfId="0" applyNumberFormat="1" applyFont="1" applyBorder="1" applyAlignment="1">
      <alignment vertical="center"/>
    </xf>
    <xf numFmtId="0" fontId="9" fillId="0" borderId="56" xfId="0" applyFont="1" applyBorder="1" applyAlignment="1">
      <alignment vertical="center"/>
    </xf>
    <xf numFmtId="0" fontId="2" fillId="0" borderId="72" xfId="0" applyFont="1" applyBorder="1" applyAlignment="1">
      <alignment vertical="center"/>
    </xf>
    <xf numFmtId="0" fontId="4" fillId="13" borderId="39" xfId="0" applyFont="1" applyFill="1" applyBorder="1" applyAlignment="1">
      <alignment horizontal="center" vertical="center" wrapText="1"/>
    </xf>
    <xf numFmtId="0" fontId="1" fillId="4" borderId="39" xfId="0" applyFont="1" applyFill="1" applyBorder="1" applyAlignment="1">
      <alignment horizontal="center" vertical="center" wrapText="1"/>
    </xf>
    <xf numFmtId="0" fontId="8" fillId="0" borderId="56" xfId="0" applyFont="1" applyBorder="1" applyAlignment="1">
      <alignment vertical="center"/>
    </xf>
    <xf numFmtId="165" fontId="8" fillId="0" borderId="56" xfId="0" applyNumberFormat="1" applyFont="1" applyBorder="1" applyAlignment="1">
      <alignment vertical="center"/>
    </xf>
    <xf numFmtId="165" fontId="2" fillId="6" borderId="73" xfId="0" applyNumberFormat="1" applyFont="1" applyFill="1" applyBorder="1" applyAlignment="1">
      <alignment vertical="center"/>
    </xf>
    <xf numFmtId="0" fontId="2" fillId="6" borderId="72" xfId="0" applyFont="1" applyFill="1" applyBorder="1" applyAlignment="1">
      <alignment vertical="center"/>
    </xf>
    <xf numFmtId="165" fontId="4" fillId="7" borderId="21" xfId="0" applyNumberFormat="1" applyFont="1" applyFill="1" applyBorder="1" applyAlignment="1">
      <alignment vertical="center"/>
    </xf>
    <xf numFmtId="0" fontId="1" fillId="4" borderId="1" xfId="0" applyFont="1" applyFill="1" applyBorder="1" applyAlignment="1">
      <alignment horizontal="center" vertical="center" wrapText="1"/>
    </xf>
    <xf numFmtId="165" fontId="2" fillId="0" borderId="43" xfId="0" applyNumberFormat="1" applyFont="1" applyBorder="1" applyAlignment="1">
      <alignment vertical="center"/>
    </xf>
    <xf numFmtId="165" fontId="10" fillId="0" borderId="2" xfId="1" applyNumberFormat="1" applyFont="1" applyBorder="1" applyAlignment="1">
      <alignment horizontal="right" vertical="center" wrapText="1"/>
    </xf>
    <xf numFmtId="165" fontId="12" fillId="0" borderId="2" xfId="1" applyNumberFormat="1" applyFont="1" applyBorder="1" applyAlignment="1">
      <alignment horizontal="right" vertical="center" wrapText="1"/>
    </xf>
    <xf numFmtId="165" fontId="10" fillId="0" borderId="2" xfId="1" applyNumberFormat="1" applyFont="1" applyBorder="1"/>
    <xf numFmtId="165" fontId="10" fillId="0" borderId="2" xfId="1" applyNumberFormat="1" applyFont="1" applyBorder="1" applyAlignment="1">
      <alignment horizontal="right"/>
    </xf>
    <xf numFmtId="8" fontId="11" fillId="12" borderId="2" xfId="0" applyNumberFormat="1" applyFont="1" applyFill="1" applyBorder="1" applyAlignment="1">
      <alignment horizontal="right" vertical="center"/>
    </xf>
    <xf numFmtId="0" fontId="4" fillId="4" borderId="0" xfId="0" applyFont="1" applyFill="1" applyAlignment="1">
      <alignment vertical="center"/>
    </xf>
    <xf numFmtId="165" fontId="4" fillId="4" borderId="0" xfId="0" applyNumberFormat="1" applyFont="1" applyFill="1" applyAlignment="1">
      <alignment vertical="center"/>
    </xf>
    <xf numFmtId="0" fontId="4" fillId="4" borderId="39" xfId="0" applyFont="1" applyFill="1" applyBorder="1" applyAlignment="1">
      <alignment vertical="center"/>
    </xf>
    <xf numFmtId="165" fontId="4" fillId="4" borderId="44" xfId="0" applyNumberFormat="1" applyFont="1" applyFill="1" applyBorder="1" applyAlignment="1">
      <alignment vertical="center"/>
    </xf>
    <xf numFmtId="165" fontId="4" fillId="4" borderId="40" xfId="0" applyNumberFormat="1" applyFont="1" applyFill="1" applyBorder="1" applyAlignment="1">
      <alignment vertical="center"/>
    </xf>
    <xf numFmtId="165" fontId="13" fillId="4" borderId="0" xfId="0" applyNumberFormat="1" applyFont="1" applyFill="1" applyAlignment="1">
      <alignment vertical="center"/>
    </xf>
    <xf numFmtId="165" fontId="13" fillId="4" borderId="1" xfId="0" applyNumberFormat="1" applyFont="1" applyFill="1" applyBorder="1" applyAlignment="1">
      <alignment vertical="center"/>
    </xf>
    <xf numFmtId="0" fontId="13" fillId="4" borderId="0" xfId="0" applyFont="1" applyFill="1" applyAlignment="1">
      <alignment vertical="center"/>
    </xf>
    <xf numFmtId="0" fontId="13" fillId="4" borderId="1" xfId="0" applyFont="1" applyFill="1" applyBorder="1" applyAlignment="1">
      <alignment vertical="center"/>
    </xf>
    <xf numFmtId="0" fontId="4" fillId="4" borderId="44" xfId="0" applyFont="1" applyFill="1" applyBorder="1" applyAlignment="1">
      <alignment vertical="center"/>
    </xf>
    <xf numFmtId="165" fontId="4" fillId="7" borderId="74" xfId="0" applyNumberFormat="1" applyFont="1" applyFill="1" applyBorder="1" applyAlignment="1">
      <alignment vertical="center"/>
    </xf>
    <xf numFmtId="0" fontId="4" fillId="6" borderId="2" xfId="0" applyFont="1" applyFill="1" applyBorder="1" applyAlignment="1">
      <alignment vertical="center"/>
    </xf>
    <xf numFmtId="165" fontId="13" fillId="4" borderId="40" xfId="0" applyNumberFormat="1" applyFont="1" applyFill="1" applyBorder="1" applyAlignment="1">
      <alignment vertical="center"/>
    </xf>
    <xf numFmtId="8" fontId="13" fillId="4" borderId="0" xfId="0" applyNumberFormat="1" applyFont="1" applyFill="1" applyAlignment="1">
      <alignment vertical="center"/>
    </xf>
    <xf numFmtId="8" fontId="11" fillId="12" borderId="35" xfId="0" applyNumberFormat="1" applyFont="1" applyFill="1" applyBorder="1" applyAlignment="1">
      <alignment vertical="center"/>
    </xf>
    <xf numFmtId="0" fontId="13" fillId="4" borderId="39" xfId="0" applyFont="1" applyFill="1" applyBorder="1" applyAlignment="1">
      <alignment vertical="center"/>
    </xf>
    <xf numFmtId="8" fontId="13" fillId="4" borderId="44" xfId="0" applyNumberFormat="1" applyFont="1" applyFill="1" applyBorder="1" applyAlignment="1">
      <alignment vertical="center"/>
    </xf>
    <xf numFmtId="165" fontId="11" fillId="12" borderId="35" xfId="0" applyNumberFormat="1" applyFont="1" applyFill="1" applyBorder="1" applyAlignment="1">
      <alignment vertical="center"/>
    </xf>
    <xf numFmtId="165" fontId="13" fillId="4" borderId="44" xfId="0" applyNumberFormat="1" applyFont="1" applyFill="1" applyBorder="1" applyAlignment="1">
      <alignment vertical="center"/>
    </xf>
    <xf numFmtId="168" fontId="15" fillId="0" borderId="2" xfId="2" applyNumberFormat="1" applyFont="1" applyBorder="1" applyAlignment="1">
      <alignment horizontal="center" vertical="center"/>
    </xf>
    <xf numFmtId="165" fontId="0" fillId="0" borderId="0" xfId="0" applyNumberFormat="1"/>
    <xf numFmtId="168" fontId="15" fillId="0" borderId="0" xfId="2" applyNumberFormat="1" applyFont="1" applyBorder="1" applyAlignment="1">
      <alignment horizontal="center" vertical="center"/>
    </xf>
    <xf numFmtId="168" fontId="16" fillId="4" borderId="44" xfId="2" applyNumberFormat="1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165" fontId="2" fillId="6" borderId="2" xfId="0" applyNumberFormat="1" applyFont="1" applyFill="1" applyBorder="1" applyAlignment="1">
      <alignment vertical="center"/>
    </xf>
    <xf numFmtId="165" fontId="2" fillId="6" borderId="31" xfId="0" applyNumberFormat="1" applyFont="1" applyFill="1" applyBorder="1" applyAlignment="1">
      <alignment vertical="center"/>
    </xf>
    <xf numFmtId="0" fontId="2" fillId="6" borderId="2" xfId="0" applyFont="1" applyFill="1" applyBorder="1" applyAlignment="1">
      <alignment horizontal="center" vertical="center" wrapText="1"/>
    </xf>
    <xf numFmtId="0" fontId="9" fillId="6" borderId="2" xfId="0" applyFont="1" applyFill="1" applyBorder="1" applyAlignment="1">
      <alignment horizontal="center" vertical="center"/>
    </xf>
    <xf numFmtId="0" fontId="9" fillId="6" borderId="7" xfId="0" applyFont="1" applyFill="1" applyBorder="1" applyAlignment="1">
      <alignment vertical="center"/>
    </xf>
    <xf numFmtId="0" fontId="9" fillId="6" borderId="2" xfId="0" applyFont="1" applyFill="1" applyBorder="1" applyAlignment="1">
      <alignment horizontal="center" vertical="center" wrapText="1"/>
    </xf>
    <xf numFmtId="0" fontId="9" fillId="6" borderId="12" xfId="0" applyFont="1" applyFill="1" applyBorder="1" applyAlignment="1">
      <alignment vertical="center"/>
    </xf>
    <xf numFmtId="0" fontId="9" fillId="6" borderId="2" xfId="0" applyFont="1" applyFill="1" applyBorder="1" applyAlignment="1">
      <alignment vertical="center"/>
    </xf>
    <xf numFmtId="0" fontId="9" fillId="6" borderId="56" xfId="0" applyFont="1" applyFill="1" applyBorder="1" applyAlignment="1">
      <alignment vertical="center"/>
    </xf>
    <xf numFmtId="0" fontId="8" fillId="6" borderId="12" xfId="0" applyFont="1" applyFill="1" applyBorder="1" applyAlignment="1">
      <alignment vertical="center"/>
    </xf>
    <xf numFmtId="0" fontId="8" fillId="6" borderId="2" xfId="0" applyFont="1" applyFill="1" applyBorder="1" applyAlignment="1">
      <alignment vertical="center"/>
    </xf>
    <xf numFmtId="0" fontId="2" fillId="6" borderId="2" xfId="0" applyFont="1" applyFill="1" applyBorder="1" applyAlignment="1">
      <alignment vertical="center"/>
    </xf>
    <xf numFmtId="0" fontId="8" fillId="6" borderId="56" xfId="0" applyFont="1" applyFill="1" applyBorder="1" applyAlignment="1">
      <alignment vertical="center"/>
    </xf>
    <xf numFmtId="0" fontId="3" fillId="6" borderId="2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vertical="center" wrapText="1"/>
    </xf>
    <xf numFmtId="0" fontId="2" fillId="6" borderId="0" xfId="0" applyFont="1" applyFill="1" applyAlignment="1">
      <alignment vertical="center"/>
    </xf>
    <xf numFmtId="165" fontId="2" fillId="6" borderId="24" xfId="0" applyNumberFormat="1" applyFont="1" applyFill="1" applyBorder="1" applyAlignment="1">
      <alignment vertical="center"/>
    </xf>
    <xf numFmtId="165" fontId="2" fillId="6" borderId="11" xfId="0" applyNumberFormat="1" applyFont="1" applyFill="1" applyBorder="1" applyAlignment="1">
      <alignment vertical="center"/>
    </xf>
    <xf numFmtId="0" fontId="2" fillId="6" borderId="24" xfId="0" applyFont="1" applyFill="1" applyBorder="1" applyAlignment="1">
      <alignment vertical="center"/>
    </xf>
    <xf numFmtId="0" fontId="2" fillId="6" borderId="49" xfId="0" applyFont="1" applyFill="1" applyBorder="1" applyAlignment="1">
      <alignment vertical="center"/>
    </xf>
    <xf numFmtId="165" fontId="2" fillId="6" borderId="28" xfId="0" applyNumberFormat="1" applyFont="1" applyFill="1" applyBorder="1" applyAlignment="1">
      <alignment vertical="center"/>
    </xf>
    <xf numFmtId="165" fontId="9" fillId="6" borderId="2" xfId="0" applyNumberFormat="1" applyFont="1" applyFill="1" applyBorder="1" applyAlignment="1">
      <alignment vertical="center"/>
    </xf>
    <xf numFmtId="165" fontId="9" fillId="6" borderId="24" xfId="0" applyNumberFormat="1" applyFont="1" applyFill="1" applyBorder="1" applyAlignment="1">
      <alignment vertical="center"/>
    </xf>
    <xf numFmtId="165" fontId="9" fillId="6" borderId="7" xfId="0" applyNumberFormat="1" applyFont="1" applyFill="1" applyBorder="1" applyAlignment="1">
      <alignment vertical="center"/>
    </xf>
    <xf numFmtId="165" fontId="9" fillId="6" borderId="31" xfId="0" applyNumberFormat="1" applyFont="1" applyFill="1" applyBorder="1" applyAlignment="1">
      <alignment vertical="center"/>
    </xf>
    <xf numFmtId="0" fontId="3" fillId="6" borderId="56" xfId="0" applyFont="1" applyFill="1" applyBorder="1" applyAlignment="1">
      <alignment vertical="center" wrapText="1"/>
    </xf>
    <xf numFmtId="0" fontId="2" fillId="6" borderId="12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left" vertical="center" wrapText="1"/>
    </xf>
    <xf numFmtId="0" fontId="9" fillId="6" borderId="12" xfId="0" applyFont="1" applyFill="1" applyBorder="1" applyAlignment="1">
      <alignment horizontal="center" vertical="center"/>
    </xf>
    <xf numFmtId="165" fontId="9" fillId="6" borderId="12" xfId="0" applyNumberFormat="1" applyFont="1" applyFill="1" applyBorder="1" applyAlignment="1">
      <alignment vertical="center"/>
    </xf>
    <xf numFmtId="165" fontId="9" fillId="6" borderId="59" xfId="0" applyNumberFormat="1" applyFont="1" applyFill="1" applyBorder="1" applyAlignment="1">
      <alignment vertical="center"/>
    </xf>
    <xf numFmtId="0" fontId="9" fillId="6" borderId="12" xfId="0" applyFont="1" applyFill="1" applyBorder="1" applyAlignment="1">
      <alignment horizontal="center" vertical="center" wrapText="1"/>
    </xf>
    <xf numFmtId="0" fontId="9" fillId="6" borderId="7" xfId="0" applyFont="1" applyFill="1" applyBorder="1" applyAlignment="1">
      <alignment vertical="center" wrapText="1"/>
    </xf>
    <xf numFmtId="168" fontId="15" fillId="0" borderId="2" xfId="2" applyNumberFormat="1" applyFont="1" applyFill="1" applyBorder="1" applyAlignment="1">
      <alignment horizontal="center" vertical="center"/>
    </xf>
    <xf numFmtId="0" fontId="14" fillId="4" borderId="2" xfId="0" applyFont="1" applyFill="1" applyBorder="1" applyAlignment="1">
      <alignment horizontal="center" vertical="center"/>
    </xf>
    <xf numFmtId="0" fontId="0" fillId="0" borderId="2" xfId="0" applyBorder="1"/>
    <xf numFmtId="0" fontId="0" fillId="4" borderId="2" xfId="0" applyFill="1" applyBorder="1"/>
    <xf numFmtId="168" fontId="16" fillId="4" borderId="2" xfId="2" applyNumberFormat="1" applyFont="1" applyFill="1" applyBorder="1" applyAlignment="1">
      <alignment horizontal="center" vertical="center"/>
    </xf>
    <xf numFmtId="42" fontId="14" fillId="4" borderId="2" xfId="3" applyFont="1" applyFill="1" applyBorder="1" applyAlignment="1">
      <alignment horizontal="center" vertical="center"/>
    </xf>
    <xf numFmtId="42" fontId="0" fillId="0" borderId="2" xfId="3" applyFont="1" applyBorder="1"/>
    <xf numFmtId="42" fontId="16" fillId="4" borderId="2" xfId="3" applyFont="1" applyFill="1" applyBorder="1" applyAlignment="1">
      <alignment horizontal="center" vertical="center"/>
    </xf>
    <xf numFmtId="42" fontId="0" fillId="0" borderId="0" xfId="3" applyFont="1"/>
    <xf numFmtId="42" fontId="15" fillId="0" borderId="2" xfId="3" applyFont="1" applyBorder="1" applyAlignment="1">
      <alignment horizontal="center" vertical="center"/>
    </xf>
    <xf numFmtId="42" fontId="14" fillId="4" borderId="2" xfId="3" applyFont="1" applyFill="1" applyBorder="1"/>
    <xf numFmtId="0" fontId="14" fillId="4" borderId="2" xfId="0" applyFont="1" applyFill="1" applyBorder="1" applyAlignment="1">
      <alignment horizontal="center"/>
    </xf>
    <xf numFmtId="0" fontId="14" fillId="12" borderId="2" xfId="0" applyFont="1" applyFill="1" applyBorder="1" applyAlignment="1">
      <alignment horizontal="center" vertical="center" wrapText="1"/>
    </xf>
    <xf numFmtId="0" fontId="14" fillId="12" borderId="2" xfId="0" applyFont="1" applyFill="1" applyBorder="1" applyAlignment="1">
      <alignment horizontal="center" vertical="center"/>
    </xf>
    <xf numFmtId="0" fontId="4" fillId="4" borderId="39" xfId="0" applyFont="1" applyFill="1" applyBorder="1" applyAlignment="1">
      <alignment horizontal="center" vertical="center" wrapText="1"/>
    </xf>
    <xf numFmtId="0" fontId="4" fillId="4" borderId="40" xfId="0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4" fillId="4" borderId="44" xfId="0" applyFont="1" applyFill="1" applyBorder="1" applyAlignment="1">
      <alignment horizontal="center" vertical="center" wrapText="1"/>
    </xf>
    <xf numFmtId="0" fontId="4" fillId="3" borderId="39" xfId="0" applyFont="1" applyFill="1" applyBorder="1" applyAlignment="1">
      <alignment horizontal="center" vertical="center" wrapText="1"/>
    </xf>
    <xf numFmtId="0" fontId="4" fillId="3" borderId="40" xfId="0" applyFont="1" applyFill="1" applyBorder="1" applyAlignment="1">
      <alignment horizontal="center" vertical="center" wrapText="1"/>
    </xf>
    <xf numFmtId="0" fontId="4" fillId="2" borderId="39" xfId="0" applyFont="1" applyFill="1" applyBorder="1" applyAlignment="1">
      <alignment horizontal="center" vertical="center" wrapText="1"/>
    </xf>
    <xf numFmtId="0" fontId="4" fillId="2" borderId="40" xfId="0" applyFont="1" applyFill="1" applyBorder="1" applyAlignment="1">
      <alignment horizontal="center" vertical="center" wrapText="1"/>
    </xf>
    <xf numFmtId="0" fontId="4" fillId="5" borderId="39" xfId="0" applyFont="1" applyFill="1" applyBorder="1" applyAlignment="1">
      <alignment horizontal="center" vertical="center" wrapText="1"/>
    </xf>
    <xf numFmtId="0" fontId="4" fillId="5" borderId="40" xfId="0" applyFont="1" applyFill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13" fillId="13" borderId="39" xfId="0" applyFont="1" applyFill="1" applyBorder="1" applyAlignment="1">
      <alignment horizontal="center" vertical="center" wrapText="1"/>
    </xf>
    <xf numFmtId="0" fontId="13" fillId="13" borderId="40" xfId="0" applyFont="1" applyFill="1" applyBorder="1" applyAlignment="1">
      <alignment horizontal="center" vertical="center" wrapText="1"/>
    </xf>
    <xf numFmtId="0" fontId="4" fillId="9" borderId="39" xfId="0" applyFont="1" applyFill="1" applyBorder="1" applyAlignment="1">
      <alignment horizontal="center" vertical="center" wrapText="1"/>
    </xf>
    <xf numFmtId="0" fontId="4" fillId="9" borderId="40" xfId="0" applyFont="1" applyFill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4" borderId="17" xfId="0" applyFont="1" applyFill="1" applyBorder="1" applyAlignment="1">
      <alignment horizontal="center" vertical="center" wrapText="1"/>
    </xf>
    <xf numFmtId="0" fontId="4" fillId="4" borderId="18" xfId="0" applyFont="1" applyFill="1" applyBorder="1" applyAlignment="1">
      <alignment horizontal="center" vertical="center" wrapText="1"/>
    </xf>
    <xf numFmtId="0" fontId="4" fillId="4" borderId="21" xfId="0" applyFont="1" applyFill="1" applyBorder="1" applyAlignment="1">
      <alignment horizontal="center" vertic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4" xfId="0" applyFont="1" applyFill="1" applyBorder="1" applyAlignment="1">
      <alignment horizontal="center" vertical="center" wrapText="1"/>
    </xf>
    <xf numFmtId="0" fontId="4" fillId="7" borderId="40" xfId="0" applyFont="1" applyFill="1" applyBorder="1" applyAlignment="1">
      <alignment horizontal="center" vertical="center" wrapText="1"/>
    </xf>
    <xf numFmtId="0" fontId="4" fillId="8" borderId="39" xfId="0" applyFont="1" applyFill="1" applyBorder="1" applyAlignment="1">
      <alignment horizontal="center" vertical="center" wrapText="1"/>
    </xf>
    <xf numFmtId="0" fontId="4" fillId="8" borderId="44" xfId="0" applyFont="1" applyFill="1" applyBorder="1" applyAlignment="1">
      <alignment horizontal="center" vertical="center" wrapText="1"/>
    </xf>
    <xf numFmtId="0" fontId="4" fillId="8" borderId="40" xfId="0" applyFont="1" applyFill="1" applyBorder="1" applyAlignment="1">
      <alignment horizontal="center" vertical="center" wrapText="1"/>
    </xf>
    <xf numFmtId="0" fontId="4" fillId="4" borderId="39" xfId="0" applyFont="1" applyFill="1" applyBorder="1" applyAlignment="1">
      <alignment horizontal="center" vertical="center"/>
    </xf>
    <xf numFmtId="0" fontId="4" fillId="4" borderId="44" xfId="0" applyFont="1" applyFill="1" applyBorder="1" applyAlignment="1">
      <alignment horizontal="center" vertical="center"/>
    </xf>
    <xf numFmtId="0" fontId="4" fillId="4" borderId="40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 wrapText="1"/>
    </xf>
    <xf numFmtId="0" fontId="2" fillId="7" borderId="39" xfId="0" applyFont="1" applyFill="1" applyBorder="1" applyAlignment="1">
      <alignment horizontal="center" vertical="center"/>
    </xf>
    <xf numFmtId="0" fontId="2" fillId="7" borderId="44" xfId="0" applyFont="1" applyFill="1" applyBorder="1" applyAlignment="1">
      <alignment horizontal="center" vertical="center"/>
    </xf>
    <xf numFmtId="0" fontId="2" fillId="7" borderId="40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35" xfId="0" applyFont="1" applyBorder="1" applyAlignment="1">
      <alignment horizontal="left" vertical="center" wrapText="1"/>
    </xf>
    <xf numFmtId="0" fontId="3" fillId="0" borderId="37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" fillId="6" borderId="35" xfId="0" applyFont="1" applyFill="1" applyBorder="1" applyAlignment="1">
      <alignment horizontal="left" vertical="center" wrapText="1"/>
    </xf>
    <xf numFmtId="0" fontId="3" fillId="6" borderId="15" xfId="0" applyFont="1" applyFill="1" applyBorder="1" applyAlignment="1">
      <alignment horizontal="left" vertical="center" wrapText="1"/>
    </xf>
    <xf numFmtId="0" fontId="4" fillId="4" borderId="38" xfId="0" applyFont="1" applyFill="1" applyBorder="1" applyAlignment="1">
      <alignment horizontal="center" vertical="center"/>
    </xf>
    <xf numFmtId="0" fontId="4" fillId="11" borderId="56" xfId="0" applyFont="1" applyFill="1" applyBorder="1" applyAlignment="1">
      <alignment horizontal="center" vertical="center"/>
    </xf>
    <xf numFmtId="0" fontId="4" fillId="11" borderId="59" xfId="0" applyFont="1" applyFill="1" applyBorder="1" applyAlignment="1">
      <alignment horizontal="center" vertical="center"/>
    </xf>
    <xf numFmtId="0" fontId="4" fillId="11" borderId="12" xfId="0" applyFont="1" applyFill="1" applyBorder="1" applyAlignment="1">
      <alignment horizontal="center" vertical="center"/>
    </xf>
    <xf numFmtId="0" fontId="1" fillId="4" borderId="56" xfId="0" applyFont="1" applyFill="1" applyBorder="1" applyAlignment="1">
      <alignment horizontal="center" vertical="center"/>
    </xf>
    <xf numFmtId="0" fontId="1" fillId="4" borderId="59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12" borderId="56" xfId="0" applyFont="1" applyFill="1" applyBorder="1" applyAlignment="1">
      <alignment horizontal="center" vertical="center"/>
    </xf>
    <xf numFmtId="0" fontId="2" fillId="12" borderId="59" xfId="0" applyFont="1" applyFill="1" applyBorder="1" applyAlignment="1">
      <alignment horizontal="center" vertical="center"/>
    </xf>
    <xf numFmtId="0" fontId="2" fillId="12" borderId="12" xfId="0" applyFont="1" applyFill="1" applyBorder="1" applyAlignment="1">
      <alignment horizontal="center" vertical="center"/>
    </xf>
    <xf numFmtId="0" fontId="2" fillId="12" borderId="56" xfId="0" applyFont="1" applyFill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4" fillId="12" borderId="2" xfId="0" applyFont="1" applyFill="1" applyBorder="1" applyAlignment="1">
      <alignment horizontal="center" vertical="center"/>
    </xf>
    <xf numFmtId="0" fontId="4" fillId="4" borderId="28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4" fillId="13" borderId="39" xfId="0" applyFont="1" applyFill="1" applyBorder="1" applyAlignment="1">
      <alignment horizontal="center" vertical="center" wrapText="1"/>
    </xf>
    <xf numFmtId="0" fontId="4" fillId="13" borderId="40" xfId="0" applyFont="1" applyFill="1" applyBorder="1" applyAlignment="1">
      <alignment horizontal="center" vertical="center" wrapText="1"/>
    </xf>
    <xf numFmtId="0" fontId="2" fillId="12" borderId="2" xfId="0" applyFont="1" applyFill="1" applyBorder="1" applyAlignment="1">
      <alignment horizontal="center" vertical="center"/>
    </xf>
    <xf numFmtId="0" fontId="4" fillId="11" borderId="75" xfId="0" applyFont="1" applyFill="1" applyBorder="1" applyAlignment="1">
      <alignment horizontal="center" vertical="center"/>
    </xf>
    <xf numFmtId="0" fontId="4" fillId="11" borderId="60" xfId="0" applyFont="1" applyFill="1" applyBorder="1" applyAlignment="1">
      <alignment horizontal="center" vertical="center"/>
    </xf>
    <xf numFmtId="0" fontId="4" fillId="11" borderId="58" xfId="0" applyFont="1" applyFill="1" applyBorder="1" applyAlignment="1">
      <alignment horizontal="center" vertical="center"/>
    </xf>
    <xf numFmtId="0" fontId="4" fillId="4" borderId="32" xfId="0" applyFont="1" applyFill="1" applyBorder="1" applyAlignment="1">
      <alignment horizontal="center" vertical="center" wrapText="1"/>
    </xf>
    <xf numFmtId="0" fontId="4" fillId="4" borderId="64" xfId="0" applyFont="1" applyFill="1" applyBorder="1" applyAlignment="1">
      <alignment horizontal="center" vertical="center" wrapText="1"/>
    </xf>
    <xf numFmtId="0" fontId="4" fillId="4" borderId="27" xfId="0" applyFont="1" applyFill="1" applyBorder="1" applyAlignment="1">
      <alignment horizontal="center" vertical="center" wrapText="1"/>
    </xf>
    <xf numFmtId="0" fontId="4" fillId="4" borderId="53" xfId="0" applyFont="1" applyFill="1" applyBorder="1" applyAlignment="1">
      <alignment horizontal="center" vertical="center" wrapText="1"/>
    </xf>
  </cellXfs>
  <cellStyles count="4">
    <cellStyle name="Millares" xfId="2" builtinId="3"/>
    <cellStyle name="Moneda" xfId="1" builtinId="4"/>
    <cellStyle name="Moneda [0]" xfId="3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microsoft.com/office/2017/10/relationships/person" Target="persons/perso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Maria Del Pilar Ortega Barrios" id="{34C9EB54-988B-49AA-BE3E-93C6B07D8F09}" userId="383181831e175dbb" providerId="Windows Live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D9" dT="2025-02-14T23:11:01.69" personId="{34C9EB54-988B-49AA-BE3E-93C6B07D8F09}" id="{D444355E-756C-446C-B2B4-0F68AABE2653}">
    <text>ESTE ELEMENTO SEGÚN DESCRIPCIÓN CORRESPONDE A GRUPOS D Y E. SIN EMBARGO, DOS PROVEEDORES LOS COTIZAN</text>
  </threadedComment>
  <threadedComment ref="D19" dT="2025-02-14T23:11:32.86" personId="{34C9EB54-988B-49AA-BE3E-93C6B07D8F09}" id="{B09F3823-D4AE-4C54-86D8-264688CB0984}">
    <text xml:space="preserve">ESTE ELEMENTO SEGÚN DESCRIPCIÓN CORRESPONDE A GRUPOS D Y E. SIN EMBARGO, DOS PROVEEDORES LOS COTIZAN
</text>
  </threadedComment>
  <threadedComment ref="D59" dT="2025-02-14T23:11:42.87" personId="{34C9EB54-988B-49AA-BE3E-93C6B07D8F09}" id="{0DBA77FA-F450-468B-9BFA-DD4B84F4D46D}">
    <text xml:space="preserve">ESTE ELEMENTO SEGÚN DESCRIPCIÓN CORRESPONDE A GRUPOS D Y E. SIN EMBARGO, DOS PROVEEDORES LOS COTIZAN
</text>
  </threadedComment>
  <threadedComment ref="D68" dT="2025-02-14T23:13:12.59" personId="{34C9EB54-988B-49AA-BE3E-93C6B07D8F09}" id="{1EA6EB49-33AC-43F6-89E3-1B8625AE2CA3}">
    <text>SEGÚN DESCRIPCIÓN ES LO MISMO, ACLARAR</text>
  </threadedComment>
  <threadedComment ref="D109" dT="2025-02-14T23:13:48.13" personId="{34C9EB54-988B-49AA-BE3E-93C6B07D8F09}" id="{05565C48-0155-4A47-877E-CFB55665ED4E}">
    <text>ESTE ELEMENTO SEGÚN DESCRIPCIÓN CORRESPONDE A GRUPOS C, D Y E</text>
  </threadedComment>
  <threadedComment ref="D121" dT="2025-02-14T23:15:33.16" personId="{34C9EB54-988B-49AA-BE3E-93C6B07D8F09}" id="{6E5B129C-4D5D-4D39-8C9F-85A5AF528979}">
    <text xml:space="preserve">ESTE ELEMENTO SEGÚN DESCRIPCIÓN CORRESPONDE A GRUPOS C, D Y E.
SIN EMBARGO, DOS PROVEEDORES LOS COTIZAN
</text>
  </threadedComment>
</ThreadedComment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Relationship Id="rId4" Type="http://schemas.microsoft.com/office/2017/10/relationships/threadedComment" Target="../threadedComments/threadedComment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B98B4D-1B71-4C2C-836D-23884101973F}">
  <dimension ref="B1:J48"/>
  <sheetViews>
    <sheetView tabSelected="1" workbookViewId="0">
      <selection activeCell="E44" sqref="E44"/>
    </sheetView>
  </sheetViews>
  <sheetFormatPr baseColWidth="10" defaultRowHeight="15" x14ac:dyDescent="0.2"/>
  <cols>
    <col min="3" max="3" width="16.33203125" style="333" bestFit="1" customWidth="1"/>
    <col min="4" max="4" width="14.5" customWidth="1"/>
    <col min="5" max="5" width="18.83203125" style="333" bestFit="1" customWidth="1"/>
    <col min="6" max="6" width="18.83203125" customWidth="1"/>
    <col min="7" max="7" width="17.5" bestFit="1" customWidth="1"/>
    <col min="8" max="8" width="17.83203125" bestFit="1" customWidth="1"/>
    <col min="10" max="10" width="13.83203125" bestFit="1" customWidth="1"/>
  </cols>
  <sheetData>
    <row r="1" spans="2:10" ht="14.5" customHeight="1" x14ac:dyDescent="0.2">
      <c r="B1" s="337" t="s">
        <v>157</v>
      </c>
      <c r="C1" s="338"/>
      <c r="D1" s="338"/>
      <c r="E1" s="338"/>
    </row>
    <row r="2" spans="2:10" ht="31" customHeight="1" x14ac:dyDescent="0.2">
      <c r="B2" s="338"/>
      <c r="C2" s="338"/>
      <c r="D2" s="338"/>
      <c r="E2" s="338"/>
      <c r="G2" s="288"/>
      <c r="H2" s="288"/>
    </row>
    <row r="3" spans="2:10" x14ac:dyDescent="0.2">
      <c r="B3" s="336" t="s">
        <v>149</v>
      </c>
      <c r="C3" s="336"/>
      <c r="D3" s="336"/>
      <c r="E3" s="336"/>
      <c r="G3" s="288"/>
      <c r="H3" s="288"/>
    </row>
    <row r="4" spans="2:10" x14ac:dyDescent="0.2">
      <c r="B4" s="326" t="s">
        <v>154</v>
      </c>
      <c r="C4" s="330" t="s">
        <v>155</v>
      </c>
      <c r="D4" s="326" t="s">
        <v>153</v>
      </c>
      <c r="E4" s="330" t="s">
        <v>145</v>
      </c>
      <c r="G4" s="288"/>
      <c r="H4" s="288"/>
    </row>
    <row r="5" spans="2:10" x14ac:dyDescent="0.2">
      <c r="B5" s="327" t="s">
        <v>103</v>
      </c>
      <c r="C5" s="331">
        <f>'ALMUERZO (A)'!N294</f>
        <v>7699</v>
      </c>
      <c r="D5" s="325">
        <v>1787</v>
      </c>
      <c r="E5" s="334">
        <f>+D5*C5</f>
        <v>13758113</v>
      </c>
      <c r="G5" s="288"/>
      <c r="H5" s="288"/>
    </row>
    <row r="6" spans="2:10" x14ac:dyDescent="0.2">
      <c r="B6" s="327" t="s">
        <v>106</v>
      </c>
      <c r="C6" s="331">
        <f>'ALMUERZO (B)'!N294</f>
        <v>8715</v>
      </c>
      <c r="D6" s="325">
        <v>2178</v>
      </c>
      <c r="E6" s="334">
        <f t="shared" ref="E6:E9" si="0">+D6*C6</f>
        <v>18981270</v>
      </c>
      <c r="G6" s="288"/>
      <c r="H6" s="288"/>
    </row>
    <row r="7" spans="2:10" x14ac:dyDescent="0.2">
      <c r="B7" s="327" t="s">
        <v>107</v>
      </c>
      <c r="C7" s="331">
        <f>'ALMUERZO (C)'!N294</f>
        <v>9430</v>
      </c>
      <c r="D7" s="325">
        <v>1706</v>
      </c>
      <c r="E7" s="334">
        <f t="shared" si="0"/>
        <v>16087580</v>
      </c>
      <c r="F7" s="287"/>
      <c r="G7" s="288"/>
      <c r="H7" s="288"/>
    </row>
    <row r="8" spans="2:10" x14ac:dyDescent="0.2">
      <c r="B8" s="327" t="s">
        <v>108</v>
      </c>
      <c r="C8" s="331">
        <f>'ALMUERZO (D)'!N294</f>
        <v>10081</v>
      </c>
      <c r="D8" s="325">
        <v>1474</v>
      </c>
      <c r="E8" s="334">
        <f t="shared" si="0"/>
        <v>14859394</v>
      </c>
      <c r="F8" s="287"/>
      <c r="G8" s="288"/>
      <c r="H8" s="288"/>
    </row>
    <row r="9" spans="2:10" x14ac:dyDescent="0.2">
      <c r="B9" s="327" t="s">
        <v>109</v>
      </c>
      <c r="C9" s="331">
        <f>'ALMUERZO (E)'!N294</f>
        <v>10827</v>
      </c>
      <c r="D9" s="325">
        <v>3061</v>
      </c>
      <c r="E9" s="334">
        <f t="shared" si="0"/>
        <v>33141447</v>
      </c>
      <c r="F9" s="287"/>
      <c r="G9" s="287"/>
      <c r="H9" s="287"/>
    </row>
    <row r="10" spans="2:10" x14ac:dyDescent="0.2">
      <c r="B10" s="328"/>
      <c r="C10" s="332" t="s">
        <v>121</v>
      </c>
      <c r="D10" s="329">
        <f>SUM(D5:D9)</f>
        <v>10206</v>
      </c>
      <c r="E10" s="332">
        <f>SUM(E5:E9)</f>
        <v>96827804</v>
      </c>
      <c r="F10" s="287"/>
      <c r="G10" s="287"/>
      <c r="H10" s="287"/>
      <c r="I10" s="288"/>
      <c r="J10" s="287"/>
    </row>
    <row r="11" spans="2:10" x14ac:dyDescent="0.2">
      <c r="B11" s="336" t="s">
        <v>150</v>
      </c>
      <c r="C11" s="336"/>
      <c r="D11" s="336"/>
      <c r="E11" s="336"/>
      <c r="F11" s="287"/>
      <c r="G11" s="287"/>
      <c r="H11" s="287"/>
      <c r="I11" s="288"/>
      <c r="J11" s="287"/>
    </row>
    <row r="12" spans="2:10" x14ac:dyDescent="0.2">
      <c r="B12" s="326" t="s">
        <v>154</v>
      </c>
      <c r="C12" s="330" t="s">
        <v>155</v>
      </c>
      <c r="D12" s="326" t="s">
        <v>153</v>
      </c>
      <c r="E12" s="330" t="s">
        <v>145</v>
      </c>
      <c r="F12" s="287"/>
      <c r="G12" s="287"/>
      <c r="H12" s="287"/>
      <c r="I12" s="288"/>
      <c r="J12" s="287"/>
    </row>
    <row r="13" spans="2:10" x14ac:dyDescent="0.2">
      <c r="B13" s="327" t="s">
        <v>103</v>
      </c>
      <c r="C13" s="331">
        <f>'ALMUERZO (A)'!O294</f>
        <v>8272</v>
      </c>
      <c r="D13" s="325">
        <v>1486</v>
      </c>
      <c r="E13" s="331">
        <f>C13*D13</f>
        <v>12292192</v>
      </c>
      <c r="H13" s="287"/>
      <c r="I13" s="288"/>
      <c r="J13" s="287"/>
    </row>
    <row r="14" spans="2:10" x14ac:dyDescent="0.2">
      <c r="B14" s="327" t="s">
        <v>106</v>
      </c>
      <c r="C14" s="331">
        <f>'ALMUERZO (B)'!O294</f>
        <v>9526</v>
      </c>
      <c r="D14" s="325">
        <v>3869</v>
      </c>
      <c r="E14" s="331">
        <f t="shared" ref="E14:E17" si="1">C14*D14</f>
        <v>36856094</v>
      </c>
      <c r="H14" s="287"/>
      <c r="I14" s="288"/>
      <c r="J14" s="287"/>
    </row>
    <row r="15" spans="2:10" x14ac:dyDescent="0.2">
      <c r="B15" s="327" t="s">
        <v>107</v>
      </c>
      <c r="C15" s="331">
        <f>'ALMUERZO (C)'!O294</f>
        <v>9477</v>
      </c>
      <c r="D15" s="325">
        <v>2700</v>
      </c>
      <c r="E15" s="331">
        <f t="shared" si="1"/>
        <v>25587900</v>
      </c>
      <c r="H15" s="287"/>
      <c r="I15" s="288"/>
      <c r="J15" s="287"/>
    </row>
    <row r="16" spans="2:10" x14ac:dyDescent="0.2">
      <c r="B16" s="327" t="s">
        <v>108</v>
      </c>
      <c r="C16" s="331">
        <f>'ALMUERZO (D)'!O294</f>
        <v>10925</v>
      </c>
      <c r="D16" s="325">
        <v>9392</v>
      </c>
      <c r="E16" s="331">
        <f t="shared" si="1"/>
        <v>102607600</v>
      </c>
      <c r="H16" s="287"/>
      <c r="I16" s="288"/>
      <c r="J16" s="287"/>
    </row>
    <row r="17" spans="2:10" x14ac:dyDescent="0.2">
      <c r="B17" s="327" t="s">
        <v>109</v>
      </c>
      <c r="C17" s="331">
        <f>'ALMUERZO (E)'!O294</f>
        <v>11688</v>
      </c>
      <c r="D17" s="325">
        <v>6229</v>
      </c>
      <c r="E17" s="331">
        <f t="shared" si="1"/>
        <v>72804552</v>
      </c>
      <c r="H17" s="287"/>
      <c r="I17" s="288"/>
      <c r="J17" s="287"/>
    </row>
    <row r="18" spans="2:10" x14ac:dyDescent="0.2">
      <c r="B18" s="328"/>
      <c r="C18" s="332" t="s">
        <v>121</v>
      </c>
      <c r="D18" s="329">
        <f>SUM(D13:D17)</f>
        <v>23676</v>
      </c>
      <c r="E18" s="332">
        <f>SUM(E13:E17)</f>
        <v>250148338</v>
      </c>
    </row>
    <row r="19" spans="2:10" x14ac:dyDescent="0.2">
      <c r="B19" s="336" t="s">
        <v>151</v>
      </c>
      <c r="C19" s="336"/>
      <c r="D19" s="336"/>
      <c r="E19" s="336"/>
    </row>
    <row r="20" spans="2:10" x14ac:dyDescent="0.2">
      <c r="B20" s="326" t="s">
        <v>154</v>
      </c>
      <c r="C20" s="330" t="s">
        <v>155</v>
      </c>
      <c r="D20" s="326" t="s">
        <v>153</v>
      </c>
      <c r="E20" s="330" t="s">
        <v>145</v>
      </c>
    </row>
    <row r="21" spans="2:10" x14ac:dyDescent="0.2">
      <c r="B21" s="327" t="s">
        <v>103</v>
      </c>
      <c r="C21" s="331">
        <f>'COMPLEMENTO (A)'!O249</f>
        <v>6385</v>
      </c>
      <c r="D21" s="325">
        <v>3202</v>
      </c>
      <c r="E21" s="331">
        <f>D21*C21</f>
        <v>20444770</v>
      </c>
    </row>
    <row r="22" spans="2:10" x14ac:dyDescent="0.2">
      <c r="B22" s="327" t="s">
        <v>106</v>
      </c>
      <c r="C22" s="331">
        <f>'COMPLEMENTO (B)'!O249</f>
        <v>6802</v>
      </c>
      <c r="D22" s="286">
        <v>0</v>
      </c>
      <c r="E22" s="331">
        <f t="shared" ref="E22:E25" si="2">D22*C22</f>
        <v>0</v>
      </c>
    </row>
    <row r="23" spans="2:10" x14ac:dyDescent="0.2">
      <c r="B23" s="327" t="s">
        <v>107</v>
      </c>
      <c r="C23" s="331">
        <f>'COMPLEMENTO (C)'!O249</f>
        <v>7346</v>
      </c>
      <c r="D23" s="286">
        <v>0</v>
      </c>
      <c r="E23" s="331">
        <f t="shared" si="2"/>
        <v>0</v>
      </c>
    </row>
    <row r="24" spans="2:10" x14ac:dyDescent="0.2">
      <c r="B24" s="327" t="s">
        <v>108</v>
      </c>
      <c r="C24" s="331">
        <f>'COMPLEMENTO (D)'!O249</f>
        <v>7721</v>
      </c>
      <c r="D24" s="286">
        <v>0</v>
      </c>
      <c r="E24" s="331">
        <f t="shared" si="2"/>
        <v>0</v>
      </c>
    </row>
    <row r="25" spans="2:10" x14ac:dyDescent="0.2">
      <c r="B25" s="327" t="s">
        <v>109</v>
      </c>
      <c r="C25" s="331">
        <f>'COMPLEMENTO (E)'!O249</f>
        <v>8118</v>
      </c>
      <c r="D25" s="286">
        <v>0</v>
      </c>
      <c r="E25" s="331">
        <f t="shared" si="2"/>
        <v>0</v>
      </c>
    </row>
    <row r="26" spans="2:10" x14ac:dyDescent="0.2">
      <c r="B26" s="328"/>
      <c r="C26" s="332" t="s">
        <v>121</v>
      </c>
      <c r="D26" s="329">
        <f>SUM(D21:D25)</f>
        <v>3202</v>
      </c>
      <c r="E26" s="332">
        <f>SUM(E21:E25)</f>
        <v>20444770</v>
      </c>
      <c r="I26" s="288"/>
      <c r="J26" s="287"/>
    </row>
    <row r="27" spans="2:10" ht="16" thickBot="1" x14ac:dyDescent="0.25">
      <c r="B27" s="336" t="s">
        <v>152</v>
      </c>
      <c r="C27" s="336"/>
      <c r="D27" s="336"/>
      <c r="E27" s="336"/>
      <c r="I27" s="288"/>
      <c r="J27" s="287"/>
    </row>
    <row r="28" spans="2:10" ht="16" thickBot="1" x14ac:dyDescent="0.25">
      <c r="B28" s="326" t="s">
        <v>154</v>
      </c>
      <c r="C28" s="330" t="s">
        <v>155</v>
      </c>
      <c r="D28" s="326" t="s">
        <v>153</v>
      </c>
      <c r="E28" s="330" t="s">
        <v>145</v>
      </c>
      <c r="H28" s="289"/>
      <c r="I28" s="288"/>
      <c r="J28" s="287"/>
    </row>
    <row r="29" spans="2:10" x14ac:dyDescent="0.2">
      <c r="B29" s="327" t="s">
        <v>103</v>
      </c>
      <c r="C29" s="331">
        <f>'COMPLEMENTO (A)'!P249</f>
        <v>6945</v>
      </c>
      <c r="D29" s="325">
        <v>323</v>
      </c>
      <c r="E29" s="331">
        <f>D29*C29</f>
        <v>2243235</v>
      </c>
      <c r="I29" s="288"/>
      <c r="J29" s="287"/>
    </row>
    <row r="30" spans="2:10" x14ac:dyDescent="0.2">
      <c r="B30" s="327" t="s">
        <v>106</v>
      </c>
      <c r="C30" s="331">
        <f>'COMPLEMENTO (B)'!P249</f>
        <v>7165</v>
      </c>
      <c r="D30" s="286">
        <v>0</v>
      </c>
      <c r="E30" s="331">
        <f t="shared" ref="E30:E33" si="3">D30*C30</f>
        <v>0</v>
      </c>
      <c r="I30" s="288"/>
      <c r="J30" s="287"/>
    </row>
    <row r="31" spans="2:10" x14ac:dyDescent="0.2">
      <c r="B31" s="327" t="s">
        <v>107</v>
      </c>
      <c r="C31" s="331">
        <f>'COMPLEMENTO (C)'!P249</f>
        <v>7723</v>
      </c>
      <c r="D31" s="286">
        <v>0</v>
      </c>
      <c r="E31" s="331">
        <f t="shared" si="3"/>
        <v>0</v>
      </c>
      <c r="I31" s="288"/>
      <c r="J31" s="287"/>
    </row>
    <row r="32" spans="2:10" x14ac:dyDescent="0.2">
      <c r="B32" s="327" t="s">
        <v>108</v>
      </c>
      <c r="C32" s="331">
        <f>'COMPLEMENTO (D)'!P249</f>
        <v>8082</v>
      </c>
      <c r="D32" s="286">
        <v>0</v>
      </c>
      <c r="E32" s="331">
        <f t="shared" si="3"/>
        <v>0</v>
      </c>
      <c r="I32" s="288"/>
      <c r="J32" s="287"/>
    </row>
    <row r="33" spans="2:10" x14ac:dyDescent="0.2">
      <c r="B33" s="327" t="s">
        <v>109</v>
      </c>
      <c r="C33" s="331">
        <f>'COMPLEMENTO (E)'!P249</f>
        <v>8223</v>
      </c>
      <c r="D33" s="286">
        <v>0</v>
      </c>
      <c r="E33" s="331">
        <f t="shared" si="3"/>
        <v>0</v>
      </c>
      <c r="I33" s="288"/>
      <c r="J33" s="287"/>
    </row>
    <row r="34" spans="2:10" x14ac:dyDescent="0.2">
      <c r="B34" s="328"/>
      <c r="C34" s="332" t="s">
        <v>121</v>
      </c>
      <c r="D34" s="329">
        <f>SUM(D29:D33)</f>
        <v>323</v>
      </c>
      <c r="E34" s="332">
        <f>SUM(E29:E33)</f>
        <v>2243235</v>
      </c>
    </row>
    <row r="35" spans="2:10" x14ac:dyDescent="0.2">
      <c r="B35" s="336" t="s">
        <v>148</v>
      </c>
      <c r="C35" s="336"/>
      <c r="D35" s="336"/>
      <c r="E35" s="336"/>
    </row>
    <row r="36" spans="2:10" x14ac:dyDescent="0.2">
      <c r="B36" s="326" t="s">
        <v>154</v>
      </c>
      <c r="C36" s="330" t="s">
        <v>155</v>
      </c>
      <c r="D36" s="326" t="s">
        <v>153</v>
      </c>
      <c r="E36" s="330" t="s">
        <v>145</v>
      </c>
    </row>
    <row r="37" spans="2:10" x14ac:dyDescent="0.2">
      <c r="B37" s="327" t="s">
        <v>103</v>
      </c>
      <c r="C37" s="331">
        <f>'RACION INDUS (A)'!J206</f>
        <v>6131</v>
      </c>
      <c r="D37" s="325">
        <v>633</v>
      </c>
      <c r="E37" s="331">
        <f>C37*D37</f>
        <v>3880923</v>
      </c>
    </row>
    <row r="38" spans="2:10" x14ac:dyDescent="0.2">
      <c r="B38" s="327" t="s">
        <v>106</v>
      </c>
      <c r="C38" s="331">
        <f>'RACION INDUS (B)'!J206</f>
        <v>7035</v>
      </c>
      <c r="D38" s="325">
        <v>2484</v>
      </c>
      <c r="E38" s="331">
        <f t="shared" ref="E38:E41" si="4">C38*D38</f>
        <v>17474940</v>
      </c>
    </row>
    <row r="39" spans="2:10" x14ac:dyDescent="0.2">
      <c r="B39" s="327" t="s">
        <v>107</v>
      </c>
      <c r="C39" s="331">
        <f>'RACION INDUS (C)'!J206</f>
        <v>7423</v>
      </c>
      <c r="D39" s="325">
        <v>1013</v>
      </c>
      <c r="E39" s="331">
        <f t="shared" si="4"/>
        <v>7519499</v>
      </c>
    </row>
    <row r="40" spans="2:10" x14ac:dyDescent="0.2">
      <c r="B40" s="327" t="s">
        <v>108</v>
      </c>
      <c r="C40" s="331">
        <f>'RACION INDUS (D)'!J206</f>
        <v>7886</v>
      </c>
      <c r="D40" s="325">
        <v>3322</v>
      </c>
      <c r="E40" s="331">
        <f t="shared" si="4"/>
        <v>26197292</v>
      </c>
    </row>
    <row r="41" spans="2:10" x14ac:dyDescent="0.2">
      <c r="B41" s="327" t="s">
        <v>109</v>
      </c>
      <c r="C41" s="331">
        <f>'RACION INDUS (E)'!J206</f>
        <v>8957</v>
      </c>
      <c r="D41" s="325">
        <v>1678</v>
      </c>
      <c r="E41" s="331">
        <f t="shared" si="4"/>
        <v>15029846</v>
      </c>
    </row>
    <row r="42" spans="2:10" x14ac:dyDescent="0.2">
      <c r="B42" s="328"/>
      <c r="C42" s="332" t="s">
        <v>121</v>
      </c>
      <c r="D42" s="329">
        <f>SUM(D37:D41)</f>
        <v>9130</v>
      </c>
      <c r="E42" s="332">
        <f>SUM(E37:E41)</f>
        <v>70102500</v>
      </c>
    </row>
    <row r="43" spans="2:10" x14ac:dyDescent="0.2">
      <c r="B43" s="336" t="s">
        <v>156</v>
      </c>
      <c r="C43" s="336"/>
      <c r="D43" s="336"/>
      <c r="E43" s="335">
        <f>+E42+E34+E26+E18+E10</f>
        <v>439766647</v>
      </c>
    </row>
    <row r="44" spans="2:10" x14ac:dyDescent="0.2">
      <c r="B44" s="336" t="s">
        <v>161</v>
      </c>
      <c r="C44" s="336"/>
      <c r="D44" s="336"/>
      <c r="E44" s="335">
        <f>+E43*46</f>
        <v>20229265762</v>
      </c>
    </row>
    <row r="48" spans="2:10" x14ac:dyDescent="0.2">
      <c r="J48" s="287"/>
    </row>
  </sheetData>
  <mergeCells count="8">
    <mergeCell ref="B44:D44"/>
    <mergeCell ref="B35:E35"/>
    <mergeCell ref="B43:D43"/>
    <mergeCell ref="B1:E2"/>
    <mergeCell ref="B3:E3"/>
    <mergeCell ref="B11:E11"/>
    <mergeCell ref="B19:E19"/>
    <mergeCell ref="B27:E2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94"/>
  <sheetViews>
    <sheetView zoomScale="56" zoomScaleNormal="56" workbookViewId="0">
      <selection activeCell="C2" sqref="C2"/>
    </sheetView>
  </sheetViews>
  <sheetFormatPr baseColWidth="10" defaultColWidth="11.5" defaultRowHeight="14" x14ac:dyDescent="0.2"/>
  <cols>
    <col min="1" max="1" width="13.33203125" style="25" bestFit="1" customWidth="1"/>
    <col min="2" max="2" width="49" style="25" bestFit="1" customWidth="1"/>
    <col min="3" max="3" width="50.33203125" style="25" bestFit="1" customWidth="1"/>
    <col min="4" max="5" width="17.83203125" style="25" customWidth="1"/>
    <col min="6" max="6" width="18" style="25" customWidth="1"/>
    <col min="7" max="9" width="17.1640625" style="25" customWidth="1"/>
    <col min="10" max="10" width="17" style="25" customWidth="1"/>
    <col min="11" max="11" width="16.33203125" style="25" customWidth="1"/>
    <col min="12" max="12" width="17" style="25" customWidth="1"/>
    <col min="13" max="13" width="16.33203125" style="25" customWidth="1"/>
    <col min="14" max="14" width="17" style="25" customWidth="1"/>
    <col min="15" max="15" width="16.33203125" style="25" customWidth="1"/>
    <col min="16" max="16384" width="11.5" style="25"/>
  </cols>
  <sheetData>
    <row r="1" spans="1:15" ht="20.5" customHeight="1" thickBot="1" x14ac:dyDescent="0.25">
      <c r="D1" s="339" t="s">
        <v>103</v>
      </c>
      <c r="E1" s="346"/>
      <c r="F1" s="346"/>
      <c r="G1" s="346"/>
      <c r="H1" s="346"/>
      <c r="I1" s="346"/>
      <c r="J1" s="346"/>
      <c r="K1" s="346"/>
      <c r="L1" s="346"/>
      <c r="M1" s="340"/>
      <c r="N1" s="50"/>
      <c r="O1" s="51"/>
    </row>
    <row r="2" spans="1:15" ht="30.5" customHeight="1" thickBot="1" x14ac:dyDescent="0.25">
      <c r="D2" s="347" t="s">
        <v>160</v>
      </c>
      <c r="E2" s="348"/>
      <c r="F2" s="351" t="s">
        <v>104</v>
      </c>
      <c r="G2" s="352"/>
      <c r="H2" s="356" t="s">
        <v>159</v>
      </c>
      <c r="I2" s="357"/>
      <c r="J2" s="354" t="s">
        <v>158</v>
      </c>
      <c r="K2" s="355"/>
      <c r="L2" s="349" t="s">
        <v>147</v>
      </c>
      <c r="M2" s="350"/>
      <c r="N2" s="339" t="s">
        <v>105</v>
      </c>
      <c r="O2" s="340"/>
    </row>
    <row r="3" spans="1:15" ht="56" customHeight="1" thickBot="1" x14ac:dyDescent="0.25">
      <c r="A3" s="361" t="s">
        <v>15</v>
      </c>
      <c r="B3" s="362"/>
      <c r="C3" s="363"/>
      <c r="D3" s="45" t="s">
        <v>16</v>
      </c>
      <c r="E3" s="46" t="s">
        <v>17</v>
      </c>
      <c r="F3" s="45" t="s">
        <v>16</v>
      </c>
      <c r="G3" s="46" t="s">
        <v>17</v>
      </c>
      <c r="H3" s="45" t="s">
        <v>16</v>
      </c>
      <c r="I3" s="46" t="s">
        <v>17</v>
      </c>
      <c r="J3" s="45" t="s">
        <v>16</v>
      </c>
      <c r="K3" s="46" t="s">
        <v>17</v>
      </c>
      <c r="L3" s="45" t="s">
        <v>16</v>
      </c>
      <c r="M3" s="46" t="s">
        <v>17</v>
      </c>
      <c r="N3" s="45" t="s">
        <v>16</v>
      </c>
      <c r="O3" s="46" t="s">
        <v>17</v>
      </c>
    </row>
    <row r="4" spans="1:15" ht="34.75" customHeight="1" thickBot="1" x14ac:dyDescent="0.25">
      <c r="A4" s="27" t="s">
        <v>12</v>
      </c>
      <c r="B4" s="28" t="s">
        <v>13</v>
      </c>
      <c r="C4" s="28" t="s">
        <v>14</v>
      </c>
      <c r="D4" s="36" t="s">
        <v>102</v>
      </c>
      <c r="E4" s="37" t="s">
        <v>102</v>
      </c>
      <c r="F4" s="36" t="s">
        <v>102</v>
      </c>
      <c r="G4" s="37" t="s">
        <v>102</v>
      </c>
      <c r="H4" s="36" t="s">
        <v>102</v>
      </c>
      <c r="I4" s="37" t="s">
        <v>102</v>
      </c>
      <c r="J4" s="36" t="s">
        <v>102</v>
      </c>
      <c r="K4" s="37" t="s">
        <v>102</v>
      </c>
      <c r="L4" s="36" t="s">
        <v>102</v>
      </c>
      <c r="M4" s="37" t="s">
        <v>102</v>
      </c>
      <c r="N4" s="36" t="s">
        <v>102</v>
      </c>
      <c r="O4" s="49" t="s">
        <v>102</v>
      </c>
    </row>
    <row r="5" spans="1:15" ht="16" thickBot="1" x14ac:dyDescent="0.25">
      <c r="A5" s="344">
        <v>1</v>
      </c>
      <c r="B5" s="10" t="s">
        <v>0</v>
      </c>
      <c r="C5" s="29" t="s">
        <v>18</v>
      </c>
      <c r="D5" s="38">
        <v>1161.31</v>
      </c>
      <c r="E5" s="38">
        <v>1161.31</v>
      </c>
      <c r="F5" s="38">
        <v>1500</v>
      </c>
      <c r="G5" s="38">
        <v>1500</v>
      </c>
      <c r="H5" s="38">
        <v>2795.6201000000001</v>
      </c>
      <c r="I5" s="38">
        <v>2795.6201000000001</v>
      </c>
      <c r="J5" s="38">
        <v>3075.1821100000002</v>
      </c>
      <c r="K5" s="38">
        <v>3075.1821100000002</v>
      </c>
      <c r="L5" s="38">
        <v>1132.99</v>
      </c>
      <c r="M5" s="38">
        <v>1132.99</v>
      </c>
      <c r="N5" s="38">
        <f>ROUND(AVERAGE(D5,F5,J5,H5,L5),0)</f>
        <v>1933</v>
      </c>
      <c r="O5" s="38">
        <f>ROUND(AVERAGE(E5,G5,K5,I5,M5),0)</f>
        <v>1933</v>
      </c>
    </row>
    <row r="6" spans="1:15" ht="16" thickBot="1" x14ac:dyDescent="0.25">
      <c r="A6" s="342"/>
      <c r="B6" s="11" t="s">
        <v>1</v>
      </c>
      <c r="C6" s="11" t="s">
        <v>1</v>
      </c>
      <c r="D6" s="35">
        <v>252.15</v>
      </c>
      <c r="E6" s="35">
        <v>252.15</v>
      </c>
      <c r="F6" s="35">
        <v>250</v>
      </c>
      <c r="G6" s="35">
        <v>250</v>
      </c>
      <c r="H6" s="35">
        <v>453.34379999999999</v>
      </c>
      <c r="I6" s="35">
        <v>453.34379999999999</v>
      </c>
      <c r="J6" s="35">
        <v>498.67818</v>
      </c>
      <c r="K6" s="35">
        <v>498.67818</v>
      </c>
      <c r="L6" s="35">
        <v>246</v>
      </c>
      <c r="M6" s="35">
        <v>246</v>
      </c>
      <c r="N6" s="38">
        <f t="shared" ref="N6:N69" si="0">ROUND(AVERAGE(D6,F6,J6,H6,L6),0)</f>
        <v>340</v>
      </c>
      <c r="O6" s="38">
        <f t="shared" ref="O6:O69" si="1">ROUND(AVERAGE(E6,G6,K6,I6,M6),0)</f>
        <v>340</v>
      </c>
    </row>
    <row r="7" spans="1:15" ht="16" thickBot="1" x14ac:dyDescent="0.25">
      <c r="A7" s="342"/>
      <c r="B7" s="11" t="s">
        <v>2</v>
      </c>
      <c r="C7" s="30" t="s">
        <v>21</v>
      </c>
      <c r="D7" s="35">
        <v>731.18</v>
      </c>
      <c r="E7" s="35">
        <v>731.18</v>
      </c>
      <c r="F7" s="35">
        <v>750</v>
      </c>
      <c r="G7" s="35">
        <v>750</v>
      </c>
      <c r="H7" s="35">
        <v>982.24490000000014</v>
      </c>
      <c r="I7" s="35">
        <v>982.24490000000014</v>
      </c>
      <c r="J7" s="35">
        <v>1080.4693900000002</v>
      </c>
      <c r="K7" s="35">
        <v>1080.4693900000002</v>
      </c>
      <c r="L7" s="35">
        <v>713.35</v>
      </c>
      <c r="M7" s="35">
        <v>713.35</v>
      </c>
      <c r="N7" s="38">
        <f t="shared" si="0"/>
        <v>851</v>
      </c>
      <c r="O7" s="38">
        <f t="shared" si="1"/>
        <v>851</v>
      </c>
    </row>
    <row r="8" spans="1:15" ht="16" thickBot="1" x14ac:dyDescent="0.25">
      <c r="A8" s="342"/>
      <c r="B8" s="11" t="s">
        <v>7</v>
      </c>
      <c r="C8" s="30" t="s">
        <v>22</v>
      </c>
      <c r="D8" s="35">
        <v>367.5</v>
      </c>
      <c r="E8" s="35">
        <v>367.5</v>
      </c>
      <c r="F8" s="35">
        <v>370</v>
      </c>
      <c r="G8" s="35">
        <v>358.54</v>
      </c>
      <c r="H8" s="35">
        <v>483.56672000000003</v>
      </c>
      <c r="I8" s="35">
        <v>483.56672000000003</v>
      </c>
      <c r="J8" s="35">
        <v>531.92339200000004</v>
      </c>
      <c r="K8" s="35">
        <v>531.92339200000004</v>
      </c>
      <c r="L8" s="35">
        <v>358.54</v>
      </c>
      <c r="M8" s="35">
        <v>358.54</v>
      </c>
      <c r="N8" s="38">
        <f t="shared" si="0"/>
        <v>422</v>
      </c>
      <c r="O8" s="38">
        <f t="shared" si="1"/>
        <v>420</v>
      </c>
    </row>
    <row r="9" spans="1:15" ht="16" thickBot="1" x14ac:dyDescent="0.25">
      <c r="A9" s="342"/>
      <c r="B9" s="11" t="s">
        <v>3</v>
      </c>
      <c r="C9" s="30" t="s">
        <v>3</v>
      </c>
      <c r="D9" s="35">
        <v>246.82</v>
      </c>
      <c r="E9" s="35">
        <v>246.82</v>
      </c>
      <c r="F9" s="35">
        <v>250</v>
      </c>
      <c r="G9" s="35">
        <v>250</v>
      </c>
      <c r="H9" s="35">
        <v>496.41146100000003</v>
      </c>
      <c r="I9" s="35">
        <v>496.41146100000003</v>
      </c>
      <c r="J9" s="35">
        <v>546.05260710000005</v>
      </c>
      <c r="K9" s="35">
        <v>546.05260710000005</v>
      </c>
      <c r="L9" s="35">
        <v>240.8</v>
      </c>
      <c r="M9" s="35">
        <v>240.8</v>
      </c>
      <c r="N9" s="38">
        <f t="shared" si="0"/>
        <v>356</v>
      </c>
      <c r="O9" s="38">
        <f t="shared" si="1"/>
        <v>356</v>
      </c>
    </row>
    <row r="10" spans="1:15" ht="16" thickBot="1" x14ac:dyDescent="0.25">
      <c r="A10" s="342"/>
      <c r="B10" s="11" t="s">
        <v>101</v>
      </c>
      <c r="C10" s="30" t="s">
        <v>56</v>
      </c>
      <c r="D10" s="35">
        <v>216.48</v>
      </c>
      <c r="E10" s="35">
        <v>216.48</v>
      </c>
      <c r="F10" s="35">
        <v>220</v>
      </c>
      <c r="G10" s="35">
        <v>220</v>
      </c>
      <c r="H10" s="35">
        <v>453.34379999999999</v>
      </c>
      <c r="I10" s="35">
        <v>453.34379999999999</v>
      </c>
      <c r="J10" s="35">
        <v>498.67818</v>
      </c>
      <c r="K10" s="35">
        <v>498.67818</v>
      </c>
      <c r="L10" s="35">
        <v>211.2</v>
      </c>
      <c r="M10" s="35">
        <v>211.2</v>
      </c>
      <c r="N10" s="38">
        <f t="shared" si="0"/>
        <v>320</v>
      </c>
      <c r="O10" s="38">
        <f t="shared" si="1"/>
        <v>320</v>
      </c>
    </row>
    <row r="11" spans="1:15" ht="16" thickBot="1" x14ac:dyDescent="0.25">
      <c r="A11" s="342"/>
      <c r="B11" s="11" t="s">
        <v>4</v>
      </c>
      <c r="C11" s="11" t="s">
        <v>4</v>
      </c>
      <c r="D11" s="35">
        <v>209.1</v>
      </c>
      <c r="E11" s="35">
        <v>209.1</v>
      </c>
      <c r="F11" s="35">
        <v>220</v>
      </c>
      <c r="G11" s="35">
        <v>220</v>
      </c>
      <c r="H11" s="35">
        <v>340.00784999999996</v>
      </c>
      <c r="I11" s="35">
        <v>340.00784999999996</v>
      </c>
      <c r="J11" s="35">
        <v>374.00863499999997</v>
      </c>
      <c r="K11" s="35">
        <v>374.00863499999997</v>
      </c>
      <c r="L11" s="35">
        <v>204</v>
      </c>
      <c r="M11" s="35">
        <v>204</v>
      </c>
      <c r="N11" s="38">
        <f t="shared" si="0"/>
        <v>269</v>
      </c>
      <c r="O11" s="38">
        <f t="shared" si="1"/>
        <v>269</v>
      </c>
    </row>
    <row r="12" spans="1:15" ht="31" thickBot="1" x14ac:dyDescent="0.25">
      <c r="A12" s="342"/>
      <c r="B12" s="11" t="s">
        <v>5</v>
      </c>
      <c r="C12" s="30" t="s">
        <v>20</v>
      </c>
      <c r="D12" s="35">
        <v>215.34</v>
      </c>
      <c r="E12" s="35">
        <v>215.34</v>
      </c>
      <c r="F12" s="35">
        <v>220</v>
      </c>
      <c r="G12" s="35">
        <v>220</v>
      </c>
      <c r="H12" s="35">
        <v>506.23390999999992</v>
      </c>
      <c r="I12" s="35">
        <v>506.23390999999992</v>
      </c>
      <c r="J12" s="35">
        <v>556.85730099999989</v>
      </c>
      <c r="K12" s="35">
        <v>556.85730099999989</v>
      </c>
      <c r="L12" s="35">
        <v>210.09</v>
      </c>
      <c r="M12" s="35">
        <v>210.09</v>
      </c>
      <c r="N12" s="38">
        <f t="shared" si="0"/>
        <v>342</v>
      </c>
      <c r="O12" s="38">
        <f t="shared" si="1"/>
        <v>342</v>
      </c>
    </row>
    <row r="13" spans="1:15" ht="16" thickBot="1" x14ac:dyDescent="0.25">
      <c r="A13" s="342"/>
      <c r="B13" s="11" t="s">
        <v>6</v>
      </c>
      <c r="C13" s="11" t="s">
        <v>6</v>
      </c>
      <c r="D13" s="35">
        <v>781.97</v>
      </c>
      <c r="E13" s="35">
        <v>781.97</v>
      </c>
      <c r="F13" s="35">
        <v>800</v>
      </c>
      <c r="G13" s="35">
        <v>800</v>
      </c>
      <c r="H13" s="35">
        <v>377.78649999999999</v>
      </c>
      <c r="I13" s="35">
        <v>377.78649999999999</v>
      </c>
      <c r="J13" s="35">
        <v>415.56515000000002</v>
      </c>
      <c r="K13" s="35">
        <v>415.56515000000002</v>
      </c>
      <c r="L13" s="35">
        <v>762.9</v>
      </c>
      <c r="M13" s="35">
        <v>762.9</v>
      </c>
      <c r="N13" s="38">
        <f t="shared" si="0"/>
        <v>628</v>
      </c>
      <c r="O13" s="38">
        <f t="shared" si="1"/>
        <v>628</v>
      </c>
    </row>
    <row r="14" spans="1:15" ht="16" thickBot="1" x14ac:dyDescent="0.25">
      <c r="A14" s="342"/>
      <c r="B14" s="11" t="s">
        <v>8</v>
      </c>
      <c r="C14" s="11" t="s">
        <v>8</v>
      </c>
      <c r="D14" s="35">
        <v>803.62</v>
      </c>
      <c r="E14" s="35">
        <v>1055.75</v>
      </c>
      <c r="F14" s="35">
        <v>800</v>
      </c>
      <c r="G14" s="35">
        <v>1100</v>
      </c>
      <c r="H14" s="35">
        <v>680.01569999999992</v>
      </c>
      <c r="I14" s="35">
        <v>680.01569999999992</v>
      </c>
      <c r="J14" s="35">
        <v>748.01726999999994</v>
      </c>
      <c r="K14" s="35">
        <v>748.01726999999994</v>
      </c>
      <c r="L14" s="35">
        <v>784.02</v>
      </c>
      <c r="M14" s="35">
        <v>1030</v>
      </c>
      <c r="N14" s="38">
        <f t="shared" si="0"/>
        <v>763</v>
      </c>
      <c r="O14" s="38">
        <f t="shared" si="1"/>
        <v>923</v>
      </c>
    </row>
    <row r="15" spans="1:15" ht="16" thickBot="1" x14ac:dyDescent="0.25">
      <c r="A15" s="342"/>
      <c r="B15" s="11" t="s">
        <v>9</v>
      </c>
      <c r="C15" s="11" t="s">
        <v>9</v>
      </c>
      <c r="D15" s="35">
        <v>1151.08</v>
      </c>
      <c r="E15" s="35">
        <v>1327.38</v>
      </c>
      <c r="F15" s="35">
        <v>1200</v>
      </c>
      <c r="G15" s="35">
        <v>1300</v>
      </c>
      <c r="H15" s="35">
        <v>1020.02355</v>
      </c>
      <c r="I15" s="35">
        <v>1020.02355</v>
      </c>
      <c r="J15" s="35">
        <v>1122.025905</v>
      </c>
      <c r="K15" s="35">
        <v>1122.025905</v>
      </c>
      <c r="L15" s="35">
        <v>1123</v>
      </c>
      <c r="M15" s="35">
        <v>1295</v>
      </c>
      <c r="N15" s="38">
        <f t="shared" si="0"/>
        <v>1123</v>
      </c>
      <c r="O15" s="38">
        <f t="shared" si="1"/>
        <v>1213</v>
      </c>
    </row>
    <row r="16" spans="1:15" ht="16" thickBot="1" x14ac:dyDescent="0.25">
      <c r="A16" s="342"/>
      <c r="B16" s="11" t="s">
        <v>10</v>
      </c>
      <c r="C16" s="11" t="s">
        <v>10</v>
      </c>
      <c r="D16" s="35">
        <v>459</v>
      </c>
      <c r="E16" s="35">
        <v>642.59</v>
      </c>
      <c r="F16" s="35">
        <v>460</v>
      </c>
      <c r="G16" s="35">
        <v>650</v>
      </c>
      <c r="H16" s="35">
        <v>831.13030000000003</v>
      </c>
      <c r="I16" s="35">
        <v>831.13030000000003</v>
      </c>
      <c r="J16" s="35">
        <v>914.24333000000001</v>
      </c>
      <c r="K16" s="35">
        <v>914.24333000000001</v>
      </c>
      <c r="L16" s="35">
        <v>447.8</v>
      </c>
      <c r="M16" s="35">
        <v>626.91999999999996</v>
      </c>
      <c r="N16" s="38">
        <f t="shared" si="0"/>
        <v>622</v>
      </c>
      <c r="O16" s="38">
        <f t="shared" si="1"/>
        <v>733</v>
      </c>
    </row>
    <row r="17" spans="1:15" ht="16" thickBot="1" x14ac:dyDescent="0.25">
      <c r="A17" s="345"/>
      <c r="B17" s="12" t="s">
        <v>11</v>
      </c>
      <c r="C17" s="12" t="s">
        <v>11</v>
      </c>
      <c r="D17" s="39">
        <v>613.66999999999996</v>
      </c>
      <c r="E17" s="39">
        <v>1017.52</v>
      </c>
      <c r="F17" s="39">
        <v>600</v>
      </c>
      <c r="G17" s="39">
        <v>1000</v>
      </c>
      <c r="H17" s="39">
        <v>604.45839999999998</v>
      </c>
      <c r="I17" s="39">
        <v>604.45839999999998</v>
      </c>
      <c r="J17" s="39">
        <v>664.90423999999996</v>
      </c>
      <c r="K17" s="39">
        <v>664.90423999999996</v>
      </c>
      <c r="L17" s="39">
        <v>598.70000000000005</v>
      </c>
      <c r="M17" s="39">
        <v>992.7</v>
      </c>
      <c r="N17" s="38">
        <f t="shared" si="0"/>
        <v>616</v>
      </c>
      <c r="O17" s="38">
        <f t="shared" si="1"/>
        <v>856</v>
      </c>
    </row>
    <row r="18" spans="1:15" ht="15" thickBot="1" x14ac:dyDescent="0.25">
      <c r="A18" s="45"/>
      <c r="B18" s="73"/>
      <c r="C18" s="73"/>
      <c r="D18" s="67">
        <f>SUM(D5:D17)</f>
        <v>7209.22</v>
      </c>
      <c r="E18" s="67">
        <f t="shared" ref="E18:O18" si="2">SUM(E5:E17)</f>
        <v>8225.09</v>
      </c>
      <c r="F18" s="67">
        <f t="shared" si="2"/>
        <v>7640</v>
      </c>
      <c r="G18" s="67">
        <f t="shared" si="2"/>
        <v>8618.5400000000009</v>
      </c>
      <c r="H18" s="67">
        <f t="shared" si="2"/>
        <v>10024.186991</v>
      </c>
      <c r="I18" s="67">
        <f t="shared" si="2"/>
        <v>10024.186991</v>
      </c>
      <c r="J18" s="67">
        <f t="shared" si="2"/>
        <v>11026.605690100001</v>
      </c>
      <c r="K18" s="67">
        <f t="shared" si="2"/>
        <v>11026.605690100001</v>
      </c>
      <c r="L18" s="67">
        <f t="shared" si="2"/>
        <v>7033.39</v>
      </c>
      <c r="M18" s="67">
        <f t="shared" si="2"/>
        <v>8024.4900000000007</v>
      </c>
      <c r="N18" s="67">
        <f t="shared" si="2"/>
        <v>8585</v>
      </c>
      <c r="O18" s="67">
        <f t="shared" si="2"/>
        <v>9184</v>
      </c>
    </row>
    <row r="19" spans="1:15" ht="16" thickBot="1" x14ac:dyDescent="0.25">
      <c r="A19" s="341">
        <v>2</v>
      </c>
      <c r="B19" s="13" t="s">
        <v>0</v>
      </c>
      <c r="C19" s="31" t="s">
        <v>23</v>
      </c>
      <c r="D19" s="48">
        <v>992.53</v>
      </c>
      <c r="E19" s="48">
        <v>992.53</v>
      </c>
      <c r="F19" s="48">
        <v>1000</v>
      </c>
      <c r="G19" s="48">
        <v>1000</v>
      </c>
      <c r="H19" s="48">
        <v>3353.9885469999999</v>
      </c>
      <c r="I19" s="48">
        <v>3353.9885469999999</v>
      </c>
      <c r="J19" s="48">
        <v>3689.3874016999998</v>
      </c>
      <c r="K19" s="48">
        <v>3689.3874016999998</v>
      </c>
      <c r="L19" s="48">
        <v>968.32</v>
      </c>
      <c r="M19" s="48">
        <v>968.32</v>
      </c>
      <c r="N19" s="38">
        <f t="shared" si="0"/>
        <v>2001</v>
      </c>
      <c r="O19" s="38">
        <f t="shared" si="1"/>
        <v>2001</v>
      </c>
    </row>
    <row r="20" spans="1:15" ht="16" thickBot="1" x14ac:dyDescent="0.25">
      <c r="A20" s="342"/>
      <c r="B20" s="11" t="s">
        <v>1</v>
      </c>
      <c r="C20" s="11" t="s">
        <v>1</v>
      </c>
      <c r="D20" s="35">
        <v>252.15</v>
      </c>
      <c r="E20" s="35">
        <v>252.15</v>
      </c>
      <c r="F20" s="35">
        <v>250</v>
      </c>
      <c r="G20" s="35">
        <v>250</v>
      </c>
      <c r="H20" s="35">
        <v>453.34379999999999</v>
      </c>
      <c r="I20" s="35">
        <v>453.34379999999999</v>
      </c>
      <c r="J20" s="35">
        <v>498.67818</v>
      </c>
      <c r="K20" s="35">
        <v>498.67818</v>
      </c>
      <c r="L20" s="35">
        <v>246</v>
      </c>
      <c r="M20" s="35">
        <v>246</v>
      </c>
      <c r="N20" s="38">
        <f t="shared" si="0"/>
        <v>340</v>
      </c>
      <c r="O20" s="38">
        <f t="shared" si="1"/>
        <v>340</v>
      </c>
    </row>
    <row r="21" spans="1:15" ht="16" thickBot="1" x14ac:dyDescent="0.25">
      <c r="A21" s="342"/>
      <c r="B21" s="11" t="s">
        <v>2</v>
      </c>
      <c r="C21" s="30" t="s">
        <v>24</v>
      </c>
      <c r="D21" s="35">
        <v>689.38</v>
      </c>
      <c r="E21" s="35">
        <v>689.38</v>
      </c>
      <c r="F21" s="35">
        <v>700</v>
      </c>
      <c r="G21" s="35">
        <v>700</v>
      </c>
      <c r="H21" s="35">
        <v>944.46624999999995</v>
      </c>
      <c r="I21" s="35">
        <v>944.46624999999995</v>
      </c>
      <c r="J21" s="35">
        <v>1038.912875</v>
      </c>
      <c r="K21" s="35">
        <v>1038.912875</v>
      </c>
      <c r="L21" s="35">
        <v>672.57</v>
      </c>
      <c r="M21" s="35">
        <v>672.57</v>
      </c>
      <c r="N21" s="38">
        <f t="shared" si="0"/>
        <v>809</v>
      </c>
      <c r="O21" s="38">
        <f t="shared" si="1"/>
        <v>809</v>
      </c>
    </row>
    <row r="22" spans="1:15" ht="16" thickBot="1" x14ac:dyDescent="0.25">
      <c r="A22" s="342"/>
      <c r="B22" s="11" t="s">
        <v>7</v>
      </c>
      <c r="C22" s="30" t="s">
        <v>25</v>
      </c>
      <c r="D22" s="35">
        <v>167.62</v>
      </c>
      <c r="E22" s="35">
        <v>167.62</v>
      </c>
      <c r="F22" s="35">
        <v>200</v>
      </c>
      <c r="G22" s="35">
        <v>200</v>
      </c>
      <c r="H22" s="35">
        <v>408.00942000000003</v>
      </c>
      <c r="I22" s="35">
        <v>408.00942000000003</v>
      </c>
      <c r="J22" s="35">
        <v>448.81036200000005</v>
      </c>
      <c r="K22" s="35">
        <v>448.81036200000005</v>
      </c>
      <c r="L22" s="35">
        <v>163.53</v>
      </c>
      <c r="M22" s="35">
        <v>163.53</v>
      </c>
      <c r="N22" s="38">
        <f t="shared" si="0"/>
        <v>278</v>
      </c>
      <c r="O22" s="38">
        <f t="shared" si="1"/>
        <v>278</v>
      </c>
    </row>
    <row r="23" spans="1:15" ht="16" thickBot="1" x14ac:dyDescent="0.25">
      <c r="A23" s="342"/>
      <c r="B23" s="11" t="s">
        <v>3</v>
      </c>
      <c r="C23" s="11" t="s">
        <v>3</v>
      </c>
      <c r="D23" s="35">
        <v>246.82</v>
      </c>
      <c r="E23" s="35">
        <v>246.82</v>
      </c>
      <c r="F23" s="35">
        <v>250</v>
      </c>
      <c r="G23" s="35">
        <v>250</v>
      </c>
      <c r="H23" s="35">
        <v>496.41146100000003</v>
      </c>
      <c r="I23" s="35">
        <v>496.41146100000003</v>
      </c>
      <c r="J23" s="35">
        <v>546.05260710000005</v>
      </c>
      <c r="K23" s="35">
        <v>546.05260710000005</v>
      </c>
      <c r="L23" s="35">
        <v>240.8</v>
      </c>
      <c r="M23" s="35">
        <v>240.8</v>
      </c>
      <c r="N23" s="38">
        <f t="shared" si="0"/>
        <v>356</v>
      </c>
      <c r="O23" s="38">
        <f t="shared" si="1"/>
        <v>356</v>
      </c>
    </row>
    <row r="24" spans="1:15" ht="16" thickBot="1" x14ac:dyDescent="0.25">
      <c r="A24" s="342"/>
      <c r="B24" s="11" t="s">
        <v>101</v>
      </c>
      <c r="C24" s="30" t="s">
        <v>56</v>
      </c>
      <c r="D24" s="35">
        <v>216.48</v>
      </c>
      <c r="E24" s="35">
        <v>216.48</v>
      </c>
      <c r="F24" s="35">
        <v>220</v>
      </c>
      <c r="G24" s="35">
        <v>220</v>
      </c>
      <c r="H24" s="35">
        <v>453.34379999999999</v>
      </c>
      <c r="I24" s="35">
        <v>453.34379999999999</v>
      </c>
      <c r="J24" s="35">
        <v>498.67818</v>
      </c>
      <c r="K24" s="35">
        <v>498.67818</v>
      </c>
      <c r="L24" s="35">
        <v>211.2</v>
      </c>
      <c r="M24" s="35">
        <v>211.2</v>
      </c>
      <c r="N24" s="38">
        <f t="shared" si="0"/>
        <v>320</v>
      </c>
      <c r="O24" s="38">
        <f t="shared" si="1"/>
        <v>320</v>
      </c>
    </row>
    <row r="25" spans="1:15" ht="16" thickBot="1" x14ac:dyDescent="0.25">
      <c r="A25" s="342"/>
      <c r="B25" s="11" t="s">
        <v>4</v>
      </c>
      <c r="C25" s="11" t="s">
        <v>4</v>
      </c>
      <c r="D25" s="35">
        <v>209.1</v>
      </c>
      <c r="E25" s="35">
        <v>209.1</v>
      </c>
      <c r="F25" s="35">
        <v>220</v>
      </c>
      <c r="G25" s="35">
        <v>220</v>
      </c>
      <c r="H25" s="35">
        <v>340.00784999999996</v>
      </c>
      <c r="I25" s="35">
        <v>340.00784999999996</v>
      </c>
      <c r="J25" s="35">
        <v>374.00863499999997</v>
      </c>
      <c r="K25" s="35">
        <v>374.00863499999997</v>
      </c>
      <c r="L25" s="35">
        <v>204</v>
      </c>
      <c r="M25" s="35">
        <v>204</v>
      </c>
      <c r="N25" s="38">
        <f t="shared" si="0"/>
        <v>269</v>
      </c>
      <c r="O25" s="38">
        <f t="shared" si="1"/>
        <v>269</v>
      </c>
    </row>
    <row r="26" spans="1:15" ht="31" thickBot="1" x14ac:dyDescent="0.25">
      <c r="A26" s="342"/>
      <c r="B26" s="11" t="s">
        <v>5</v>
      </c>
      <c r="C26" s="30" t="s">
        <v>26</v>
      </c>
      <c r="D26" s="35">
        <v>154.03</v>
      </c>
      <c r="E26" s="35">
        <v>154.03</v>
      </c>
      <c r="F26" s="35">
        <v>200</v>
      </c>
      <c r="G26" s="35">
        <v>200</v>
      </c>
      <c r="H26" s="35">
        <v>594.63595099999986</v>
      </c>
      <c r="I26" s="35">
        <v>594.63595099999986</v>
      </c>
      <c r="J26" s="35">
        <v>654.09954609999988</v>
      </c>
      <c r="K26" s="35">
        <v>654.09954609999988</v>
      </c>
      <c r="L26" s="35">
        <v>150.27000000000001</v>
      </c>
      <c r="M26" s="35">
        <v>150.27000000000001</v>
      </c>
      <c r="N26" s="38">
        <f t="shared" si="0"/>
        <v>351</v>
      </c>
      <c r="O26" s="38">
        <f t="shared" si="1"/>
        <v>351</v>
      </c>
    </row>
    <row r="27" spans="1:15" ht="16" thickBot="1" x14ac:dyDescent="0.25">
      <c r="A27" s="342"/>
      <c r="B27" s="11" t="s">
        <v>27</v>
      </c>
      <c r="C27" s="11" t="s">
        <v>27</v>
      </c>
      <c r="D27" s="35">
        <v>387.15</v>
      </c>
      <c r="E27" s="35">
        <v>387.15</v>
      </c>
      <c r="F27" s="35">
        <v>400</v>
      </c>
      <c r="G27" s="35">
        <v>400</v>
      </c>
      <c r="H27" s="35">
        <v>491.12245000000007</v>
      </c>
      <c r="I27" s="35">
        <v>491.12245000000007</v>
      </c>
      <c r="J27" s="35">
        <v>540.2346950000001</v>
      </c>
      <c r="K27" s="35">
        <v>540.2346950000001</v>
      </c>
      <c r="L27" s="35">
        <v>377.71</v>
      </c>
      <c r="M27" s="35">
        <v>377.71</v>
      </c>
      <c r="N27" s="38">
        <f t="shared" si="0"/>
        <v>439</v>
      </c>
      <c r="O27" s="38">
        <f t="shared" si="1"/>
        <v>439</v>
      </c>
    </row>
    <row r="28" spans="1:15" ht="16" thickBot="1" x14ac:dyDescent="0.25">
      <c r="A28" s="342"/>
      <c r="B28" s="11" t="s">
        <v>8</v>
      </c>
      <c r="C28" s="11" t="s">
        <v>8</v>
      </c>
      <c r="D28" s="35">
        <v>803.62</v>
      </c>
      <c r="E28" s="35">
        <v>1055.75</v>
      </c>
      <c r="F28" s="35">
        <v>800</v>
      </c>
      <c r="G28" s="35">
        <v>1100</v>
      </c>
      <c r="H28" s="35">
        <v>680.01569999999992</v>
      </c>
      <c r="I28" s="35">
        <v>680.01569999999992</v>
      </c>
      <c r="J28" s="35">
        <v>748.01726999999994</v>
      </c>
      <c r="K28" s="35">
        <v>748.01726999999994</v>
      </c>
      <c r="L28" s="35">
        <v>784.02</v>
      </c>
      <c r="M28" s="35">
        <v>1030</v>
      </c>
      <c r="N28" s="38">
        <f t="shared" si="0"/>
        <v>763</v>
      </c>
      <c r="O28" s="38">
        <f t="shared" si="1"/>
        <v>923</v>
      </c>
    </row>
    <row r="29" spans="1:15" ht="16" thickBot="1" x14ac:dyDescent="0.25">
      <c r="A29" s="342"/>
      <c r="B29" s="11" t="s">
        <v>9</v>
      </c>
      <c r="C29" s="11" t="s">
        <v>9</v>
      </c>
      <c r="D29" s="35">
        <v>1151.08</v>
      </c>
      <c r="E29" s="35">
        <v>1327.38</v>
      </c>
      <c r="F29" s="35">
        <v>1200</v>
      </c>
      <c r="G29" s="35">
        <v>1300</v>
      </c>
      <c r="H29" s="35">
        <v>1020.02355</v>
      </c>
      <c r="I29" s="35">
        <v>1020.02355</v>
      </c>
      <c r="J29" s="35">
        <v>1122.025905</v>
      </c>
      <c r="K29" s="35">
        <v>1122.025905</v>
      </c>
      <c r="L29" s="35">
        <v>1123</v>
      </c>
      <c r="M29" s="35">
        <v>1295</v>
      </c>
      <c r="N29" s="38">
        <f t="shared" si="0"/>
        <v>1123</v>
      </c>
      <c r="O29" s="38">
        <f t="shared" si="1"/>
        <v>1213</v>
      </c>
    </row>
    <row r="30" spans="1:15" ht="16" thickBot="1" x14ac:dyDescent="0.25">
      <c r="A30" s="342"/>
      <c r="B30" s="11" t="s">
        <v>10</v>
      </c>
      <c r="C30" s="11" t="s">
        <v>10</v>
      </c>
      <c r="D30" s="35">
        <v>459</v>
      </c>
      <c r="E30" s="35">
        <v>642.59</v>
      </c>
      <c r="F30" s="35">
        <v>460</v>
      </c>
      <c r="G30" s="35">
        <v>650</v>
      </c>
      <c r="H30" s="35">
        <v>831.13030000000003</v>
      </c>
      <c r="I30" s="35">
        <v>831.13030000000003</v>
      </c>
      <c r="J30" s="35">
        <v>914.24333000000001</v>
      </c>
      <c r="K30" s="35">
        <v>914.24333000000001</v>
      </c>
      <c r="L30" s="35">
        <v>447.8</v>
      </c>
      <c r="M30" s="35">
        <v>626.91999999999996</v>
      </c>
      <c r="N30" s="38">
        <f t="shared" si="0"/>
        <v>622</v>
      </c>
      <c r="O30" s="38">
        <f t="shared" si="1"/>
        <v>733</v>
      </c>
    </row>
    <row r="31" spans="1:15" ht="16" thickBot="1" x14ac:dyDescent="0.25">
      <c r="A31" s="343"/>
      <c r="B31" s="14" t="s">
        <v>11</v>
      </c>
      <c r="C31" s="14" t="s">
        <v>11</v>
      </c>
      <c r="D31" s="62">
        <v>613.66999999999996</v>
      </c>
      <c r="E31" s="62">
        <v>1017.52</v>
      </c>
      <c r="F31" s="62">
        <v>600</v>
      </c>
      <c r="G31" s="62">
        <v>1000</v>
      </c>
      <c r="H31" s="62">
        <v>604.45839999999998</v>
      </c>
      <c r="I31" s="62">
        <v>604.45839999999998</v>
      </c>
      <c r="J31" s="62">
        <v>664.90423999999996</v>
      </c>
      <c r="K31" s="62">
        <v>664.90423999999996</v>
      </c>
      <c r="L31" s="62">
        <v>598.70000000000005</v>
      </c>
      <c r="M31" s="62">
        <v>992.7</v>
      </c>
      <c r="N31" s="38">
        <f t="shared" si="0"/>
        <v>616</v>
      </c>
      <c r="O31" s="38">
        <f t="shared" si="1"/>
        <v>856</v>
      </c>
    </row>
    <row r="32" spans="1:15" ht="15" thickBot="1" x14ac:dyDescent="0.25">
      <c r="A32" s="45"/>
      <c r="B32" s="73"/>
      <c r="C32" s="73"/>
      <c r="D32" s="68">
        <f>SUM(D19:D31)</f>
        <v>6342.63</v>
      </c>
      <c r="E32" s="68">
        <f t="shared" ref="E32:O32" si="3">SUM(E19:E31)</f>
        <v>7358.5</v>
      </c>
      <c r="F32" s="68">
        <f t="shared" si="3"/>
        <v>6500</v>
      </c>
      <c r="G32" s="68">
        <f t="shared" si="3"/>
        <v>7490</v>
      </c>
      <c r="H32" s="68">
        <f t="shared" si="3"/>
        <v>10670.957478999999</v>
      </c>
      <c r="I32" s="68">
        <f t="shared" si="3"/>
        <v>10670.957478999999</v>
      </c>
      <c r="J32" s="68">
        <f t="shared" si="3"/>
        <v>11738.0532269</v>
      </c>
      <c r="K32" s="68">
        <f t="shared" si="3"/>
        <v>11738.0532269</v>
      </c>
      <c r="L32" s="68">
        <f t="shared" si="3"/>
        <v>6187.92</v>
      </c>
      <c r="M32" s="68">
        <f t="shared" si="3"/>
        <v>7179.02</v>
      </c>
      <c r="N32" s="68">
        <f t="shared" si="3"/>
        <v>8287</v>
      </c>
      <c r="O32" s="68">
        <f t="shared" si="3"/>
        <v>8888</v>
      </c>
    </row>
    <row r="33" spans="1:15" ht="16" thickBot="1" x14ac:dyDescent="0.25">
      <c r="A33" s="344">
        <v>3</v>
      </c>
      <c r="B33" s="10" t="s">
        <v>0</v>
      </c>
      <c r="C33" s="29" t="s">
        <v>28</v>
      </c>
      <c r="D33" s="40">
        <v>1057.6600000000001</v>
      </c>
      <c r="E33" s="40">
        <v>1057.6600000000001</v>
      </c>
      <c r="F33" s="40">
        <v>1200</v>
      </c>
      <c r="G33" s="40">
        <v>1200</v>
      </c>
      <c r="H33" s="54">
        <v>2417.8335999999999</v>
      </c>
      <c r="I33" s="54">
        <v>2417.8335999999999</v>
      </c>
      <c r="J33" s="38">
        <v>2659.6169599999998</v>
      </c>
      <c r="K33" s="38">
        <v>2659.6169599999998</v>
      </c>
      <c r="L33" s="38">
        <v>1031.8699999999999</v>
      </c>
      <c r="M33" s="38">
        <v>1031.8699999999999</v>
      </c>
      <c r="N33" s="38">
        <f t="shared" si="0"/>
        <v>1673</v>
      </c>
      <c r="O33" s="38">
        <f t="shared" si="1"/>
        <v>1673</v>
      </c>
    </row>
    <row r="34" spans="1:15" ht="16" thickBot="1" x14ac:dyDescent="0.25">
      <c r="A34" s="342"/>
      <c r="B34" s="11" t="s">
        <v>1</v>
      </c>
      <c r="C34" s="11" t="s">
        <v>1</v>
      </c>
      <c r="D34" s="41">
        <v>252.15</v>
      </c>
      <c r="E34" s="41">
        <v>252.15</v>
      </c>
      <c r="F34" s="41">
        <v>250</v>
      </c>
      <c r="G34" s="41">
        <v>250</v>
      </c>
      <c r="H34" s="55">
        <v>453.34379999999999</v>
      </c>
      <c r="I34" s="55">
        <v>453.34379999999999</v>
      </c>
      <c r="J34" s="35">
        <v>498.67818</v>
      </c>
      <c r="K34" s="35">
        <v>498.67818</v>
      </c>
      <c r="L34" s="35">
        <v>246</v>
      </c>
      <c r="M34" s="35">
        <v>246</v>
      </c>
      <c r="N34" s="38">
        <f t="shared" si="0"/>
        <v>340</v>
      </c>
      <c r="O34" s="38">
        <f t="shared" si="1"/>
        <v>340</v>
      </c>
    </row>
    <row r="35" spans="1:15" ht="16" thickBot="1" x14ac:dyDescent="0.25">
      <c r="A35" s="342"/>
      <c r="B35" s="11" t="s">
        <v>2</v>
      </c>
      <c r="C35" s="30" t="s">
        <v>29</v>
      </c>
      <c r="D35" s="41">
        <v>646.92999999999995</v>
      </c>
      <c r="E35" s="41">
        <v>646.92999999999995</v>
      </c>
      <c r="F35" s="41">
        <v>650</v>
      </c>
      <c r="G35" s="41">
        <v>650</v>
      </c>
      <c r="H35" s="55">
        <v>1284.4740999999999</v>
      </c>
      <c r="I35" s="55">
        <v>1284.4740999999999</v>
      </c>
      <c r="J35" s="35">
        <v>1412.9215099999999</v>
      </c>
      <c r="K35" s="35">
        <v>1412.9215099999999</v>
      </c>
      <c r="L35" s="35">
        <v>631.15</v>
      </c>
      <c r="M35" s="35">
        <v>631.15</v>
      </c>
      <c r="N35" s="38">
        <f t="shared" si="0"/>
        <v>925</v>
      </c>
      <c r="O35" s="38">
        <f t="shared" si="1"/>
        <v>925</v>
      </c>
    </row>
    <row r="36" spans="1:15" ht="16" thickBot="1" x14ac:dyDescent="0.25">
      <c r="A36" s="342"/>
      <c r="B36" s="11" t="s">
        <v>7</v>
      </c>
      <c r="C36" s="11" t="s">
        <v>31</v>
      </c>
      <c r="D36" s="41">
        <v>395.78</v>
      </c>
      <c r="E36" s="41">
        <v>395.78</v>
      </c>
      <c r="F36" s="41">
        <v>400</v>
      </c>
      <c r="G36" s="41">
        <v>400</v>
      </c>
      <c r="H36" s="55">
        <v>453.34379999999999</v>
      </c>
      <c r="I36" s="55">
        <v>453.34379999999999</v>
      </c>
      <c r="J36" s="35">
        <v>498.67818</v>
      </c>
      <c r="K36" s="35">
        <v>498.67818</v>
      </c>
      <c r="L36" s="35">
        <v>386.12</v>
      </c>
      <c r="M36" s="35">
        <v>386.12</v>
      </c>
      <c r="N36" s="38">
        <f t="shared" si="0"/>
        <v>427</v>
      </c>
      <c r="O36" s="38">
        <f t="shared" si="1"/>
        <v>427</v>
      </c>
    </row>
    <row r="37" spans="1:15" ht="16" thickBot="1" x14ac:dyDescent="0.25">
      <c r="A37" s="342"/>
      <c r="B37" s="11" t="s">
        <v>3</v>
      </c>
      <c r="C37" s="11" t="s">
        <v>3</v>
      </c>
      <c r="D37" s="41">
        <v>246.82</v>
      </c>
      <c r="E37" s="41">
        <v>246.82</v>
      </c>
      <c r="F37" s="41">
        <v>250</v>
      </c>
      <c r="G37" s="41">
        <v>250</v>
      </c>
      <c r="H37" s="55">
        <v>496.41146100000003</v>
      </c>
      <c r="I37" s="55">
        <v>496.41146100000003</v>
      </c>
      <c r="J37" s="35">
        <v>546.05260710000005</v>
      </c>
      <c r="K37" s="35">
        <v>546.05260710000005</v>
      </c>
      <c r="L37" s="35">
        <v>240.8</v>
      </c>
      <c r="M37" s="35">
        <v>240.8</v>
      </c>
      <c r="N37" s="38">
        <f t="shared" si="0"/>
        <v>356</v>
      </c>
      <c r="O37" s="38">
        <f t="shared" si="1"/>
        <v>356</v>
      </c>
    </row>
    <row r="38" spans="1:15" ht="16" thickBot="1" x14ac:dyDescent="0.25">
      <c r="A38" s="342"/>
      <c r="B38" s="11" t="s">
        <v>101</v>
      </c>
      <c r="C38" s="30" t="s">
        <v>56</v>
      </c>
      <c r="D38" s="41">
        <v>216.48</v>
      </c>
      <c r="E38" s="41">
        <v>216.48</v>
      </c>
      <c r="F38" s="41">
        <v>220</v>
      </c>
      <c r="G38" s="41">
        <v>220</v>
      </c>
      <c r="H38" s="55">
        <v>453.34379999999999</v>
      </c>
      <c r="I38" s="55">
        <v>453.34379999999999</v>
      </c>
      <c r="J38" s="35">
        <v>498.67818</v>
      </c>
      <c r="K38" s="35">
        <v>498.67818</v>
      </c>
      <c r="L38" s="35">
        <v>211.2</v>
      </c>
      <c r="M38" s="35">
        <v>211.2</v>
      </c>
      <c r="N38" s="38">
        <f t="shared" si="0"/>
        <v>320</v>
      </c>
      <c r="O38" s="38">
        <f t="shared" si="1"/>
        <v>320</v>
      </c>
    </row>
    <row r="39" spans="1:15" ht="16" thickBot="1" x14ac:dyDescent="0.25">
      <c r="A39" s="342"/>
      <c r="B39" s="11" t="s">
        <v>4</v>
      </c>
      <c r="C39" s="11" t="s">
        <v>4</v>
      </c>
      <c r="D39" s="41">
        <v>209.1</v>
      </c>
      <c r="E39" s="41">
        <v>209.1</v>
      </c>
      <c r="F39" s="41">
        <v>220</v>
      </c>
      <c r="G39" s="41">
        <v>220</v>
      </c>
      <c r="H39" s="55">
        <v>340.00784999999996</v>
      </c>
      <c r="I39" s="55">
        <v>340.00784999999996</v>
      </c>
      <c r="J39" s="35">
        <v>374.00863499999997</v>
      </c>
      <c r="K39" s="35">
        <v>374.00863499999997</v>
      </c>
      <c r="L39" s="35">
        <v>204</v>
      </c>
      <c r="M39" s="35">
        <v>204</v>
      </c>
      <c r="N39" s="38">
        <f t="shared" si="0"/>
        <v>269</v>
      </c>
      <c r="O39" s="38">
        <f t="shared" si="1"/>
        <v>269</v>
      </c>
    </row>
    <row r="40" spans="1:15" ht="31" thickBot="1" x14ac:dyDescent="0.25">
      <c r="A40" s="342"/>
      <c r="B40" s="11" t="s">
        <v>5</v>
      </c>
      <c r="C40" s="30" t="s">
        <v>30</v>
      </c>
      <c r="D40" s="41">
        <v>371.95</v>
      </c>
      <c r="E40" s="41">
        <v>371.95</v>
      </c>
      <c r="F40" s="41">
        <v>400</v>
      </c>
      <c r="G40" s="41">
        <v>400</v>
      </c>
      <c r="H40" s="55">
        <v>453.34379999999999</v>
      </c>
      <c r="I40" s="55">
        <v>453.34379999999999</v>
      </c>
      <c r="J40" s="35">
        <v>498.67818</v>
      </c>
      <c r="K40" s="35">
        <v>498.67818</v>
      </c>
      <c r="L40" s="35">
        <v>362.88</v>
      </c>
      <c r="M40" s="35">
        <v>362.88</v>
      </c>
      <c r="N40" s="38">
        <f t="shared" si="0"/>
        <v>417</v>
      </c>
      <c r="O40" s="38">
        <f t="shared" si="1"/>
        <v>417</v>
      </c>
    </row>
    <row r="41" spans="1:15" ht="16" thickBot="1" x14ac:dyDescent="0.25">
      <c r="A41" s="342"/>
      <c r="B41" s="11" t="s">
        <v>6</v>
      </c>
      <c r="C41" s="11" t="s">
        <v>6</v>
      </c>
      <c r="D41" s="41"/>
      <c r="E41" s="41"/>
      <c r="F41" s="41"/>
      <c r="G41" s="41"/>
      <c r="H41" s="55">
        <v>377.78649999999999</v>
      </c>
      <c r="I41" s="55">
        <v>377.78649999999999</v>
      </c>
      <c r="J41" s="35">
        <v>415.56515000000002</v>
      </c>
      <c r="K41" s="35">
        <v>415.56515000000002</v>
      </c>
      <c r="L41" s="35"/>
      <c r="M41" s="35"/>
      <c r="N41" s="38">
        <f t="shared" si="0"/>
        <v>397</v>
      </c>
      <c r="O41" s="38">
        <f t="shared" si="1"/>
        <v>397</v>
      </c>
    </row>
    <row r="42" spans="1:15" ht="16" thickBot="1" x14ac:dyDescent="0.25">
      <c r="A42" s="342"/>
      <c r="B42" s="11" t="s">
        <v>8</v>
      </c>
      <c r="C42" s="11" t="s">
        <v>8</v>
      </c>
      <c r="D42" s="41">
        <v>803.62</v>
      </c>
      <c r="E42" s="41">
        <v>1055.75</v>
      </c>
      <c r="F42" s="41">
        <v>800</v>
      </c>
      <c r="G42" s="41">
        <v>1100</v>
      </c>
      <c r="H42" s="55">
        <v>680.01569999999992</v>
      </c>
      <c r="I42" s="55">
        <v>680.01569999999992</v>
      </c>
      <c r="J42" s="35">
        <v>748.01726999999994</v>
      </c>
      <c r="K42" s="35">
        <v>748.01726999999994</v>
      </c>
      <c r="L42" s="35">
        <v>784.02</v>
      </c>
      <c r="M42" s="35">
        <v>1030</v>
      </c>
      <c r="N42" s="38">
        <f t="shared" si="0"/>
        <v>763</v>
      </c>
      <c r="O42" s="38">
        <f t="shared" si="1"/>
        <v>923</v>
      </c>
    </row>
    <row r="43" spans="1:15" ht="16" thickBot="1" x14ac:dyDescent="0.25">
      <c r="A43" s="342"/>
      <c r="B43" s="11" t="s">
        <v>9</v>
      </c>
      <c r="C43" s="11" t="s">
        <v>9</v>
      </c>
      <c r="D43" s="41">
        <v>1151.08</v>
      </c>
      <c r="E43" s="41">
        <v>1327.38</v>
      </c>
      <c r="F43" s="41">
        <v>1200</v>
      </c>
      <c r="G43" s="41">
        <v>1300</v>
      </c>
      <c r="H43" s="55">
        <v>1020.02355</v>
      </c>
      <c r="I43" s="55">
        <v>1020.02355</v>
      </c>
      <c r="J43" s="35">
        <v>1122.025905</v>
      </c>
      <c r="K43" s="35">
        <v>1122.025905</v>
      </c>
      <c r="L43" s="35">
        <v>1123</v>
      </c>
      <c r="M43" s="35">
        <v>1295</v>
      </c>
      <c r="N43" s="38">
        <f t="shared" si="0"/>
        <v>1123</v>
      </c>
      <c r="O43" s="38">
        <f t="shared" si="1"/>
        <v>1213</v>
      </c>
    </row>
    <row r="44" spans="1:15" ht="16" thickBot="1" x14ac:dyDescent="0.25">
      <c r="A44" s="342"/>
      <c r="B44" s="11" t="s">
        <v>10</v>
      </c>
      <c r="C44" s="11" t="s">
        <v>10</v>
      </c>
      <c r="D44" s="41">
        <v>459</v>
      </c>
      <c r="E44" s="41">
        <v>642.59</v>
      </c>
      <c r="F44" s="41">
        <v>460</v>
      </c>
      <c r="G44" s="41">
        <v>650</v>
      </c>
      <c r="H44" s="55">
        <v>831.13030000000003</v>
      </c>
      <c r="I44" s="55">
        <v>831.13030000000003</v>
      </c>
      <c r="J44" s="35">
        <v>914.24333000000001</v>
      </c>
      <c r="K44" s="35">
        <v>914.24333000000001</v>
      </c>
      <c r="L44" s="35">
        <v>447.8</v>
      </c>
      <c r="M44" s="35">
        <v>626.91999999999996</v>
      </c>
      <c r="N44" s="38">
        <f t="shared" si="0"/>
        <v>622</v>
      </c>
      <c r="O44" s="38">
        <f t="shared" si="1"/>
        <v>733</v>
      </c>
    </row>
    <row r="45" spans="1:15" ht="16" thickBot="1" x14ac:dyDescent="0.25">
      <c r="A45" s="345"/>
      <c r="B45" s="12" t="s">
        <v>11</v>
      </c>
      <c r="C45" s="12" t="s">
        <v>11</v>
      </c>
      <c r="D45" s="42">
        <v>613.66999999999996</v>
      </c>
      <c r="E45" s="42">
        <v>1017.52</v>
      </c>
      <c r="F45" s="42">
        <v>600</v>
      </c>
      <c r="G45" s="42">
        <v>1000</v>
      </c>
      <c r="H45" s="56">
        <v>604.45839999999998</v>
      </c>
      <c r="I45" s="56">
        <v>604.45839999999998</v>
      </c>
      <c r="J45" s="39">
        <v>664.90423999999996</v>
      </c>
      <c r="K45" s="39">
        <v>664.90423999999996</v>
      </c>
      <c r="L45" s="39">
        <v>598.70000000000005</v>
      </c>
      <c r="M45" s="39">
        <v>992.7</v>
      </c>
      <c r="N45" s="38">
        <f t="shared" si="0"/>
        <v>616</v>
      </c>
      <c r="O45" s="38">
        <f t="shared" si="1"/>
        <v>856</v>
      </c>
    </row>
    <row r="46" spans="1:15" ht="15" thickBot="1" x14ac:dyDescent="0.25">
      <c r="A46" s="45"/>
      <c r="B46" s="73"/>
      <c r="C46" s="73"/>
      <c r="D46" s="70">
        <f>SUM(D33:D45)</f>
        <v>6424.2400000000007</v>
      </c>
      <c r="E46" s="70">
        <f t="shared" ref="E46:O46" si="4">SUM(E33:E45)</f>
        <v>7440.1100000000006</v>
      </c>
      <c r="F46" s="70">
        <f t="shared" si="4"/>
        <v>6650</v>
      </c>
      <c r="G46" s="70">
        <f t="shared" si="4"/>
        <v>7640</v>
      </c>
      <c r="H46" s="70">
        <f t="shared" si="4"/>
        <v>9865.5166609999997</v>
      </c>
      <c r="I46" s="70">
        <f t="shared" si="4"/>
        <v>9865.5166609999997</v>
      </c>
      <c r="J46" s="70">
        <f t="shared" si="4"/>
        <v>10852.0683271</v>
      </c>
      <c r="K46" s="70">
        <f t="shared" si="4"/>
        <v>10852.0683271</v>
      </c>
      <c r="L46" s="70">
        <f t="shared" si="4"/>
        <v>6267.54</v>
      </c>
      <c r="M46" s="70">
        <f t="shared" si="4"/>
        <v>7258.64</v>
      </c>
      <c r="N46" s="70">
        <f t="shared" si="4"/>
        <v>8248</v>
      </c>
      <c r="O46" s="70">
        <f t="shared" si="4"/>
        <v>8849</v>
      </c>
    </row>
    <row r="47" spans="1:15" ht="16" thickBot="1" x14ac:dyDescent="0.25">
      <c r="A47" s="341">
        <v>4</v>
      </c>
      <c r="B47" s="13" t="s">
        <v>0</v>
      </c>
      <c r="C47" s="31" t="s">
        <v>32</v>
      </c>
      <c r="D47" s="43">
        <v>678.38</v>
      </c>
      <c r="E47" s="43">
        <v>678.38</v>
      </c>
      <c r="F47" s="48">
        <v>700</v>
      </c>
      <c r="G47" s="48">
        <v>700</v>
      </c>
      <c r="H47" s="48">
        <v>741.97268600000007</v>
      </c>
      <c r="I47" s="48">
        <v>741.97268600000007</v>
      </c>
      <c r="J47" s="48">
        <v>816.1699546000001</v>
      </c>
      <c r="K47" s="48">
        <v>816.1699546000001</v>
      </c>
      <c r="L47" s="48">
        <v>661.83</v>
      </c>
      <c r="M47" s="48">
        <v>661.83</v>
      </c>
      <c r="N47" s="38">
        <f t="shared" si="0"/>
        <v>720</v>
      </c>
      <c r="O47" s="38">
        <f t="shared" si="1"/>
        <v>720</v>
      </c>
    </row>
    <row r="48" spans="1:15" ht="16" thickBot="1" x14ac:dyDescent="0.25">
      <c r="A48" s="342"/>
      <c r="B48" s="11" t="s">
        <v>0</v>
      </c>
      <c r="C48" s="30" t="s">
        <v>33</v>
      </c>
      <c r="D48" s="41">
        <v>124.14</v>
      </c>
      <c r="E48" s="41">
        <v>124.14</v>
      </c>
      <c r="F48" s="35">
        <v>150</v>
      </c>
      <c r="G48" s="35">
        <v>150</v>
      </c>
      <c r="H48" s="35">
        <v>453.34379999999999</v>
      </c>
      <c r="I48" s="35">
        <v>453.34379999999999</v>
      </c>
      <c r="J48" s="35">
        <v>498.67818</v>
      </c>
      <c r="K48" s="35">
        <v>498.67818</v>
      </c>
      <c r="L48" s="35">
        <v>121.11</v>
      </c>
      <c r="M48" s="35">
        <v>121.11</v>
      </c>
      <c r="N48" s="38">
        <f t="shared" si="0"/>
        <v>269</v>
      </c>
      <c r="O48" s="38">
        <f t="shared" si="1"/>
        <v>269</v>
      </c>
    </row>
    <row r="49" spans="1:15" ht="16" thickBot="1" x14ac:dyDescent="0.25">
      <c r="A49" s="342"/>
      <c r="B49" s="11" t="s">
        <v>1</v>
      </c>
      <c r="C49" s="11" t="s">
        <v>1</v>
      </c>
      <c r="D49" s="41">
        <v>252.15</v>
      </c>
      <c r="E49" s="41">
        <v>252.15</v>
      </c>
      <c r="F49" s="35">
        <v>250</v>
      </c>
      <c r="G49" s="35">
        <v>250</v>
      </c>
      <c r="H49" s="35">
        <v>453.34379999999999</v>
      </c>
      <c r="I49" s="35">
        <v>453.34379999999999</v>
      </c>
      <c r="J49" s="35">
        <v>498.67818</v>
      </c>
      <c r="K49" s="35">
        <v>498.67818</v>
      </c>
      <c r="L49" s="35">
        <v>246</v>
      </c>
      <c r="M49" s="35">
        <v>246</v>
      </c>
      <c r="N49" s="38">
        <f t="shared" si="0"/>
        <v>340</v>
      </c>
      <c r="O49" s="38">
        <f t="shared" si="1"/>
        <v>340</v>
      </c>
    </row>
    <row r="50" spans="1:15" ht="16" thickBot="1" x14ac:dyDescent="0.25">
      <c r="A50" s="342"/>
      <c r="B50" s="11" t="s">
        <v>2</v>
      </c>
      <c r="C50" s="30" t="s">
        <v>34</v>
      </c>
      <c r="D50" s="41">
        <v>736.99</v>
      </c>
      <c r="E50" s="41">
        <v>736.99</v>
      </c>
      <c r="F50" s="35">
        <v>730</v>
      </c>
      <c r="G50" s="35">
        <v>730</v>
      </c>
      <c r="H50" s="35">
        <v>1511.146</v>
      </c>
      <c r="I50" s="35">
        <v>1511.146</v>
      </c>
      <c r="J50" s="35">
        <v>1662.2606000000001</v>
      </c>
      <c r="K50" s="35">
        <v>1662.2606000000001</v>
      </c>
      <c r="L50" s="35">
        <v>719.01</v>
      </c>
      <c r="M50" s="35">
        <v>719.01</v>
      </c>
      <c r="N50" s="38">
        <f t="shared" si="0"/>
        <v>1072</v>
      </c>
      <c r="O50" s="38">
        <f t="shared" si="1"/>
        <v>1072</v>
      </c>
    </row>
    <row r="51" spans="1:15" ht="16" thickBot="1" x14ac:dyDescent="0.25">
      <c r="A51" s="342"/>
      <c r="B51" s="11" t="s">
        <v>7</v>
      </c>
      <c r="C51" s="30" t="s">
        <v>35</v>
      </c>
      <c r="D51" s="41">
        <v>144.49</v>
      </c>
      <c r="E51" s="41">
        <v>144.49</v>
      </c>
      <c r="F51" s="35">
        <v>150</v>
      </c>
      <c r="G51" s="35">
        <v>150</v>
      </c>
      <c r="H51" s="35">
        <v>377.78649999999999</v>
      </c>
      <c r="I51" s="35">
        <v>377.78649999999999</v>
      </c>
      <c r="J51" s="35">
        <v>415.56515000000002</v>
      </c>
      <c r="K51" s="35">
        <v>415.56515000000002</v>
      </c>
      <c r="L51" s="35">
        <v>140.97</v>
      </c>
      <c r="M51" s="35">
        <v>140.97</v>
      </c>
      <c r="N51" s="38">
        <f t="shared" si="0"/>
        <v>246</v>
      </c>
      <c r="O51" s="38">
        <f t="shared" si="1"/>
        <v>246</v>
      </c>
    </row>
    <row r="52" spans="1:15" ht="16" thickBot="1" x14ac:dyDescent="0.25">
      <c r="A52" s="342"/>
      <c r="B52" s="11" t="s">
        <v>3</v>
      </c>
      <c r="C52" s="11" t="s">
        <v>3</v>
      </c>
      <c r="D52" s="41">
        <v>246.82</v>
      </c>
      <c r="E52" s="41">
        <v>246.82</v>
      </c>
      <c r="F52" s="35">
        <v>250</v>
      </c>
      <c r="G52" s="35">
        <v>250</v>
      </c>
      <c r="H52" s="35">
        <v>496.41146100000003</v>
      </c>
      <c r="I52" s="35">
        <v>496.41146100000003</v>
      </c>
      <c r="J52" s="35">
        <v>546.05260710000005</v>
      </c>
      <c r="K52" s="35">
        <v>546.05260710000005</v>
      </c>
      <c r="L52" s="35">
        <v>240.8</v>
      </c>
      <c r="M52" s="35">
        <v>240.8</v>
      </c>
      <c r="N52" s="38">
        <f t="shared" si="0"/>
        <v>356</v>
      </c>
      <c r="O52" s="38">
        <f t="shared" si="1"/>
        <v>356</v>
      </c>
    </row>
    <row r="53" spans="1:15" ht="16" thickBot="1" x14ac:dyDescent="0.25">
      <c r="A53" s="342"/>
      <c r="B53" s="11" t="s">
        <v>101</v>
      </c>
      <c r="C53" s="30" t="s">
        <v>56</v>
      </c>
      <c r="D53" s="41">
        <v>216.48</v>
      </c>
      <c r="E53" s="41">
        <v>216.48</v>
      </c>
      <c r="F53" s="35">
        <v>220</v>
      </c>
      <c r="G53" s="35">
        <v>220</v>
      </c>
      <c r="H53" s="35">
        <v>453.34379999999999</v>
      </c>
      <c r="I53" s="35">
        <v>453.34379999999999</v>
      </c>
      <c r="J53" s="35">
        <v>498.67818</v>
      </c>
      <c r="K53" s="35">
        <v>498.67818</v>
      </c>
      <c r="L53" s="35">
        <v>211.2</v>
      </c>
      <c r="M53" s="35">
        <v>211.2</v>
      </c>
      <c r="N53" s="38">
        <f t="shared" si="0"/>
        <v>320</v>
      </c>
      <c r="O53" s="38">
        <f t="shared" si="1"/>
        <v>320</v>
      </c>
    </row>
    <row r="54" spans="1:15" ht="16" thickBot="1" x14ac:dyDescent="0.25">
      <c r="A54" s="342"/>
      <c r="B54" s="11" t="s">
        <v>4</v>
      </c>
      <c r="C54" s="11" t="s">
        <v>4</v>
      </c>
      <c r="D54" s="41">
        <v>209.1</v>
      </c>
      <c r="E54" s="41">
        <v>209.1</v>
      </c>
      <c r="F54" s="35">
        <v>220</v>
      </c>
      <c r="G54" s="35">
        <v>220</v>
      </c>
      <c r="H54" s="35">
        <v>340.00784999999996</v>
      </c>
      <c r="I54" s="35">
        <v>340.00784999999996</v>
      </c>
      <c r="J54" s="35">
        <v>374.00863499999997</v>
      </c>
      <c r="K54" s="35">
        <v>374.00863499999997</v>
      </c>
      <c r="L54" s="35">
        <v>204</v>
      </c>
      <c r="M54" s="35">
        <v>204</v>
      </c>
      <c r="N54" s="38">
        <f t="shared" si="0"/>
        <v>269</v>
      </c>
      <c r="O54" s="38">
        <f t="shared" si="1"/>
        <v>269</v>
      </c>
    </row>
    <row r="55" spans="1:15" ht="31" thickBot="1" x14ac:dyDescent="0.25">
      <c r="A55" s="342"/>
      <c r="B55" s="11" t="s">
        <v>5</v>
      </c>
      <c r="C55" s="30" t="s">
        <v>36</v>
      </c>
      <c r="D55" s="41">
        <v>135.9</v>
      </c>
      <c r="E55" s="41">
        <v>135.9</v>
      </c>
      <c r="F55" s="35">
        <v>150</v>
      </c>
      <c r="G55" s="35">
        <v>150</v>
      </c>
      <c r="H55" s="35">
        <v>453.34379999999999</v>
      </c>
      <c r="I55" s="35">
        <v>453.34379999999999</v>
      </c>
      <c r="J55" s="35">
        <v>498.67818</v>
      </c>
      <c r="K55" s="35">
        <v>498.67818</v>
      </c>
      <c r="L55" s="35">
        <v>132.58000000000001</v>
      </c>
      <c r="M55" s="35">
        <v>132.58000000000001</v>
      </c>
      <c r="N55" s="38">
        <f t="shared" si="0"/>
        <v>274</v>
      </c>
      <c r="O55" s="38">
        <f t="shared" si="1"/>
        <v>274</v>
      </c>
    </row>
    <row r="56" spans="1:15" ht="16" thickBot="1" x14ac:dyDescent="0.25">
      <c r="A56" s="342"/>
      <c r="B56" s="11" t="s">
        <v>6</v>
      </c>
      <c r="C56" s="30" t="s">
        <v>37</v>
      </c>
      <c r="D56" s="41">
        <v>635.32000000000005</v>
      </c>
      <c r="E56" s="41">
        <v>635.32000000000005</v>
      </c>
      <c r="F56" s="35">
        <v>630</v>
      </c>
      <c r="G56" s="35">
        <v>630</v>
      </c>
      <c r="H56" s="35">
        <v>377.78649999999999</v>
      </c>
      <c r="I56" s="35">
        <v>377.78649999999999</v>
      </c>
      <c r="J56" s="35">
        <v>415.56515000000002</v>
      </c>
      <c r="K56" s="35">
        <v>415.56515000000002</v>
      </c>
      <c r="L56" s="35">
        <v>619.83000000000004</v>
      </c>
      <c r="M56" s="35">
        <v>619.83000000000004</v>
      </c>
      <c r="N56" s="38">
        <f t="shared" si="0"/>
        <v>536</v>
      </c>
      <c r="O56" s="38">
        <f t="shared" si="1"/>
        <v>536</v>
      </c>
    </row>
    <row r="57" spans="1:15" ht="16" thickBot="1" x14ac:dyDescent="0.25">
      <c r="A57" s="342"/>
      <c r="B57" s="11" t="s">
        <v>8</v>
      </c>
      <c r="C57" s="11" t="s">
        <v>8</v>
      </c>
      <c r="D57" s="41">
        <v>803.62</v>
      </c>
      <c r="E57" s="41">
        <v>1055.75</v>
      </c>
      <c r="F57" s="35">
        <v>800</v>
      </c>
      <c r="G57" s="35">
        <v>1100</v>
      </c>
      <c r="H57" s="35">
        <v>680.01569999999992</v>
      </c>
      <c r="I57" s="35">
        <v>680.01569999999992</v>
      </c>
      <c r="J57" s="35">
        <v>748.01726999999994</v>
      </c>
      <c r="K57" s="35">
        <v>748.01726999999994</v>
      </c>
      <c r="L57" s="35">
        <v>784.02</v>
      </c>
      <c r="M57" s="35">
        <v>1030</v>
      </c>
      <c r="N57" s="38">
        <f t="shared" si="0"/>
        <v>763</v>
      </c>
      <c r="O57" s="38">
        <f t="shared" si="1"/>
        <v>923</v>
      </c>
    </row>
    <row r="58" spans="1:15" ht="16" thickBot="1" x14ac:dyDescent="0.25">
      <c r="A58" s="342"/>
      <c r="B58" s="11" t="s">
        <v>9</v>
      </c>
      <c r="C58" s="11" t="s">
        <v>9</v>
      </c>
      <c r="D58" s="41">
        <v>1151.08</v>
      </c>
      <c r="E58" s="41">
        <v>1327.38</v>
      </c>
      <c r="F58" s="35">
        <v>1200</v>
      </c>
      <c r="G58" s="35">
        <v>1300</v>
      </c>
      <c r="H58" s="35">
        <v>1020.02355</v>
      </c>
      <c r="I58" s="35">
        <v>1020.02355</v>
      </c>
      <c r="J58" s="35">
        <v>1122.025905</v>
      </c>
      <c r="K58" s="35">
        <v>1122.025905</v>
      </c>
      <c r="L58" s="35">
        <v>1123</v>
      </c>
      <c r="M58" s="35">
        <v>1295</v>
      </c>
      <c r="N58" s="38">
        <f t="shared" si="0"/>
        <v>1123</v>
      </c>
      <c r="O58" s="38">
        <f t="shared" si="1"/>
        <v>1213</v>
      </c>
    </row>
    <row r="59" spans="1:15" ht="16" thickBot="1" x14ac:dyDescent="0.25">
      <c r="A59" s="342"/>
      <c r="B59" s="11" t="s">
        <v>10</v>
      </c>
      <c r="C59" s="11" t="s">
        <v>10</v>
      </c>
      <c r="D59" s="41">
        <v>459</v>
      </c>
      <c r="E59" s="41">
        <v>642.59</v>
      </c>
      <c r="F59" s="35">
        <v>460</v>
      </c>
      <c r="G59" s="35">
        <v>650</v>
      </c>
      <c r="H59" s="35">
        <v>831.13030000000003</v>
      </c>
      <c r="I59" s="35">
        <v>831.13030000000003</v>
      </c>
      <c r="J59" s="35">
        <v>914.24333000000001</v>
      </c>
      <c r="K59" s="35">
        <v>914.24333000000001</v>
      </c>
      <c r="L59" s="35">
        <v>447.8</v>
      </c>
      <c r="M59" s="35">
        <v>626.91999999999996</v>
      </c>
      <c r="N59" s="38">
        <f t="shared" si="0"/>
        <v>622</v>
      </c>
      <c r="O59" s="38">
        <f t="shared" si="1"/>
        <v>733</v>
      </c>
    </row>
    <row r="60" spans="1:15" ht="16" thickBot="1" x14ac:dyDescent="0.25">
      <c r="A60" s="343"/>
      <c r="B60" s="14" t="s">
        <v>11</v>
      </c>
      <c r="C60" s="14" t="s">
        <v>11</v>
      </c>
      <c r="D60" s="47">
        <v>613.66999999999996</v>
      </c>
      <c r="E60" s="47">
        <v>1017.52</v>
      </c>
      <c r="F60" s="62">
        <v>600</v>
      </c>
      <c r="G60" s="62">
        <v>1000</v>
      </c>
      <c r="H60" s="62">
        <v>604.45839999999998</v>
      </c>
      <c r="I60" s="62">
        <v>604.45839999999998</v>
      </c>
      <c r="J60" s="62">
        <v>664.90423999999996</v>
      </c>
      <c r="K60" s="62">
        <v>664.90423999999996</v>
      </c>
      <c r="L60" s="62">
        <v>598.70000000000005</v>
      </c>
      <c r="M60" s="62">
        <v>992.7</v>
      </c>
      <c r="N60" s="38">
        <f t="shared" si="0"/>
        <v>616</v>
      </c>
      <c r="O60" s="38">
        <f t="shared" si="1"/>
        <v>856</v>
      </c>
    </row>
    <row r="61" spans="1:15" ht="15" thickBot="1" x14ac:dyDescent="0.25">
      <c r="A61" s="45"/>
      <c r="B61" s="73"/>
      <c r="C61" s="73"/>
      <c r="D61" s="70">
        <f>SUM(D47:D60)</f>
        <v>6407.14</v>
      </c>
      <c r="E61" s="70">
        <f t="shared" ref="E61:O61" si="5">SUM(E47:E60)</f>
        <v>7423.01</v>
      </c>
      <c r="F61" s="70">
        <f t="shared" si="5"/>
        <v>6510</v>
      </c>
      <c r="G61" s="70">
        <f t="shared" si="5"/>
        <v>7500</v>
      </c>
      <c r="H61" s="70">
        <f t="shared" si="5"/>
        <v>8794.1141470000002</v>
      </c>
      <c r="I61" s="70">
        <f t="shared" si="5"/>
        <v>8794.1141470000002</v>
      </c>
      <c r="J61" s="70">
        <f t="shared" si="5"/>
        <v>9673.5255617000003</v>
      </c>
      <c r="K61" s="70">
        <f t="shared" si="5"/>
        <v>9673.5255617000003</v>
      </c>
      <c r="L61" s="70">
        <f t="shared" si="5"/>
        <v>6250.85</v>
      </c>
      <c r="M61" s="70">
        <f t="shared" si="5"/>
        <v>7241.95</v>
      </c>
      <c r="N61" s="70">
        <f t="shared" si="5"/>
        <v>7526</v>
      </c>
      <c r="O61" s="70">
        <f t="shared" si="5"/>
        <v>8127</v>
      </c>
    </row>
    <row r="62" spans="1:15" ht="16" thickBot="1" x14ac:dyDescent="0.25">
      <c r="A62" s="344">
        <v>5</v>
      </c>
      <c r="B62" s="10" t="s">
        <v>0</v>
      </c>
      <c r="C62" s="29" t="s">
        <v>38</v>
      </c>
      <c r="D62" s="40">
        <v>992.53</v>
      </c>
      <c r="E62" s="40">
        <v>992.53</v>
      </c>
      <c r="F62" s="38">
        <v>1000</v>
      </c>
      <c r="G62" s="38">
        <v>1000</v>
      </c>
      <c r="H62" s="38">
        <v>3475.6358</v>
      </c>
      <c r="I62" s="38">
        <v>3475.6358</v>
      </c>
      <c r="J62" s="38">
        <v>3823.19938</v>
      </c>
      <c r="K62" s="38">
        <v>3823.19938</v>
      </c>
      <c r="L62" s="38">
        <v>968.32</v>
      </c>
      <c r="M62" s="38">
        <v>968.32</v>
      </c>
      <c r="N62" s="38">
        <f t="shared" si="0"/>
        <v>2052</v>
      </c>
      <c r="O62" s="38">
        <f t="shared" si="1"/>
        <v>2052</v>
      </c>
    </row>
    <row r="63" spans="1:15" ht="16" thickBot="1" x14ac:dyDescent="0.25">
      <c r="A63" s="342"/>
      <c r="B63" s="11" t="s">
        <v>0</v>
      </c>
      <c r="C63" s="30" t="s">
        <v>39</v>
      </c>
      <c r="D63" s="41">
        <v>188.2</v>
      </c>
      <c r="E63" s="41">
        <v>188.2</v>
      </c>
      <c r="F63" s="35">
        <v>200</v>
      </c>
      <c r="G63" s="35">
        <v>200</v>
      </c>
      <c r="H63" s="35">
        <v>453.34379999999999</v>
      </c>
      <c r="I63" s="35">
        <v>453.34379999999999</v>
      </c>
      <c r="J63" s="35">
        <v>498.67818</v>
      </c>
      <c r="K63" s="35">
        <v>498.67818</v>
      </c>
      <c r="L63" s="35">
        <v>183.61</v>
      </c>
      <c r="M63" s="35">
        <v>183.61</v>
      </c>
      <c r="N63" s="38">
        <f t="shared" si="0"/>
        <v>305</v>
      </c>
      <c r="O63" s="38">
        <f t="shared" si="1"/>
        <v>305</v>
      </c>
    </row>
    <row r="64" spans="1:15" ht="16" thickBot="1" x14ac:dyDescent="0.25">
      <c r="A64" s="342"/>
      <c r="B64" s="11" t="s">
        <v>1</v>
      </c>
      <c r="C64" s="11" t="s">
        <v>1</v>
      </c>
      <c r="D64" s="41">
        <v>252.15</v>
      </c>
      <c r="E64" s="41">
        <v>252.15</v>
      </c>
      <c r="F64" s="35">
        <v>250</v>
      </c>
      <c r="G64" s="35">
        <v>250</v>
      </c>
      <c r="H64" s="35">
        <v>453.34379999999999</v>
      </c>
      <c r="I64" s="35">
        <v>453.34379999999999</v>
      </c>
      <c r="J64" s="35">
        <v>498.67818</v>
      </c>
      <c r="K64" s="35">
        <v>498.67818</v>
      </c>
      <c r="L64" s="35">
        <v>246</v>
      </c>
      <c r="M64" s="35">
        <v>246</v>
      </c>
      <c r="N64" s="38">
        <f t="shared" si="0"/>
        <v>340</v>
      </c>
      <c r="O64" s="38">
        <f t="shared" si="1"/>
        <v>340</v>
      </c>
    </row>
    <row r="65" spans="1:15" ht="16" thickBot="1" x14ac:dyDescent="0.25">
      <c r="A65" s="342"/>
      <c r="B65" s="11" t="s">
        <v>2</v>
      </c>
      <c r="C65" s="30" t="s">
        <v>40</v>
      </c>
      <c r="D65" s="41">
        <v>615.98</v>
      </c>
      <c r="E65" s="41">
        <v>615.98</v>
      </c>
      <c r="F65" s="35">
        <v>700</v>
      </c>
      <c r="G65" s="35">
        <v>700</v>
      </c>
      <c r="H65" s="35">
        <v>831.13030000000003</v>
      </c>
      <c r="I65" s="35">
        <v>831.13030000000003</v>
      </c>
      <c r="J65" s="35">
        <v>914.24333000000001</v>
      </c>
      <c r="K65" s="35">
        <v>914.24333000000001</v>
      </c>
      <c r="L65" s="35">
        <v>600.96</v>
      </c>
      <c r="M65" s="35">
        <v>600.96</v>
      </c>
      <c r="N65" s="38">
        <f t="shared" si="0"/>
        <v>732</v>
      </c>
      <c r="O65" s="38">
        <f t="shared" si="1"/>
        <v>732</v>
      </c>
    </row>
    <row r="66" spans="1:15" ht="16" thickBot="1" x14ac:dyDescent="0.25">
      <c r="A66" s="342"/>
      <c r="B66" s="11" t="s">
        <v>7</v>
      </c>
      <c r="C66" s="30" t="s">
        <v>35</v>
      </c>
      <c r="D66" s="41">
        <v>186.89</v>
      </c>
      <c r="E66" s="41">
        <v>186.89</v>
      </c>
      <c r="F66" s="35">
        <v>190</v>
      </c>
      <c r="G66" s="35">
        <v>190</v>
      </c>
      <c r="H66" s="35">
        <v>377.78649999999999</v>
      </c>
      <c r="I66" s="35">
        <v>377.78649999999999</v>
      </c>
      <c r="J66" s="35">
        <v>415.56515000000002</v>
      </c>
      <c r="K66" s="35">
        <v>415.56515000000002</v>
      </c>
      <c r="L66" s="35">
        <v>182.33</v>
      </c>
      <c r="M66" s="35">
        <v>182.33</v>
      </c>
      <c r="N66" s="38">
        <f t="shared" si="0"/>
        <v>271</v>
      </c>
      <c r="O66" s="38">
        <f t="shared" si="1"/>
        <v>271</v>
      </c>
    </row>
    <row r="67" spans="1:15" ht="16" thickBot="1" x14ac:dyDescent="0.25">
      <c r="A67" s="342"/>
      <c r="B67" s="11" t="s">
        <v>3</v>
      </c>
      <c r="C67" s="11" t="s">
        <v>3</v>
      </c>
      <c r="D67" s="41">
        <v>246.82</v>
      </c>
      <c r="E67" s="41">
        <v>246.82</v>
      </c>
      <c r="F67" s="35">
        <v>250</v>
      </c>
      <c r="G67" s="35">
        <v>250</v>
      </c>
      <c r="H67" s="35">
        <v>496.41146100000003</v>
      </c>
      <c r="I67" s="35">
        <v>496.41146100000003</v>
      </c>
      <c r="J67" s="35">
        <v>546.05260710000005</v>
      </c>
      <c r="K67" s="35">
        <v>546.05260710000005</v>
      </c>
      <c r="L67" s="35">
        <v>240.8</v>
      </c>
      <c r="M67" s="35">
        <v>240.8</v>
      </c>
      <c r="N67" s="38">
        <f t="shared" si="0"/>
        <v>356</v>
      </c>
      <c r="O67" s="38">
        <f t="shared" si="1"/>
        <v>356</v>
      </c>
    </row>
    <row r="68" spans="1:15" ht="16" thickBot="1" x14ac:dyDescent="0.25">
      <c r="A68" s="342"/>
      <c r="B68" s="11" t="s">
        <v>101</v>
      </c>
      <c r="C68" s="30" t="s">
        <v>56</v>
      </c>
      <c r="D68" s="41">
        <v>216.48</v>
      </c>
      <c r="E68" s="41">
        <v>216.48</v>
      </c>
      <c r="F68" s="35">
        <v>220</v>
      </c>
      <c r="G68" s="35">
        <v>220</v>
      </c>
      <c r="H68" s="35">
        <v>453.34379999999999</v>
      </c>
      <c r="I68" s="35">
        <v>453.34379999999999</v>
      </c>
      <c r="J68" s="35">
        <v>498.67818</v>
      </c>
      <c r="K68" s="35">
        <v>498.67818</v>
      </c>
      <c r="L68" s="35">
        <v>211.2</v>
      </c>
      <c r="M68" s="35">
        <v>211.2</v>
      </c>
      <c r="N68" s="38">
        <f t="shared" si="0"/>
        <v>320</v>
      </c>
      <c r="O68" s="38">
        <f t="shared" si="1"/>
        <v>320</v>
      </c>
    </row>
    <row r="69" spans="1:15" ht="16" thickBot="1" x14ac:dyDescent="0.25">
      <c r="A69" s="342"/>
      <c r="B69" s="11" t="s">
        <v>4</v>
      </c>
      <c r="C69" s="11" t="s">
        <v>4</v>
      </c>
      <c r="D69" s="41">
        <v>209.1</v>
      </c>
      <c r="E69" s="41">
        <v>209.1</v>
      </c>
      <c r="F69" s="35">
        <v>220</v>
      </c>
      <c r="G69" s="35">
        <v>220</v>
      </c>
      <c r="H69" s="35">
        <v>340.00784999999996</v>
      </c>
      <c r="I69" s="35">
        <v>340.00784999999996</v>
      </c>
      <c r="J69" s="35">
        <v>374.00863499999997</v>
      </c>
      <c r="K69" s="35">
        <v>374.00863499999997</v>
      </c>
      <c r="L69" s="35">
        <v>204</v>
      </c>
      <c r="M69" s="35">
        <v>204</v>
      </c>
      <c r="N69" s="38">
        <f t="shared" si="0"/>
        <v>269</v>
      </c>
      <c r="O69" s="38">
        <f t="shared" si="1"/>
        <v>269</v>
      </c>
    </row>
    <row r="70" spans="1:15" ht="31" thickBot="1" x14ac:dyDescent="0.25">
      <c r="A70" s="342"/>
      <c r="B70" s="11" t="s">
        <v>5</v>
      </c>
      <c r="C70" s="30" t="s">
        <v>41</v>
      </c>
      <c r="D70" s="41">
        <v>254.42</v>
      </c>
      <c r="E70" s="41">
        <v>254.42</v>
      </c>
      <c r="F70" s="35">
        <v>300</v>
      </c>
      <c r="G70" s="35">
        <v>300</v>
      </c>
      <c r="H70" s="35">
        <v>594.63595099999986</v>
      </c>
      <c r="I70" s="35">
        <v>594.63595099999986</v>
      </c>
      <c r="J70" s="35">
        <v>654.09954609999988</v>
      </c>
      <c r="K70" s="35">
        <v>654.09954609999988</v>
      </c>
      <c r="L70" s="35">
        <v>248.21</v>
      </c>
      <c r="M70" s="35">
        <v>248.21</v>
      </c>
      <c r="N70" s="38">
        <f t="shared" ref="N70:N132" si="6">ROUND(AVERAGE(D70,F70,J70,H70,L70),0)</f>
        <v>410</v>
      </c>
      <c r="O70" s="38">
        <f t="shared" ref="O70:O132" si="7">ROUND(AVERAGE(E70,G70,K70,I70,M70),0)</f>
        <v>410</v>
      </c>
    </row>
    <row r="71" spans="1:15" ht="16" thickBot="1" x14ac:dyDescent="0.25">
      <c r="A71" s="342"/>
      <c r="B71" s="11" t="s">
        <v>6</v>
      </c>
      <c r="C71" s="30" t="s">
        <v>42</v>
      </c>
      <c r="D71" s="41">
        <v>539.63</v>
      </c>
      <c r="E71" s="41">
        <v>539.63</v>
      </c>
      <c r="F71" s="35">
        <v>550</v>
      </c>
      <c r="G71" s="35">
        <v>550</v>
      </c>
      <c r="H71" s="35">
        <v>377.78649999999999</v>
      </c>
      <c r="I71" s="35">
        <v>377.78649999999999</v>
      </c>
      <c r="J71" s="35">
        <v>415.56515000000002</v>
      </c>
      <c r="K71" s="35">
        <v>415.56515000000002</v>
      </c>
      <c r="L71" s="35">
        <v>526.47</v>
      </c>
      <c r="M71" s="35">
        <v>526.47</v>
      </c>
      <c r="N71" s="38">
        <f t="shared" si="6"/>
        <v>482</v>
      </c>
      <c r="O71" s="38">
        <f t="shared" si="7"/>
        <v>482</v>
      </c>
    </row>
    <row r="72" spans="1:15" ht="16" thickBot="1" x14ac:dyDescent="0.25">
      <c r="A72" s="342"/>
      <c r="B72" s="11" t="s">
        <v>8</v>
      </c>
      <c r="C72" s="11" t="s">
        <v>8</v>
      </c>
      <c r="D72" s="41">
        <v>803.62</v>
      </c>
      <c r="E72" s="41">
        <v>1055.75</v>
      </c>
      <c r="F72" s="35">
        <v>800</v>
      </c>
      <c r="G72" s="35">
        <v>1100</v>
      </c>
      <c r="H72" s="35">
        <v>680.01569999999992</v>
      </c>
      <c r="I72" s="35">
        <v>680.01569999999992</v>
      </c>
      <c r="J72" s="35">
        <v>748.01726999999994</v>
      </c>
      <c r="K72" s="35">
        <v>748.01726999999994</v>
      </c>
      <c r="L72" s="35">
        <v>784.02</v>
      </c>
      <c r="M72" s="35">
        <v>1030</v>
      </c>
      <c r="N72" s="38">
        <f t="shared" si="6"/>
        <v>763</v>
      </c>
      <c r="O72" s="38">
        <f t="shared" si="7"/>
        <v>923</v>
      </c>
    </row>
    <row r="73" spans="1:15" ht="16" thickBot="1" x14ac:dyDescent="0.25">
      <c r="A73" s="342"/>
      <c r="B73" s="11" t="s">
        <v>9</v>
      </c>
      <c r="C73" s="11" t="s">
        <v>9</v>
      </c>
      <c r="D73" s="41">
        <v>1151.08</v>
      </c>
      <c r="E73" s="41">
        <v>1327.38</v>
      </c>
      <c r="F73" s="35">
        <v>1200</v>
      </c>
      <c r="G73" s="35">
        <v>1300</v>
      </c>
      <c r="H73" s="35">
        <v>1020.02355</v>
      </c>
      <c r="I73" s="35">
        <v>1020.02355</v>
      </c>
      <c r="J73" s="35">
        <v>1122.025905</v>
      </c>
      <c r="K73" s="35">
        <v>1122.025905</v>
      </c>
      <c r="L73" s="35">
        <v>1123</v>
      </c>
      <c r="M73" s="35">
        <v>1295</v>
      </c>
      <c r="N73" s="38">
        <f t="shared" si="6"/>
        <v>1123</v>
      </c>
      <c r="O73" s="38">
        <f t="shared" si="7"/>
        <v>1213</v>
      </c>
    </row>
    <row r="74" spans="1:15" ht="16" thickBot="1" x14ac:dyDescent="0.25">
      <c r="A74" s="342"/>
      <c r="B74" s="11" t="s">
        <v>10</v>
      </c>
      <c r="C74" s="11" t="s">
        <v>10</v>
      </c>
      <c r="D74" s="41">
        <v>459</v>
      </c>
      <c r="E74" s="41">
        <v>642.59</v>
      </c>
      <c r="F74" s="35">
        <v>460</v>
      </c>
      <c r="G74" s="35">
        <v>650</v>
      </c>
      <c r="H74" s="35">
        <v>831.13030000000003</v>
      </c>
      <c r="I74" s="35">
        <v>831.13030000000003</v>
      </c>
      <c r="J74" s="35">
        <v>914.24333000000001</v>
      </c>
      <c r="K74" s="35">
        <v>914.24333000000001</v>
      </c>
      <c r="L74" s="35">
        <v>447.8</v>
      </c>
      <c r="M74" s="35">
        <v>626.91999999999996</v>
      </c>
      <c r="N74" s="38">
        <f t="shared" si="6"/>
        <v>622</v>
      </c>
      <c r="O74" s="38">
        <f t="shared" si="7"/>
        <v>733</v>
      </c>
    </row>
    <row r="75" spans="1:15" ht="16" thickBot="1" x14ac:dyDescent="0.25">
      <c r="A75" s="345"/>
      <c r="B75" s="12" t="s">
        <v>11</v>
      </c>
      <c r="C75" s="12" t="s">
        <v>11</v>
      </c>
      <c r="D75" s="42">
        <v>613.66999999999996</v>
      </c>
      <c r="E75" s="42">
        <v>1017.52</v>
      </c>
      <c r="F75" s="39">
        <v>600</v>
      </c>
      <c r="G75" s="39">
        <v>1000</v>
      </c>
      <c r="H75" s="39">
        <v>604.45839999999998</v>
      </c>
      <c r="I75" s="39">
        <v>604.45839999999998</v>
      </c>
      <c r="J75" s="39">
        <v>664.90423999999996</v>
      </c>
      <c r="K75" s="39">
        <v>664.90423999999996</v>
      </c>
      <c r="L75" s="39">
        <v>598.70000000000005</v>
      </c>
      <c r="M75" s="39">
        <v>992.7</v>
      </c>
      <c r="N75" s="38">
        <f t="shared" si="6"/>
        <v>616</v>
      </c>
      <c r="O75" s="38">
        <f t="shared" si="7"/>
        <v>856</v>
      </c>
    </row>
    <row r="76" spans="1:15" ht="15" thickBot="1" x14ac:dyDescent="0.25">
      <c r="A76" s="45"/>
      <c r="B76" s="73"/>
      <c r="C76" s="73"/>
      <c r="D76" s="70">
        <f>SUM(D62:D75)</f>
        <v>6729.5700000000006</v>
      </c>
      <c r="E76" s="70">
        <f t="shared" ref="E76:O76" si="8">SUM(E62:E75)</f>
        <v>7745.4400000000005</v>
      </c>
      <c r="F76" s="70">
        <f t="shared" si="8"/>
        <v>6940</v>
      </c>
      <c r="G76" s="70">
        <f t="shared" si="8"/>
        <v>7930</v>
      </c>
      <c r="H76" s="70">
        <f t="shared" si="8"/>
        <v>10989.053711999999</v>
      </c>
      <c r="I76" s="70">
        <f t="shared" si="8"/>
        <v>10989.053711999999</v>
      </c>
      <c r="J76" s="70">
        <f t="shared" si="8"/>
        <v>12087.959083200001</v>
      </c>
      <c r="K76" s="70">
        <f t="shared" si="8"/>
        <v>12087.959083200001</v>
      </c>
      <c r="L76" s="70">
        <f t="shared" si="8"/>
        <v>6565.42</v>
      </c>
      <c r="M76" s="70">
        <f t="shared" si="8"/>
        <v>7556.52</v>
      </c>
      <c r="N76" s="70">
        <f t="shared" si="8"/>
        <v>8661</v>
      </c>
      <c r="O76" s="70">
        <f t="shared" si="8"/>
        <v>9262</v>
      </c>
    </row>
    <row r="77" spans="1:15" ht="16" thickBot="1" x14ac:dyDescent="0.25">
      <c r="A77" s="353">
        <v>6</v>
      </c>
      <c r="B77" s="13" t="s">
        <v>0</v>
      </c>
      <c r="C77" s="31" t="s">
        <v>43</v>
      </c>
      <c r="D77" s="43">
        <v>1008.78</v>
      </c>
      <c r="E77" s="43">
        <v>1008.78</v>
      </c>
      <c r="F77" s="48">
        <v>1100</v>
      </c>
      <c r="G77" s="48">
        <v>1100</v>
      </c>
      <c r="H77" s="48">
        <v>2138.2715899999998</v>
      </c>
      <c r="I77" s="48">
        <v>2138.2715899999998</v>
      </c>
      <c r="J77" s="48">
        <v>2352.0987489999998</v>
      </c>
      <c r="K77" s="48">
        <v>2352.0987489999998</v>
      </c>
      <c r="L77" s="48">
        <v>984.18</v>
      </c>
      <c r="M77" s="48">
        <v>984.18</v>
      </c>
      <c r="N77" s="38">
        <f t="shared" si="6"/>
        <v>1517</v>
      </c>
      <c r="O77" s="38">
        <f t="shared" si="7"/>
        <v>1517</v>
      </c>
    </row>
    <row r="78" spans="1:15" ht="16" thickBot="1" x14ac:dyDescent="0.25">
      <c r="A78" s="353"/>
      <c r="B78" s="11" t="s">
        <v>1</v>
      </c>
      <c r="C78" s="11" t="s">
        <v>1</v>
      </c>
      <c r="D78" s="41">
        <v>252.15</v>
      </c>
      <c r="E78" s="41">
        <v>252.15</v>
      </c>
      <c r="F78" s="35">
        <v>250</v>
      </c>
      <c r="G78" s="35">
        <v>250</v>
      </c>
      <c r="H78" s="35">
        <v>453.34379999999999</v>
      </c>
      <c r="I78" s="35">
        <v>453.34379999999999</v>
      </c>
      <c r="J78" s="35">
        <v>498.67818</v>
      </c>
      <c r="K78" s="35">
        <v>498.67818</v>
      </c>
      <c r="L78" s="35">
        <v>246</v>
      </c>
      <c r="M78" s="35">
        <v>246</v>
      </c>
      <c r="N78" s="38">
        <f t="shared" si="6"/>
        <v>340</v>
      </c>
      <c r="O78" s="38">
        <f t="shared" si="7"/>
        <v>340</v>
      </c>
    </row>
    <row r="79" spans="1:15" ht="16" thickBot="1" x14ac:dyDescent="0.25">
      <c r="A79" s="353"/>
      <c r="B79" s="11" t="s">
        <v>2</v>
      </c>
      <c r="C79" s="30" t="s">
        <v>24</v>
      </c>
      <c r="D79" s="41">
        <v>689.38</v>
      </c>
      <c r="E79" s="41">
        <v>689.38</v>
      </c>
      <c r="F79" s="35">
        <v>700</v>
      </c>
      <c r="G79" s="35">
        <v>700</v>
      </c>
      <c r="H79" s="35">
        <v>944.46624999999995</v>
      </c>
      <c r="I79" s="35">
        <v>944.46624999999995</v>
      </c>
      <c r="J79" s="35">
        <v>1038.912875</v>
      </c>
      <c r="K79" s="35">
        <v>1038.912875</v>
      </c>
      <c r="L79" s="35">
        <v>672.57</v>
      </c>
      <c r="M79" s="35">
        <v>672.57</v>
      </c>
      <c r="N79" s="38">
        <f t="shared" si="6"/>
        <v>809</v>
      </c>
      <c r="O79" s="38">
        <f t="shared" si="7"/>
        <v>809</v>
      </c>
    </row>
    <row r="80" spans="1:15" ht="16" thickBot="1" x14ac:dyDescent="0.25">
      <c r="A80" s="353"/>
      <c r="B80" s="11" t="s">
        <v>7</v>
      </c>
      <c r="C80" s="30" t="s">
        <v>25</v>
      </c>
      <c r="D80" s="41">
        <v>167.62</v>
      </c>
      <c r="E80" s="41">
        <v>167.62</v>
      </c>
      <c r="F80" s="35">
        <v>200</v>
      </c>
      <c r="G80" s="35">
        <v>200</v>
      </c>
      <c r="H80" s="35">
        <v>408.00942000000003</v>
      </c>
      <c r="I80" s="35">
        <v>408.00942000000003</v>
      </c>
      <c r="J80" s="35">
        <v>448.81036200000005</v>
      </c>
      <c r="K80" s="35">
        <v>448.81036200000005</v>
      </c>
      <c r="L80" s="35">
        <v>163.53</v>
      </c>
      <c r="M80" s="35">
        <v>163.53</v>
      </c>
      <c r="N80" s="38">
        <f t="shared" si="6"/>
        <v>278</v>
      </c>
      <c r="O80" s="38">
        <f t="shared" si="7"/>
        <v>278</v>
      </c>
    </row>
    <row r="81" spans="1:15" ht="16" thickBot="1" x14ac:dyDescent="0.25">
      <c r="A81" s="353"/>
      <c r="B81" s="11" t="s">
        <v>3</v>
      </c>
      <c r="C81" s="11" t="s">
        <v>3</v>
      </c>
      <c r="D81" s="41">
        <v>246.82</v>
      </c>
      <c r="E81" s="41">
        <v>246.82</v>
      </c>
      <c r="F81" s="35">
        <v>250</v>
      </c>
      <c r="G81" s="35">
        <v>250</v>
      </c>
      <c r="H81" s="35">
        <v>496.41146100000003</v>
      </c>
      <c r="I81" s="35">
        <v>496.41146100000003</v>
      </c>
      <c r="J81" s="35">
        <v>546.05260710000005</v>
      </c>
      <c r="K81" s="35">
        <v>546.05260710000005</v>
      </c>
      <c r="L81" s="35">
        <v>240.8</v>
      </c>
      <c r="M81" s="35">
        <v>240.8</v>
      </c>
      <c r="N81" s="38">
        <f t="shared" si="6"/>
        <v>356</v>
      </c>
      <c r="O81" s="38">
        <f t="shared" si="7"/>
        <v>356</v>
      </c>
    </row>
    <row r="82" spans="1:15" ht="16" thickBot="1" x14ac:dyDescent="0.25">
      <c r="A82" s="353"/>
      <c r="B82" s="11" t="s">
        <v>55</v>
      </c>
      <c r="C82" s="30" t="s">
        <v>56</v>
      </c>
      <c r="D82" s="41">
        <v>216.48</v>
      </c>
      <c r="E82" s="41">
        <v>216.48</v>
      </c>
      <c r="F82" s="35">
        <v>220</v>
      </c>
      <c r="G82" s="35">
        <v>220</v>
      </c>
      <c r="H82" s="35">
        <v>453.34379999999999</v>
      </c>
      <c r="I82" s="35">
        <v>453.34379999999999</v>
      </c>
      <c r="J82" s="35">
        <v>498.67818</v>
      </c>
      <c r="K82" s="35">
        <v>498.67818</v>
      </c>
      <c r="L82" s="35">
        <v>211.2</v>
      </c>
      <c r="M82" s="35">
        <v>211.2</v>
      </c>
      <c r="N82" s="38">
        <f t="shared" si="6"/>
        <v>320</v>
      </c>
      <c r="O82" s="38">
        <f t="shared" si="7"/>
        <v>320</v>
      </c>
    </row>
    <row r="83" spans="1:15" ht="16" thickBot="1" x14ac:dyDescent="0.25">
      <c r="A83" s="353"/>
      <c r="B83" s="11" t="s">
        <v>4</v>
      </c>
      <c r="C83" s="11" t="s">
        <v>4</v>
      </c>
      <c r="D83" s="41">
        <v>209.1</v>
      </c>
      <c r="E83" s="41">
        <v>209.1</v>
      </c>
      <c r="F83" s="35">
        <v>220</v>
      </c>
      <c r="G83" s="35">
        <v>220</v>
      </c>
      <c r="H83" s="35">
        <v>340.00784999999996</v>
      </c>
      <c r="I83" s="35">
        <v>340.00784999999996</v>
      </c>
      <c r="J83" s="35">
        <v>374.00863499999997</v>
      </c>
      <c r="K83" s="35">
        <v>374.00863499999997</v>
      </c>
      <c r="L83" s="35">
        <v>204</v>
      </c>
      <c r="M83" s="35">
        <v>204</v>
      </c>
      <c r="N83" s="38">
        <f t="shared" si="6"/>
        <v>269</v>
      </c>
      <c r="O83" s="38">
        <f t="shared" si="7"/>
        <v>269</v>
      </c>
    </row>
    <row r="84" spans="1:15" ht="31" thickBot="1" x14ac:dyDescent="0.25">
      <c r="A84" s="353"/>
      <c r="B84" s="11" t="s">
        <v>5</v>
      </c>
      <c r="C84" s="30" t="s">
        <v>26</v>
      </c>
      <c r="D84" s="41">
        <v>142.96</v>
      </c>
      <c r="E84" s="41">
        <v>142.96</v>
      </c>
      <c r="F84" s="35">
        <v>200</v>
      </c>
      <c r="G84" s="35">
        <v>200</v>
      </c>
      <c r="H84" s="35">
        <v>594.63595099999986</v>
      </c>
      <c r="I84" s="35">
        <v>594.63595099999986</v>
      </c>
      <c r="J84" s="35">
        <v>654.09954609999988</v>
      </c>
      <c r="K84" s="35">
        <v>654.09954609999988</v>
      </c>
      <c r="L84" s="35">
        <v>139.47</v>
      </c>
      <c r="M84" s="35">
        <v>139.47</v>
      </c>
      <c r="N84" s="38">
        <f t="shared" si="6"/>
        <v>346</v>
      </c>
      <c r="O84" s="38">
        <f t="shared" si="7"/>
        <v>346</v>
      </c>
    </row>
    <row r="85" spans="1:15" ht="16" thickBot="1" x14ac:dyDescent="0.25">
      <c r="A85" s="353"/>
      <c r="B85" s="11" t="s">
        <v>6</v>
      </c>
      <c r="C85" s="30" t="s">
        <v>42</v>
      </c>
      <c r="D85" s="41">
        <v>539.63</v>
      </c>
      <c r="E85" s="41">
        <v>539.63</v>
      </c>
      <c r="F85" s="35">
        <v>550</v>
      </c>
      <c r="G85" s="35">
        <v>550</v>
      </c>
      <c r="H85" s="35">
        <v>377.78649999999999</v>
      </c>
      <c r="I85" s="35">
        <v>377.78649999999999</v>
      </c>
      <c r="J85" s="35">
        <v>415.56515000000002</v>
      </c>
      <c r="K85" s="35">
        <v>415.56515000000002</v>
      </c>
      <c r="L85" s="35">
        <v>526.47</v>
      </c>
      <c r="M85" s="35">
        <v>526.47</v>
      </c>
      <c r="N85" s="38">
        <f t="shared" si="6"/>
        <v>482</v>
      </c>
      <c r="O85" s="38">
        <f t="shared" si="7"/>
        <v>482</v>
      </c>
    </row>
    <row r="86" spans="1:15" ht="16" thickBot="1" x14ac:dyDescent="0.25">
      <c r="A86" s="353"/>
      <c r="B86" s="11" t="s">
        <v>8</v>
      </c>
      <c r="C86" s="11" t="s">
        <v>8</v>
      </c>
      <c r="D86" s="41">
        <v>803.62</v>
      </c>
      <c r="E86" s="41">
        <v>1055.75</v>
      </c>
      <c r="F86" s="35">
        <v>800</v>
      </c>
      <c r="G86" s="35">
        <v>1100</v>
      </c>
      <c r="H86" s="35">
        <v>680.01569999999992</v>
      </c>
      <c r="I86" s="35">
        <v>680.01569999999992</v>
      </c>
      <c r="J86" s="35">
        <v>748.01726999999994</v>
      </c>
      <c r="K86" s="35">
        <v>748.01726999999994</v>
      </c>
      <c r="L86" s="35">
        <v>784.02</v>
      </c>
      <c r="M86" s="35">
        <v>1030</v>
      </c>
      <c r="N86" s="38">
        <f t="shared" si="6"/>
        <v>763</v>
      </c>
      <c r="O86" s="38">
        <f t="shared" si="7"/>
        <v>923</v>
      </c>
    </row>
    <row r="87" spans="1:15" ht="16" thickBot="1" x14ac:dyDescent="0.25">
      <c r="A87" s="353"/>
      <c r="B87" s="11" t="s">
        <v>9</v>
      </c>
      <c r="C87" s="11" t="s">
        <v>9</v>
      </c>
      <c r="D87" s="41">
        <v>1151.08</v>
      </c>
      <c r="E87" s="41">
        <v>1327.38</v>
      </c>
      <c r="F87" s="35">
        <v>1200</v>
      </c>
      <c r="G87" s="35">
        <v>1300</v>
      </c>
      <c r="H87" s="35">
        <v>1020.02355</v>
      </c>
      <c r="I87" s="35">
        <v>1020.02355</v>
      </c>
      <c r="J87" s="35">
        <v>1122.025905</v>
      </c>
      <c r="K87" s="35">
        <v>1122.025905</v>
      </c>
      <c r="L87" s="35">
        <v>1123</v>
      </c>
      <c r="M87" s="35">
        <v>1295</v>
      </c>
      <c r="N87" s="38">
        <f t="shared" si="6"/>
        <v>1123</v>
      </c>
      <c r="O87" s="38">
        <f t="shared" si="7"/>
        <v>1213</v>
      </c>
    </row>
    <row r="88" spans="1:15" ht="16" thickBot="1" x14ac:dyDescent="0.25">
      <c r="A88" s="353"/>
      <c r="B88" s="11" t="s">
        <v>10</v>
      </c>
      <c r="C88" s="11" t="s">
        <v>10</v>
      </c>
      <c r="D88" s="41">
        <v>461.25</v>
      </c>
      <c r="E88" s="41">
        <v>645.75</v>
      </c>
      <c r="F88" s="35">
        <v>460</v>
      </c>
      <c r="G88" s="35">
        <v>650</v>
      </c>
      <c r="H88" s="35">
        <v>831.13030000000003</v>
      </c>
      <c r="I88" s="35">
        <v>831.13030000000003</v>
      </c>
      <c r="J88" s="35">
        <v>914.24333000000001</v>
      </c>
      <c r="K88" s="35">
        <v>914.24333000000001</v>
      </c>
      <c r="L88" s="35">
        <v>450</v>
      </c>
      <c r="M88" s="35">
        <v>630</v>
      </c>
      <c r="N88" s="38">
        <f t="shared" si="6"/>
        <v>623</v>
      </c>
      <c r="O88" s="38">
        <f t="shared" si="7"/>
        <v>734</v>
      </c>
    </row>
    <row r="89" spans="1:15" ht="16" thickBot="1" x14ac:dyDescent="0.25">
      <c r="A89" s="353"/>
      <c r="B89" s="14" t="s">
        <v>11</v>
      </c>
      <c r="C89" s="14" t="s">
        <v>11</v>
      </c>
      <c r="D89" s="47">
        <v>613.66999999999996</v>
      </c>
      <c r="E89" s="47">
        <v>1017.52</v>
      </c>
      <c r="F89" s="62">
        <v>600</v>
      </c>
      <c r="G89" s="62">
        <v>1000</v>
      </c>
      <c r="H89" s="62">
        <v>604.45839999999998</v>
      </c>
      <c r="I89" s="62">
        <v>604.45839999999998</v>
      </c>
      <c r="J89" s="62">
        <v>664.90423999999996</v>
      </c>
      <c r="K89" s="62">
        <v>664.90423999999996</v>
      </c>
      <c r="L89" s="62">
        <v>598.70000000000005</v>
      </c>
      <c r="M89" s="62">
        <v>992.7</v>
      </c>
      <c r="N89" s="38">
        <f t="shared" si="6"/>
        <v>616</v>
      </c>
      <c r="O89" s="38">
        <f t="shared" si="7"/>
        <v>856</v>
      </c>
    </row>
    <row r="90" spans="1:15" ht="15" thickBot="1" x14ac:dyDescent="0.25">
      <c r="A90" s="45"/>
      <c r="B90" s="73"/>
      <c r="C90" s="73"/>
      <c r="D90" s="70">
        <f>SUM(D77:D89)</f>
        <v>6502.54</v>
      </c>
      <c r="E90" s="70">
        <f t="shared" ref="E90:O90" si="9">SUM(E77:E89)</f>
        <v>7519.32</v>
      </c>
      <c r="F90" s="70">
        <f t="shared" si="9"/>
        <v>6750</v>
      </c>
      <c r="G90" s="70">
        <f t="shared" si="9"/>
        <v>7740</v>
      </c>
      <c r="H90" s="70">
        <f t="shared" si="9"/>
        <v>9341.9045719999995</v>
      </c>
      <c r="I90" s="70">
        <f t="shared" si="9"/>
        <v>9341.9045719999995</v>
      </c>
      <c r="J90" s="70">
        <f t="shared" si="9"/>
        <v>10276.0950292</v>
      </c>
      <c r="K90" s="70">
        <f t="shared" si="9"/>
        <v>10276.0950292</v>
      </c>
      <c r="L90" s="70">
        <f t="shared" si="9"/>
        <v>6343.94</v>
      </c>
      <c r="M90" s="70">
        <f t="shared" si="9"/>
        <v>7335.92</v>
      </c>
      <c r="N90" s="70">
        <f t="shared" si="9"/>
        <v>7842</v>
      </c>
      <c r="O90" s="70">
        <f t="shared" si="9"/>
        <v>8443</v>
      </c>
    </row>
    <row r="91" spans="1:15" ht="16" thickBot="1" x14ac:dyDescent="0.25">
      <c r="A91" s="344">
        <v>7</v>
      </c>
      <c r="B91" s="10" t="s">
        <v>0</v>
      </c>
      <c r="C91" s="29" t="s">
        <v>44</v>
      </c>
      <c r="D91" s="40">
        <v>1049.3699999999999</v>
      </c>
      <c r="E91" s="40">
        <v>1049.3699999999999</v>
      </c>
      <c r="F91" s="38">
        <v>1100</v>
      </c>
      <c r="G91" s="38">
        <v>1100</v>
      </c>
      <c r="H91" s="38">
        <v>2115.6044000000002</v>
      </c>
      <c r="I91" s="38">
        <v>2115.6044000000002</v>
      </c>
      <c r="J91" s="38">
        <v>2327.1648400000004</v>
      </c>
      <c r="K91" s="38">
        <v>2327.1648400000004</v>
      </c>
      <c r="L91" s="38">
        <v>1023.78</v>
      </c>
      <c r="M91" s="38">
        <v>1023.78</v>
      </c>
      <c r="N91" s="38">
        <f t="shared" si="6"/>
        <v>1523</v>
      </c>
      <c r="O91" s="38">
        <f t="shared" si="7"/>
        <v>1523</v>
      </c>
    </row>
    <row r="92" spans="1:15" ht="16" thickBot="1" x14ac:dyDescent="0.25">
      <c r="A92" s="342"/>
      <c r="B92" s="11" t="s">
        <v>1</v>
      </c>
      <c r="C92" s="11" t="s">
        <v>1</v>
      </c>
      <c r="D92" s="41">
        <v>252.15</v>
      </c>
      <c r="E92" s="41">
        <v>252.15</v>
      </c>
      <c r="F92" s="35">
        <v>250</v>
      </c>
      <c r="G92" s="35">
        <v>250</v>
      </c>
      <c r="H92" s="35">
        <v>453.34379999999999</v>
      </c>
      <c r="I92" s="35">
        <v>453.34379999999999</v>
      </c>
      <c r="J92" s="35">
        <v>498.67818</v>
      </c>
      <c r="K92" s="35">
        <v>498.67818</v>
      </c>
      <c r="L92" s="35">
        <v>246</v>
      </c>
      <c r="M92" s="35">
        <v>246</v>
      </c>
      <c r="N92" s="38">
        <f t="shared" si="6"/>
        <v>340</v>
      </c>
      <c r="O92" s="38">
        <f t="shared" si="7"/>
        <v>340</v>
      </c>
    </row>
    <row r="93" spans="1:15" ht="16" thickBot="1" x14ac:dyDescent="0.25">
      <c r="A93" s="342"/>
      <c r="B93" s="11" t="s">
        <v>2</v>
      </c>
      <c r="C93" s="30" t="s">
        <v>21</v>
      </c>
      <c r="D93" s="41">
        <v>742.52</v>
      </c>
      <c r="E93" s="41">
        <v>742.52</v>
      </c>
      <c r="F93" s="35">
        <v>750</v>
      </c>
      <c r="G93" s="35">
        <v>750</v>
      </c>
      <c r="H93" s="35">
        <v>982.24490000000014</v>
      </c>
      <c r="I93" s="35">
        <v>982.24490000000014</v>
      </c>
      <c r="J93" s="35">
        <v>1080.4693900000002</v>
      </c>
      <c r="K93" s="35">
        <v>1080.4693900000002</v>
      </c>
      <c r="L93" s="35">
        <v>724.41</v>
      </c>
      <c r="M93" s="35">
        <v>724.41</v>
      </c>
      <c r="N93" s="38">
        <f t="shared" si="6"/>
        <v>856</v>
      </c>
      <c r="O93" s="38">
        <f t="shared" si="7"/>
        <v>856</v>
      </c>
    </row>
    <row r="94" spans="1:15" ht="16" thickBot="1" x14ac:dyDescent="0.25">
      <c r="A94" s="342"/>
      <c r="B94" s="11" t="s">
        <v>7</v>
      </c>
      <c r="C94" s="30" t="s">
        <v>22</v>
      </c>
      <c r="D94" s="41">
        <v>256.7</v>
      </c>
      <c r="E94" s="41">
        <v>256.7</v>
      </c>
      <c r="F94" s="35">
        <v>300</v>
      </c>
      <c r="G94" s="35">
        <v>300</v>
      </c>
      <c r="H94" s="35">
        <v>408.00942000000003</v>
      </c>
      <c r="I94" s="35">
        <v>408.00942000000003</v>
      </c>
      <c r="J94" s="35">
        <v>448.81036200000005</v>
      </c>
      <c r="K94" s="35">
        <v>448.81036200000005</v>
      </c>
      <c r="L94" s="35">
        <v>250.44</v>
      </c>
      <c r="M94" s="35">
        <v>250.44</v>
      </c>
      <c r="N94" s="38">
        <f t="shared" si="6"/>
        <v>333</v>
      </c>
      <c r="O94" s="38">
        <f t="shared" si="7"/>
        <v>333</v>
      </c>
    </row>
    <row r="95" spans="1:15" ht="16" thickBot="1" x14ac:dyDescent="0.25">
      <c r="A95" s="342"/>
      <c r="B95" s="11" t="s">
        <v>3</v>
      </c>
      <c r="C95" s="11" t="s">
        <v>3</v>
      </c>
      <c r="D95" s="41">
        <v>246.82</v>
      </c>
      <c r="E95" s="41">
        <v>246.82</v>
      </c>
      <c r="F95" s="35">
        <v>250</v>
      </c>
      <c r="G95" s="35">
        <v>250</v>
      </c>
      <c r="H95" s="35">
        <v>496.41146100000003</v>
      </c>
      <c r="I95" s="35">
        <v>496.41146100000003</v>
      </c>
      <c r="J95" s="35">
        <v>546.05260710000005</v>
      </c>
      <c r="K95" s="35">
        <v>546.05260710000005</v>
      </c>
      <c r="L95" s="35">
        <v>240.8</v>
      </c>
      <c r="M95" s="35">
        <v>240.8</v>
      </c>
      <c r="N95" s="38">
        <f t="shared" si="6"/>
        <v>356</v>
      </c>
      <c r="O95" s="38">
        <f t="shared" si="7"/>
        <v>356</v>
      </c>
    </row>
    <row r="96" spans="1:15" ht="16" thickBot="1" x14ac:dyDescent="0.25">
      <c r="A96" s="342"/>
      <c r="B96" s="11" t="s">
        <v>101</v>
      </c>
      <c r="C96" s="30" t="s">
        <v>56</v>
      </c>
      <c r="D96" s="41">
        <v>216.48</v>
      </c>
      <c r="E96" s="41">
        <v>216.48</v>
      </c>
      <c r="F96" s="35">
        <v>220</v>
      </c>
      <c r="G96" s="35">
        <v>220</v>
      </c>
      <c r="H96" s="35">
        <v>453.34379999999999</v>
      </c>
      <c r="I96" s="35">
        <v>453.34379999999999</v>
      </c>
      <c r="J96" s="35">
        <v>498.67818</v>
      </c>
      <c r="K96" s="35">
        <v>498.67818</v>
      </c>
      <c r="L96" s="35">
        <v>211.2</v>
      </c>
      <c r="M96" s="35">
        <v>211.2</v>
      </c>
      <c r="N96" s="38">
        <f t="shared" si="6"/>
        <v>320</v>
      </c>
      <c r="O96" s="38">
        <f t="shared" si="7"/>
        <v>320</v>
      </c>
    </row>
    <row r="97" spans="1:15" ht="16" thickBot="1" x14ac:dyDescent="0.25">
      <c r="A97" s="342"/>
      <c r="B97" s="11" t="s">
        <v>4</v>
      </c>
      <c r="C97" s="11" t="s">
        <v>4</v>
      </c>
      <c r="D97" s="41">
        <v>209.1</v>
      </c>
      <c r="E97" s="41">
        <v>209.1</v>
      </c>
      <c r="F97" s="35">
        <v>220</v>
      </c>
      <c r="G97" s="35">
        <v>220</v>
      </c>
      <c r="H97" s="35">
        <v>340.00784999999996</v>
      </c>
      <c r="I97" s="35">
        <v>340.00784999999996</v>
      </c>
      <c r="J97" s="35">
        <v>374.00863499999997</v>
      </c>
      <c r="K97" s="35">
        <v>374.00863499999997</v>
      </c>
      <c r="L97" s="35">
        <v>204</v>
      </c>
      <c r="M97" s="35">
        <v>204</v>
      </c>
      <c r="N97" s="38">
        <f t="shared" si="6"/>
        <v>269</v>
      </c>
      <c r="O97" s="38">
        <f t="shared" si="7"/>
        <v>269</v>
      </c>
    </row>
    <row r="98" spans="1:15" ht="31" thickBot="1" x14ac:dyDescent="0.25">
      <c r="A98" s="342"/>
      <c r="B98" s="11" t="s">
        <v>5</v>
      </c>
      <c r="C98" s="30" t="s">
        <v>20</v>
      </c>
      <c r="D98" s="41">
        <v>221.28</v>
      </c>
      <c r="E98" s="41">
        <v>221.28</v>
      </c>
      <c r="F98" s="35">
        <v>220</v>
      </c>
      <c r="G98" s="35">
        <v>220</v>
      </c>
      <c r="H98" s="35">
        <v>506.23390999999992</v>
      </c>
      <c r="I98" s="35">
        <v>506.23390999999992</v>
      </c>
      <c r="J98" s="35">
        <v>556.85730099999989</v>
      </c>
      <c r="K98" s="35">
        <v>556.85730099999989</v>
      </c>
      <c r="L98" s="35">
        <v>215.88</v>
      </c>
      <c r="M98" s="35">
        <v>215.88</v>
      </c>
      <c r="N98" s="38">
        <f t="shared" si="6"/>
        <v>344</v>
      </c>
      <c r="O98" s="38">
        <f t="shared" si="7"/>
        <v>344</v>
      </c>
    </row>
    <row r="99" spans="1:15" ht="16" thickBot="1" x14ac:dyDescent="0.25">
      <c r="A99" s="342"/>
      <c r="B99" s="11" t="s">
        <v>6</v>
      </c>
      <c r="C99" s="30" t="s">
        <v>27</v>
      </c>
      <c r="D99" s="41">
        <v>361.41</v>
      </c>
      <c r="E99" s="41">
        <v>361.41</v>
      </c>
      <c r="F99" s="35">
        <v>400</v>
      </c>
      <c r="G99" s="35">
        <v>400</v>
      </c>
      <c r="H99" s="35">
        <v>491.12245000000007</v>
      </c>
      <c r="I99" s="35">
        <v>491.12245000000007</v>
      </c>
      <c r="J99" s="35">
        <v>540.2346950000001</v>
      </c>
      <c r="K99" s="35">
        <v>540.2346950000001</v>
      </c>
      <c r="L99" s="35">
        <v>352.59</v>
      </c>
      <c r="M99" s="35">
        <v>352.59</v>
      </c>
      <c r="N99" s="38">
        <f t="shared" si="6"/>
        <v>429</v>
      </c>
      <c r="O99" s="38">
        <f t="shared" si="7"/>
        <v>429</v>
      </c>
    </row>
    <row r="100" spans="1:15" ht="16" thickBot="1" x14ac:dyDescent="0.25">
      <c r="A100" s="342"/>
      <c r="B100" s="11" t="s">
        <v>8</v>
      </c>
      <c r="C100" s="11" t="s">
        <v>8</v>
      </c>
      <c r="D100" s="41">
        <v>803.62</v>
      </c>
      <c r="E100" s="41">
        <v>1055.75</v>
      </c>
      <c r="F100" s="35">
        <v>800</v>
      </c>
      <c r="G100" s="35">
        <v>1100</v>
      </c>
      <c r="H100" s="35">
        <v>680.01569999999992</v>
      </c>
      <c r="I100" s="35">
        <v>680.01569999999992</v>
      </c>
      <c r="J100" s="35">
        <v>748.01726999999994</v>
      </c>
      <c r="K100" s="35">
        <v>748.01726999999994</v>
      </c>
      <c r="L100" s="35">
        <v>784.02</v>
      </c>
      <c r="M100" s="35">
        <v>1030</v>
      </c>
      <c r="N100" s="38">
        <f t="shared" si="6"/>
        <v>763</v>
      </c>
      <c r="O100" s="38">
        <f t="shared" si="7"/>
        <v>923</v>
      </c>
    </row>
    <row r="101" spans="1:15" ht="16" thickBot="1" x14ac:dyDescent="0.25">
      <c r="A101" s="342"/>
      <c r="B101" s="11" t="s">
        <v>9</v>
      </c>
      <c r="C101" s="11" t="s">
        <v>9</v>
      </c>
      <c r="D101" s="41">
        <v>1151.08</v>
      </c>
      <c r="E101" s="41">
        <v>1327.38</v>
      </c>
      <c r="F101" s="35">
        <v>1200</v>
      </c>
      <c r="G101" s="35">
        <v>1300</v>
      </c>
      <c r="H101" s="35">
        <v>1020.02355</v>
      </c>
      <c r="I101" s="35">
        <v>1020.02355</v>
      </c>
      <c r="J101" s="35">
        <v>1122.025905</v>
      </c>
      <c r="K101" s="35">
        <v>1122.025905</v>
      </c>
      <c r="L101" s="35">
        <v>1123</v>
      </c>
      <c r="M101" s="35">
        <v>1295</v>
      </c>
      <c r="N101" s="38">
        <f t="shared" si="6"/>
        <v>1123</v>
      </c>
      <c r="O101" s="38">
        <f t="shared" si="7"/>
        <v>1213</v>
      </c>
    </row>
    <row r="102" spans="1:15" ht="16" thickBot="1" x14ac:dyDescent="0.25">
      <c r="A102" s="342"/>
      <c r="B102" s="11" t="s">
        <v>10</v>
      </c>
      <c r="C102" s="11" t="s">
        <v>10</v>
      </c>
      <c r="D102" s="41">
        <v>459</v>
      </c>
      <c r="E102" s="41">
        <v>642.59</v>
      </c>
      <c r="F102" s="35">
        <v>460</v>
      </c>
      <c r="G102" s="35">
        <v>650</v>
      </c>
      <c r="H102" s="35">
        <v>831.13030000000003</v>
      </c>
      <c r="I102" s="35">
        <v>831.13030000000003</v>
      </c>
      <c r="J102" s="35">
        <v>914.24333000000001</v>
      </c>
      <c r="K102" s="35">
        <v>914.24333000000001</v>
      </c>
      <c r="L102" s="35">
        <v>447.8</v>
      </c>
      <c r="M102" s="35">
        <v>626.91999999999996</v>
      </c>
      <c r="N102" s="38">
        <f t="shared" si="6"/>
        <v>622</v>
      </c>
      <c r="O102" s="38">
        <f t="shared" si="7"/>
        <v>733</v>
      </c>
    </row>
    <row r="103" spans="1:15" ht="16" thickBot="1" x14ac:dyDescent="0.25">
      <c r="A103" s="345"/>
      <c r="B103" s="12" t="s">
        <v>11</v>
      </c>
      <c r="C103" s="12" t="s">
        <v>11</v>
      </c>
      <c r="D103" s="42">
        <v>613.66999999999996</v>
      </c>
      <c r="E103" s="42">
        <v>1017.52</v>
      </c>
      <c r="F103" s="39">
        <v>600</v>
      </c>
      <c r="G103" s="39">
        <v>1000</v>
      </c>
      <c r="H103" s="39">
        <v>604.45839999999998</v>
      </c>
      <c r="I103" s="39">
        <v>604.45839999999998</v>
      </c>
      <c r="J103" s="39">
        <v>664.90423999999996</v>
      </c>
      <c r="K103" s="39">
        <v>664.90423999999996</v>
      </c>
      <c r="L103" s="39">
        <v>598.70000000000005</v>
      </c>
      <c r="M103" s="39">
        <v>992.7</v>
      </c>
      <c r="N103" s="38">
        <f t="shared" si="6"/>
        <v>616</v>
      </c>
      <c r="O103" s="38">
        <f t="shared" si="7"/>
        <v>856</v>
      </c>
    </row>
    <row r="104" spans="1:15" ht="15" thickBot="1" x14ac:dyDescent="0.25">
      <c r="A104" s="45"/>
      <c r="B104" s="73"/>
      <c r="C104" s="73"/>
      <c r="D104" s="70">
        <f>SUM(D91:D103)</f>
        <v>6583.2</v>
      </c>
      <c r="E104" s="70">
        <f t="shared" ref="E104:O104" si="10">SUM(E91:E103)</f>
        <v>7599.07</v>
      </c>
      <c r="F104" s="70">
        <f t="shared" si="10"/>
        <v>6770</v>
      </c>
      <c r="G104" s="70">
        <f t="shared" si="10"/>
        <v>7760</v>
      </c>
      <c r="H104" s="70">
        <f t="shared" si="10"/>
        <v>9381.9499409999989</v>
      </c>
      <c r="I104" s="70">
        <f t="shared" si="10"/>
        <v>9381.9499409999989</v>
      </c>
      <c r="J104" s="70">
        <f t="shared" si="10"/>
        <v>10320.144935100001</v>
      </c>
      <c r="K104" s="70">
        <f t="shared" si="10"/>
        <v>10320.144935100001</v>
      </c>
      <c r="L104" s="70">
        <f t="shared" si="10"/>
        <v>6422.6200000000008</v>
      </c>
      <c r="M104" s="70">
        <f t="shared" si="10"/>
        <v>7413.72</v>
      </c>
      <c r="N104" s="70">
        <f t="shared" si="10"/>
        <v>7894</v>
      </c>
      <c r="O104" s="70">
        <f t="shared" si="10"/>
        <v>8495</v>
      </c>
    </row>
    <row r="105" spans="1:15" ht="16" thickBot="1" x14ac:dyDescent="0.25">
      <c r="A105" s="341">
        <v>8</v>
      </c>
      <c r="B105" s="13" t="s">
        <v>0</v>
      </c>
      <c r="C105" s="31" t="s">
        <v>32</v>
      </c>
      <c r="D105" s="43">
        <v>678.38</v>
      </c>
      <c r="E105" s="43">
        <v>678.38</v>
      </c>
      <c r="F105" s="48">
        <v>700</v>
      </c>
      <c r="G105" s="48">
        <v>700</v>
      </c>
      <c r="H105" s="48">
        <v>741.97268600000007</v>
      </c>
      <c r="I105" s="48">
        <v>741.97268600000007</v>
      </c>
      <c r="J105" s="48">
        <v>816.1699546000001</v>
      </c>
      <c r="K105" s="48">
        <v>816.1699546000001</v>
      </c>
      <c r="L105" s="48">
        <v>661.83</v>
      </c>
      <c r="M105" s="48">
        <v>661.83</v>
      </c>
      <c r="N105" s="38">
        <f t="shared" si="6"/>
        <v>720</v>
      </c>
      <c r="O105" s="38">
        <f t="shared" si="7"/>
        <v>720</v>
      </c>
    </row>
    <row r="106" spans="1:15" ht="16" thickBot="1" x14ac:dyDescent="0.25">
      <c r="A106" s="342"/>
      <c r="B106" s="11" t="s">
        <v>0</v>
      </c>
      <c r="C106" s="30" t="s">
        <v>33</v>
      </c>
      <c r="D106" s="41">
        <v>124.14</v>
      </c>
      <c r="E106" s="41">
        <v>124.14</v>
      </c>
      <c r="F106" s="35">
        <v>150</v>
      </c>
      <c r="G106" s="35">
        <v>150</v>
      </c>
      <c r="H106" s="35">
        <v>453.34379999999999</v>
      </c>
      <c r="I106" s="35">
        <v>453.34379999999999</v>
      </c>
      <c r="J106" s="35">
        <v>498.67818</v>
      </c>
      <c r="K106" s="35">
        <v>498.67818</v>
      </c>
      <c r="L106" s="35">
        <v>121.11</v>
      </c>
      <c r="M106" s="35">
        <v>121.11</v>
      </c>
      <c r="N106" s="38">
        <f t="shared" si="6"/>
        <v>269</v>
      </c>
      <c r="O106" s="38">
        <f t="shared" si="7"/>
        <v>269</v>
      </c>
    </row>
    <row r="107" spans="1:15" ht="16" thickBot="1" x14ac:dyDescent="0.25">
      <c r="A107" s="342"/>
      <c r="B107" s="11" t="s">
        <v>1</v>
      </c>
      <c r="C107" s="11" t="s">
        <v>1</v>
      </c>
      <c r="D107" s="41">
        <v>252.15</v>
      </c>
      <c r="E107" s="41">
        <v>252.15</v>
      </c>
      <c r="F107" s="35">
        <v>250</v>
      </c>
      <c r="G107" s="35">
        <v>250</v>
      </c>
      <c r="H107" s="35">
        <v>453.34379999999999</v>
      </c>
      <c r="I107" s="35">
        <v>453.34379999999999</v>
      </c>
      <c r="J107" s="35">
        <v>498.67818</v>
      </c>
      <c r="K107" s="35">
        <v>498.67818</v>
      </c>
      <c r="L107" s="35">
        <v>246</v>
      </c>
      <c r="M107" s="35">
        <v>246</v>
      </c>
      <c r="N107" s="38">
        <f t="shared" si="6"/>
        <v>340</v>
      </c>
      <c r="O107" s="38">
        <f t="shared" si="7"/>
        <v>340</v>
      </c>
    </row>
    <row r="108" spans="1:15" ht="16" thickBot="1" x14ac:dyDescent="0.25">
      <c r="A108" s="342"/>
      <c r="B108" s="11" t="s">
        <v>2</v>
      </c>
      <c r="C108" s="30" t="s">
        <v>34</v>
      </c>
      <c r="D108" s="41">
        <v>736.99</v>
      </c>
      <c r="E108" s="41">
        <v>736.99</v>
      </c>
      <c r="F108" s="35">
        <v>730</v>
      </c>
      <c r="G108" s="35">
        <v>730</v>
      </c>
      <c r="H108" s="35">
        <v>1511.146</v>
      </c>
      <c r="I108" s="35">
        <v>1511.146</v>
      </c>
      <c r="J108" s="35">
        <v>1662.2606000000001</v>
      </c>
      <c r="K108" s="35">
        <v>1662.2606000000001</v>
      </c>
      <c r="L108" s="35">
        <v>719.01</v>
      </c>
      <c r="M108" s="35">
        <v>719.01</v>
      </c>
      <c r="N108" s="38">
        <f t="shared" si="6"/>
        <v>1072</v>
      </c>
      <c r="O108" s="38">
        <f t="shared" si="7"/>
        <v>1072</v>
      </c>
    </row>
    <row r="109" spans="1:15" ht="16" thickBot="1" x14ac:dyDescent="0.25">
      <c r="A109" s="342"/>
      <c r="B109" s="11" t="s">
        <v>7</v>
      </c>
      <c r="C109" s="30" t="s">
        <v>35</v>
      </c>
      <c r="D109" s="41">
        <v>144.49</v>
      </c>
      <c r="E109" s="41">
        <v>144.49</v>
      </c>
      <c r="F109" s="35">
        <v>150</v>
      </c>
      <c r="G109" s="35">
        <v>150</v>
      </c>
      <c r="H109" s="35">
        <v>377.78649999999999</v>
      </c>
      <c r="I109" s="35">
        <v>377.78649999999999</v>
      </c>
      <c r="J109" s="35">
        <v>415.56515000000002</v>
      </c>
      <c r="K109" s="35">
        <v>415.56515000000002</v>
      </c>
      <c r="L109" s="35">
        <v>140.97</v>
      </c>
      <c r="M109" s="35">
        <v>140.97</v>
      </c>
      <c r="N109" s="38">
        <f t="shared" si="6"/>
        <v>246</v>
      </c>
      <c r="O109" s="38">
        <f t="shared" si="7"/>
        <v>246</v>
      </c>
    </row>
    <row r="110" spans="1:15" ht="16" thickBot="1" x14ac:dyDescent="0.25">
      <c r="A110" s="342"/>
      <c r="B110" s="11" t="s">
        <v>3</v>
      </c>
      <c r="C110" s="11" t="s">
        <v>3</v>
      </c>
      <c r="D110" s="41">
        <v>246.82</v>
      </c>
      <c r="E110" s="41">
        <v>246.82</v>
      </c>
      <c r="F110" s="35">
        <v>250</v>
      </c>
      <c r="G110" s="35">
        <v>250</v>
      </c>
      <c r="H110" s="35">
        <v>496.41146100000003</v>
      </c>
      <c r="I110" s="35">
        <v>496.41146100000003</v>
      </c>
      <c r="J110" s="35">
        <v>546.05260710000005</v>
      </c>
      <c r="K110" s="35">
        <v>546.05260710000005</v>
      </c>
      <c r="L110" s="35">
        <v>240.8</v>
      </c>
      <c r="M110" s="35">
        <v>240.8</v>
      </c>
      <c r="N110" s="38">
        <f t="shared" si="6"/>
        <v>356</v>
      </c>
      <c r="O110" s="38">
        <f t="shared" si="7"/>
        <v>356</v>
      </c>
    </row>
    <row r="111" spans="1:15" ht="16" thickBot="1" x14ac:dyDescent="0.25">
      <c r="A111" s="342"/>
      <c r="B111" s="11" t="s">
        <v>101</v>
      </c>
      <c r="C111" s="30" t="s">
        <v>56</v>
      </c>
      <c r="D111" s="41">
        <v>216.48</v>
      </c>
      <c r="E111" s="41">
        <v>216.48</v>
      </c>
      <c r="F111" s="35">
        <v>220</v>
      </c>
      <c r="G111" s="35">
        <v>220</v>
      </c>
      <c r="H111" s="35">
        <v>453.34379999999999</v>
      </c>
      <c r="I111" s="35">
        <v>453.34379999999999</v>
      </c>
      <c r="J111" s="35">
        <v>498.67818</v>
      </c>
      <c r="K111" s="35">
        <v>498.67818</v>
      </c>
      <c r="L111" s="35">
        <v>211.2</v>
      </c>
      <c r="M111" s="35">
        <v>211.2</v>
      </c>
      <c r="N111" s="38">
        <f t="shared" si="6"/>
        <v>320</v>
      </c>
      <c r="O111" s="38">
        <f t="shared" si="7"/>
        <v>320</v>
      </c>
    </row>
    <row r="112" spans="1:15" ht="16" thickBot="1" x14ac:dyDescent="0.25">
      <c r="A112" s="342"/>
      <c r="B112" s="11" t="s">
        <v>4</v>
      </c>
      <c r="C112" s="11" t="s">
        <v>4</v>
      </c>
      <c r="D112" s="41">
        <v>209.1</v>
      </c>
      <c r="E112" s="41">
        <v>209.1</v>
      </c>
      <c r="F112" s="35">
        <v>220</v>
      </c>
      <c r="G112" s="35">
        <v>220</v>
      </c>
      <c r="H112" s="35">
        <v>340.00784999999996</v>
      </c>
      <c r="I112" s="35">
        <v>340.00784999999996</v>
      </c>
      <c r="J112" s="35">
        <v>374.00863499999997</v>
      </c>
      <c r="K112" s="35">
        <v>374.00863499999997</v>
      </c>
      <c r="L112" s="35">
        <v>204</v>
      </c>
      <c r="M112" s="35">
        <v>204</v>
      </c>
      <c r="N112" s="38">
        <f t="shared" si="6"/>
        <v>269</v>
      </c>
      <c r="O112" s="38">
        <f t="shared" si="7"/>
        <v>269</v>
      </c>
    </row>
    <row r="113" spans="1:15" ht="31" thickBot="1" x14ac:dyDescent="0.25">
      <c r="A113" s="342"/>
      <c r="B113" s="11" t="s">
        <v>5</v>
      </c>
      <c r="C113" s="30" t="s">
        <v>36</v>
      </c>
      <c r="D113" s="41">
        <v>135.9</v>
      </c>
      <c r="E113" s="41">
        <v>135.9</v>
      </c>
      <c r="F113" s="35">
        <v>150</v>
      </c>
      <c r="G113" s="35">
        <v>150</v>
      </c>
      <c r="H113" s="35">
        <v>453.34379999999999</v>
      </c>
      <c r="I113" s="35">
        <v>453.34379999999999</v>
      </c>
      <c r="J113" s="35">
        <v>498.67818</v>
      </c>
      <c r="K113" s="35">
        <v>498.67818</v>
      </c>
      <c r="L113" s="35">
        <v>132.58000000000001</v>
      </c>
      <c r="M113" s="35">
        <v>132.58000000000001</v>
      </c>
      <c r="N113" s="38">
        <f t="shared" si="6"/>
        <v>274</v>
      </c>
      <c r="O113" s="38">
        <f t="shared" si="7"/>
        <v>274</v>
      </c>
    </row>
    <row r="114" spans="1:15" ht="16" thickBot="1" x14ac:dyDescent="0.25">
      <c r="A114" s="342"/>
      <c r="B114" s="11" t="s">
        <v>6</v>
      </c>
      <c r="C114" s="30" t="s">
        <v>37</v>
      </c>
      <c r="D114" s="41">
        <v>635.32000000000005</v>
      </c>
      <c r="E114" s="41">
        <v>635.32000000000005</v>
      </c>
      <c r="F114" s="35">
        <v>630</v>
      </c>
      <c r="G114" s="35">
        <v>630</v>
      </c>
      <c r="H114" s="35">
        <v>377.78649999999999</v>
      </c>
      <c r="I114" s="35">
        <v>377.78649999999999</v>
      </c>
      <c r="J114" s="35">
        <v>415.56515000000002</v>
      </c>
      <c r="K114" s="35">
        <v>415.56515000000002</v>
      </c>
      <c r="L114" s="35">
        <v>619.83000000000004</v>
      </c>
      <c r="M114" s="35">
        <v>619.83000000000004</v>
      </c>
      <c r="N114" s="38">
        <f t="shared" si="6"/>
        <v>536</v>
      </c>
      <c r="O114" s="38">
        <f t="shared" si="7"/>
        <v>536</v>
      </c>
    </row>
    <row r="115" spans="1:15" ht="16" thickBot="1" x14ac:dyDescent="0.25">
      <c r="A115" s="342"/>
      <c r="B115" s="11" t="s">
        <v>8</v>
      </c>
      <c r="C115" s="11" t="s">
        <v>8</v>
      </c>
      <c r="D115" s="41">
        <v>803.62</v>
      </c>
      <c r="E115" s="41">
        <v>1055.75</v>
      </c>
      <c r="F115" s="35">
        <v>800</v>
      </c>
      <c r="G115" s="35">
        <v>1100</v>
      </c>
      <c r="H115" s="35">
        <v>680.01569999999992</v>
      </c>
      <c r="I115" s="35">
        <v>680.01569999999992</v>
      </c>
      <c r="J115" s="35">
        <v>748.01726999999994</v>
      </c>
      <c r="K115" s="35">
        <v>748.01726999999994</v>
      </c>
      <c r="L115" s="35">
        <v>784.02</v>
      </c>
      <c r="M115" s="35">
        <v>1030</v>
      </c>
      <c r="N115" s="38">
        <f t="shared" si="6"/>
        <v>763</v>
      </c>
      <c r="O115" s="38">
        <f t="shared" si="7"/>
        <v>923</v>
      </c>
    </row>
    <row r="116" spans="1:15" ht="16" thickBot="1" x14ac:dyDescent="0.25">
      <c r="A116" s="342"/>
      <c r="B116" s="11" t="s">
        <v>9</v>
      </c>
      <c r="C116" s="11" t="s">
        <v>9</v>
      </c>
      <c r="D116" s="41">
        <v>1151.08</v>
      </c>
      <c r="E116" s="41">
        <v>1327.38</v>
      </c>
      <c r="F116" s="35">
        <v>1200</v>
      </c>
      <c r="G116" s="35">
        <v>1300</v>
      </c>
      <c r="H116" s="35">
        <v>1020.02355</v>
      </c>
      <c r="I116" s="35">
        <v>1020.02355</v>
      </c>
      <c r="J116" s="35">
        <v>1122.025905</v>
      </c>
      <c r="K116" s="35">
        <v>1122.025905</v>
      </c>
      <c r="L116" s="35">
        <v>1123</v>
      </c>
      <c r="M116" s="35">
        <v>1295</v>
      </c>
      <c r="N116" s="38">
        <f t="shared" si="6"/>
        <v>1123</v>
      </c>
      <c r="O116" s="38">
        <f t="shared" si="7"/>
        <v>1213</v>
      </c>
    </row>
    <row r="117" spans="1:15" ht="16" thickBot="1" x14ac:dyDescent="0.25">
      <c r="A117" s="342"/>
      <c r="B117" s="11" t="s">
        <v>10</v>
      </c>
      <c r="C117" s="11" t="s">
        <v>10</v>
      </c>
      <c r="D117" s="41">
        <v>459</v>
      </c>
      <c r="E117" s="41">
        <v>642.59</v>
      </c>
      <c r="F117" s="35">
        <v>460</v>
      </c>
      <c r="G117" s="35">
        <v>650</v>
      </c>
      <c r="H117" s="35">
        <v>831.13030000000003</v>
      </c>
      <c r="I117" s="35">
        <v>831.13030000000003</v>
      </c>
      <c r="J117" s="35">
        <v>914.24333000000001</v>
      </c>
      <c r="K117" s="35">
        <v>914.24333000000001</v>
      </c>
      <c r="L117" s="35">
        <v>447.8</v>
      </c>
      <c r="M117" s="35">
        <v>626.91999999999996</v>
      </c>
      <c r="N117" s="38">
        <f t="shared" si="6"/>
        <v>622</v>
      </c>
      <c r="O117" s="38">
        <f t="shared" si="7"/>
        <v>733</v>
      </c>
    </row>
    <row r="118" spans="1:15" ht="16" thickBot="1" x14ac:dyDescent="0.25">
      <c r="A118" s="343"/>
      <c r="B118" s="14" t="s">
        <v>11</v>
      </c>
      <c r="C118" s="14" t="s">
        <v>11</v>
      </c>
      <c r="D118" s="47">
        <v>613.66999999999996</v>
      </c>
      <c r="E118" s="47">
        <v>1017.52</v>
      </c>
      <c r="F118" s="62">
        <v>600</v>
      </c>
      <c r="G118" s="62">
        <v>1000</v>
      </c>
      <c r="H118" s="62">
        <v>604.45839999999998</v>
      </c>
      <c r="I118" s="62">
        <v>604.45839999999998</v>
      </c>
      <c r="J118" s="62">
        <v>664.90423999999996</v>
      </c>
      <c r="K118" s="62">
        <v>664.90423999999996</v>
      </c>
      <c r="L118" s="62">
        <v>598.70000000000005</v>
      </c>
      <c r="M118" s="62">
        <v>992.7</v>
      </c>
      <c r="N118" s="38">
        <f t="shared" si="6"/>
        <v>616</v>
      </c>
      <c r="O118" s="38">
        <f t="shared" si="7"/>
        <v>856</v>
      </c>
    </row>
    <row r="119" spans="1:15" ht="15" thickBot="1" x14ac:dyDescent="0.25">
      <c r="A119" s="45"/>
      <c r="B119" s="73"/>
      <c r="C119" s="73"/>
      <c r="D119" s="70">
        <f>SUM(D105:D118)</f>
        <v>6407.14</v>
      </c>
      <c r="E119" s="70">
        <f t="shared" ref="E119:O119" si="11">SUM(E105:E118)</f>
        <v>7423.01</v>
      </c>
      <c r="F119" s="70">
        <f t="shared" si="11"/>
        <v>6510</v>
      </c>
      <c r="G119" s="70">
        <f t="shared" si="11"/>
        <v>7500</v>
      </c>
      <c r="H119" s="70">
        <f t="shared" si="11"/>
        <v>8794.1141470000002</v>
      </c>
      <c r="I119" s="70">
        <f t="shared" si="11"/>
        <v>8794.1141470000002</v>
      </c>
      <c r="J119" s="70">
        <f t="shared" si="11"/>
        <v>9673.5255617000003</v>
      </c>
      <c r="K119" s="70">
        <f t="shared" si="11"/>
        <v>9673.5255617000003</v>
      </c>
      <c r="L119" s="70">
        <f t="shared" si="11"/>
        <v>6250.85</v>
      </c>
      <c r="M119" s="70">
        <f t="shared" si="11"/>
        <v>7241.95</v>
      </c>
      <c r="N119" s="70">
        <f t="shared" si="11"/>
        <v>7526</v>
      </c>
      <c r="O119" s="70">
        <f t="shared" si="11"/>
        <v>8127</v>
      </c>
    </row>
    <row r="120" spans="1:15" ht="16" thickBot="1" x14ac:dyDescent="0.25">
      <c r="A120" s="344">
        <v>9</v>
      </c>
      <c r="B120" s="10" t="s">
        <v>0</v>
      </c>
      <c r="C120" s="29" t="s">
        <v>28</v>
      </c>
      <c r="D120" s="40">
        <v>1057.6600000000001</v>
      </c>
      <c r="E120" s="40">
        <v>1057.6600000000001</v>
      </c>
      <c r="F120" s="38">
        <v>1200</v>
      </c>
      <c r="G120" s="38">
        <v>1200</v>
      </c>
      <c r="H120" s="38">
        <v>2417.8335999999999</v>
      </c>
      <c r="I120" s="38">
        <v>2417.8335999999999</v>
      </c>
      <c r="J120" s="38">
        <v>2659.6169599999998</v>
      </c>
      <c r="K120" s="38">
        <v>2659.6169599999998</v>
      </c>
      <c r="L120" s="38">
        <v>1031.8699999999999</v>
      </c>
      <c r="M120" s="38">
        <v>1031.8699999999999</v>
      </c>
      <c r="N120" s="38">
        <f t="shared" si="6"/>
        <v>1673</v>
      </c>
      <c r="O120" s="38">
        <f t="shared" si="7"/>
        <v>1673</v>
      </c>
    </row>
    <row r="121" spans="1:15" ht="16" thickBot="1" x14ac:dyDescent="0.25">
      <c r="A121" s="342"/>
      <c r="B121" s="11" t="s">
        <v>1</v>
      </c>
      <c r="C121" s="11" t="s">
        <v>1</v>
      </c>
      <c r="D121" s="41">
        <v>252.15</v>
      </c>
      <c r="E121" s="41">
        <v>252.15</v>
      </c>
      <c r="F121" s="35">
        <v>250</v>
      </c>
      <c r="G121" s="35">
        <v>250</v>
      </c>
      <c r="H121" s="35">
        <v>453.34379999999999</v>
      </c>
      <c r="I121" s="35">
        <v>453.34379999999999</v>
      </c>
      <c r="J121" s="35">
        <v>498.67818</v>
      </c>
      <c r="K121" s="35">
        <v>498.67818</v>
      </c>
      <c r="L121" s="35">
        <v>246</v>
      </c>
      <c r="M121" s="35">
        <v>246</v>
      </c>
      <c r="N121" s="38">
        <f t="shared" si="6"/>
        <v>340</v>
      </c>
      <c r="O121" s="38">
        <f t="shared" si="7"/>
        <v>340</v>
      </c>
    </row>
    <row r="122" spans="1:15" ht="16" thickBot="1" x14ac:dyDescent="0.25">
      <c r="A122" s="342"/>
      <c r="B122" s="11" t="s">
        <v>2</v>
      </c>
      <c r="C122" s="30" t="s">
        <v>29</v>
      </c>
      <c r="D122" s="41">
        <v>646.92999999999995</v>
      </c>
      <c r="E122" s="41">
        <v>646.92999999999995</v>
      </c>
      <c r="F122" s="35">
        <v>650</v>
      </c>
      <c r="G122" s="35">
        <v>650</v>
      </c>
      <c r="H122" s="35">
        <v>1284.4740999999999</v>
      </c>
      <c r="I122" s="35">
        <v>1284.4740999999999</v>
      </c>
      <c r="J122" s="35">
        <v>1412.9215099999999</v>
      </c>
      <c r="K122" s="35">
        <v>1412.9215099999999</v>
      </c>
      <c r="L122" s="35">
        <v>631.15</v>
      </c>
      <c r="M122" s="35">
        <v>631.15</v>
      </c>
      <c r="N122" s="38">
        <f t="shared" si="6"/>
        <v>925</v>
      </c>
      <c r="O122" s="38">
        <f t="shared" si="7"/>
        <v>925</v>
      </c>
    </row>
    <row r="123" spans="1:15" ht="16" thickBot="1" x14ac:dyDescent="0.25">
      <c r="A123" s="342"/>
      <c r="B123" s="11" t="s">
        <v>7</v>
      </c>
      <c r="C123" s="30" t="s">
        <v>31</v>
      </c>
      <c r="D123" s="41">
        <v>395.78</v>
      </c>
      <c r="E123" s="41">
        <v>395.78</v>
      </c>
      <c r="F123" s="35">
        <v>400</v>
      </c>
      <c r="G123" s="35">
        <v>400</v>
      </c>
      <c r="H123" s="35">
        <v>453.34379999999999</v>
      </c>
      <c r="I123" s="35">
        <v>453.34379999999999</v>
      </c>
      <c r="J123" s="35">
        <v>498.67818</v>
      </c>
      <c r="K123" s="35">
        <v>498.67818</v>
      </c>
      <c r="L123" s="35">
        <v>386.12</v>
      </c>
      <c r="M123" s="35">
        <v>386.12</v>
      </c>
      <c r="N123" s="38">
        <f t="shared" si="6"/>
        <v>427</v>
      </c>
      <c r="O123" s="38">
        <f t="shared" si="7"/>
        <v>427</v>
      </c>
    </row>
    <row r="124" spans="1:15" ht="16" thickBot="1" x14ac:dyDescent="0.25">
      <c r="A124" s="342"/>
      <c r="B124" s="11" t="s">
        <v>3</v>
      </c>
      <c r="C124" s="11" t="s">
        <v>3</v>
      </c>
      <c r="D124" s="41">
        <v>246.82</v>
      </c>
      <c r="E124" s="41">
        <v>246.82</v>
      </c>
      <c r="F124" s="35">
        <v>250</v>
      </c>
      <c r="G124" s="35">
        <v>250</v>
      </c>
      <c r="H124" s="35">
        <v>496.41146100000003</v>
      </c>
      <c r="I124" s="35">
        <v>496.41146100000003</v>
      </c>
      <c r="J124" s="35">
        <v>546.05260710000005</v>
      </c>
      <c r="K124" s="35">
        <v>546.05260710000005</v>
      </c>
      <c r="L124" s="35">
        <v>240.8</v>
      </c>
      <c r="M124" s="35">
        <v>240.8</v>
      </c>
      <c r="N124" s="38">
        <f t="shared" si="6"/>
        <v>356</v>
      </c>
      <c r="O124" s="38">
        <f t="shared" si="7"/>
        <v>356</v>
      </c>
    </row>
    <row r="125" spans="1:15" ht="16" thickBot="1" x14ac:dyDescent="0.25">
      <c r="A125" s="342"/>
      <c r="B125" s="11" t="s">
        <v>101</v>
      </c>
      <c r="C125" s="30" t="s">
        <v>56</v>
      </c>
      <c r="D125" s="41">
        <v>216.48</v>
      </c>
      <c r="E125" s="41">
        <v>216.48</v>
      </c>
      <c r="F125" s="35">
        <v>220</v>
      </c>
      <c r="G125" s="35">
        <v>220</v>
      </c>
      <c r="H125" s="35">
        <v>453.34379999999999</v>
      </c>
      <c r="I125" s="35">
        <v>453.34379999999999</v>
      </c>
      <c r="J125" s="35">
        <v>498.67818</v>
      </c>
      <c r="K125" s="35">
        <v>498.67818</v>
      </c>
      <c r="L125" s="35">
        <v>211.2</v>
      </c>
      <c r="M125" s="35">
        <v>211.2</v>
      </c>
      <c r="N125" s="38">
        <f t="shared" si="6"/>
        <v>320</v>
      </c>
      <c r="O125" s="38">
        <f t="shared" si="7"/>
        <v>320</v>
      </c>
    </row>
    <row r="126" spans="1:15" ht="16" thickBot="1" x14ac:dyDescent="0.25">
      <c r="A126" s="342"/>
      <c r="B126" s="11" t="s">
        <v>4</v>
      </c>
      <c r="C126" s="11" t="s">
        <v>4</v>
      </c>
      <c r="D126" s="41">
        <v>209.1</v>
      </c>
      <c r="E126" s="41">
        <v>209.1</v>
      </c>
      <c r="F126" s="35">
        <v>220</v>
      </c>
      <c r="G126" s="35">
        <v>220</v>
      </c>
      <c r="H126" s="35">
        <v>340.00784999999996</v>
      </c>
      <c r="I126" s="35">
        <v>340.00784999999996</v>
      </c>
      <c r="J126" s="35">
        <v>374.00863499999997</v>
      </c>
      <c r="K126" s="35">
        <v>374.00863499999997</v>
      </c>
      <c r="L126" s="35">
        <v>204</v>
      </c>
      <c r="M126" s="35">
        <v>204</v>
      </c>
      <c r="N126" s="38">
        <f t="shared" si="6"/>
        <v>269</v>
      </c>
      <c r="O126" s="38">
        <f t="shared" si="7"/>
        <v>269</v>
      </c>
    </row>
    <row r="127" spans="1:15" ht="31" thickBot="1" x14ac:dyDescent="0.25">
      <c r="A127" s="342"/>
      <c r="B127" s="11" t="s">
        <v>5</v>
      </c>
      <c r="C127" s="30" t="s">
        <v>30</v>
      </c>
      <c r="D127" s="41">
        <v>371.95</v>
      </c>
      <c r="E127" s="41">
        <v>371.95</v>
      </c>
      <c r="F127" s="35">
        <v>400</v>
      </c>
      <c r="G127" s="35">
        <v>400</v>
      </c>
      <c r="H127" s="35">
        <v>453.34379999999999</v>
      </c>
      <c r="I127" s="35">
        <v>453.34379999999999</v>
      </c>
      <c r="J127" s="35">
        <v>498.67818</v>
      </c>
      <c r="K127" s="35">
        <v>498.67818</v>
      </c>
      <c r="L127" s="35">
        <v>362.88</v>
      </c>
      <c r="M127" s="35">
        <v>362.88</v>
      </c>
      <c r="N127" s="38">
        <f t="shared" si="6"/>
        <v>417</v>
      </c>
      <c r="O127" s="38">
        <f t="shared" si="7"/>
        <v>417</v>
      </c>
    </row>
    <row r="128" spans="1:15" ht="16" thickBot="1" x14ac:dyDescent="0.25">
      <c r="A128" s="342"/>
      <c r="B128" s="11" t="s">
        <v>6</v>
      </c>
      <c r="C128" s="11" t="s">
        <v>6</v>
      </c>
      <c r="D128" s="41"/>
      <c r="E128" s="41"/>
      <c r="F128" s="35"/>
      <c r="G128" s="35"/>
      <c r="H128" s="35">
        <v>377.78649999999999</v>
      </c>
      <c r="I128" s="35">
        <v>377.78649999999999</v>
      </c>
      <c r="J128" s="35">
        <v>415.56515000000002</v>
      </c>
      <c r="K128" s="35">
        <v>415.56515000000002</v>
      </c>
      <c r="L128" s="35"/>
      <c r="M128" s="35"/>
      <c r="N128" s="38">
        <f t="shared" si="6"/>
        <v>397</v>
      </c>
      <c r="O128" s="38">
        <f t="shared" si="7"/>
        <v>397</v>
      </c>
    </row>
    <row r="129" spans="1:15" ht="16" thickBot="1" x14ac:dyDescent="0.25">
      <c r="A129" s="342"/>
      <c r="B129" s="11" t="s">
        <v>8</v>
      </c>
      <c r="C129" s="11" t="s">
        <v>8</v>
      </c>
      <c r="D129" s="41">
        <v>803.62</v>
      </c>
      <c r="E129" s="41">
        <v>1055.75</v>
      </c>
      <c r="F129" s="35">
        <v>800</v>
      </c>
      <c r="G129" s="35">
        <v>1100</v>
      </c>
      <c r="H129" s="35">
        <v>680.01569999999992</v>
      </c>
      <c r="I129" s="35">
        <v>680.01569999999992</v>
      </c>
      <c r="J129" s="35">
        <v>748.01726999999994</v>
      </c>
      <c r="K129" s="35">
        <v>748.01726999999994</v>
      </c>
      <c r="L129" s="35">
        <v>784.02</v>
      </c>
      <c r="M129" s="35">
        <v>1030</v>
      </c>
      <c r="N129" s="38">
        <f t="shared" si="6"/>
        <v>763</v>
      </c>
      <c r="O129" s="38">
        <f t="shared" si="7"/>
        <v>923</v>
      </c>
    </row>
    <row r="130" spans="1:15" ht="16" thickBot="1" x14ac:dyDescent="0.25">
      <c r="A130" s="342"/>
      <c r="B130" s="11" t="s">
        <v>9</v>
      </c>
      <c r="C130" s="11" t="s">
        <v>9</v>
      </c>
      <c r="D130" s="41">
        <v>1151.08</v>
      </c>
      <c r="E130" s="41">
        <v>1327.38</v>
      </c>
      <c r="F130" s="35">
        <v>1200</v>
      </c>
      <c r="G130" s="35">
        <v>1300</v>
      </c>
      <c r="H130" s="35">
        <v>1020.02355</v>
      </c>
      <c r="I130" s="35">
        <v>1020.02355</v>
      </c>
      <c r="J130" s="35">
        <v>1122.025905</v>
      </c>
      <c r="K130" s="35">
        <v>1122.025905</v>
      </c>
      <c r="L130" s="35">
        <v>1123</v>
      </c>
      <c r="M130" s="35">
        <v>1295</v>
      </c>
      <c r="N130" s="38">
        <f t="shared" si="6"/>
        <v>1123</v>
      </c>
      <c r="O130" s="38">
        <f t="shared" si="7"/>
        <v>1213</v>
      </c>
    </row>
    <row r="131" spans="1:15" ht="16" thickBot="1" x14ac:dyDescent="0.25">
      <c r="A131" s="342"/>
      <c r="B131" s="11" t="s">
        <v>10</v>
      </c>
      <c r="C131" s="11" t="s">
        <v>10</v>
      </c>
      <c r="D131" s="41">
        <v>459</v>
      </c>
      <c r="E131" s="41">
        <v>642.59</v>
      </c>
      <c r="F131" s="35">
        <v>460</v>
      </c>
      <c r="G131" s="35">
        <v>650</v>
      </c>
      <c r="H131" s="35">
        <v>831.13030000000003</v>
      </c>
      <c r="I131" s="35">
        <v>831.13030000000003</v>
      </c>
      <c r="J131" s="35">
        <v>914.24333000000001</v>
      </c>
      <c r="K131" s="35">
        <v>914.24333000000001</v>
      </c>
      <c r="L131" s="35">
        <v>447.8</v>
      </c>
      <c r="M131" s="35">
        <v>626.91999999999996</v>
      </c>
      <c r="N131" s="38">
        <f t="shared" si="6"/>
        <v>622</v>
      </c>
      <c r="O131" s="38">
        <f t="shared" si="7"/>
        <v>733</v>
      </c>
    </row>
    <row r="132" spans="1:15" ht="16" thickBot="1" x14ac:dyDescent="0.25">
      <c r="A132" s="345"/>
      <c r="B132" s="12" t="s">
        <v>11</v>
      </c>
      <c r="C132" s="12" t="s">
        <v>11</v>
      </c>
      <c r="D132" s="42">
        <v>613.66999999999996</v>
      </c>
      <c r="E132" s="42">
        <v>1017.52</v>
      </c>
      <c r="F132" s="39">
        <v>600</v>
      </c>
      <c r="G132" s="39">
        <v>1000</v>
      </c>
      <c r="H132" s="39">
        <v>604.45839999999998</v>
      </c>
      <c r="I132" s="39">
        <v>604.45839999999998</v>
      </c>
      <c r="J132" s="39">
        <v>664.90423999999996</v>
      </c>
      <c r="K132" s="39">
        <v>664.90423999999996</v>
      </c>
      <c r="L132" s="39">
        <v>598.70000000000005</v>
      </c>
      <c r="M132" s="39">
        <v>992.7</v>
      </c>
      <c r="N132" s="38">
        <f t="shared" si="6"/>
        <v>616</v>
      </c>
      <c r="O132" s="38">
        <f t="shared" si="7"/>
        <v>856</v>
      </c>
    </row>
    <row r="133" spans="1:15" ht="15" thickBot="1" x14ac:dyDescent="0.25">
      <c r="A133" s="45"/>
      <c r="B133" s="73"/>
      <c r="C133" s="73"/>
      <c r="D133" s="70">
        <f>SUM(D120:D132)</f>
        <v>6424.2400000000007</v>
      </c>
      <c r="E133" s="70">
        <f t="shared" ref="E133:O133" si="12">SUM(E120:E132)</f>
        <v>7440.1100000000006</v>
      </c>
      <c r="F133" s="70">
        <f t="shared" si="12"/>
        <v>6650</v>
      </c>
      <c r="G133" s="70">
        <f t="shared" si="12"/>
        <v>7640</v>
      </c>
      <c r="H133" s="70">
        <f t="shared" si="12"/>
        <v>9865.5166609999997</v>
      </c>
      <c r="I133" s="70">
        <f t="shared" si="12"/>
        <v>9865.5166609999997</v>
      </c>
      <c r="J133" s="70">
        <f t="shared" si="12"/>
        <v>10852.0683271</v>
      </c>
      <c r="K133" s="70">
        <f t="shared" si="12"/>
        <v>10852.0683271</v>
      </c>
      <c r="L133" s="70">
        <f t="shared" si="12"/>
        <v>6267.54</v>
      </c>
      <c r="M133" s="70">
        <f t="shared" si="12"/>
        <v>7258.64</v>
      </c>
      <c r="N133" s="70">
        <f t="shared" si="12"/>
        <v>8248</v>
      </c>
      <c r="O133" s="70">
        <f t="shared" si="12"/>
        <v>8849</v>
      </c>
    </row>
    <row r="134" spans="1:15" ht="16" thickBot="1" x14ac:dyDescent="0.25">
      <c r="A134" s="341">
        <v>10</v>
      </c>
      <c r="B134" s="13" t="s">
        <v>0</v>
      </c>
      <c r="C134" s="31" t="s">
        <v>38</v>
      </c>
      <c r="D134" s="43">
        <v>992.53</v>
      </c>
      <c r="E134" s="43">
        <v>992.53</v>
      </c>
      <c r="F134" s="48">
        <v>1000</v>
      </c>
      <c r="G134" s="48">
        <v>1000</v>
      </c>
      <c r="H134" s="48">
        <v>3475.6358</v>
      </c>
      <c r="I134" s="48">
        <v>3475.6358</v>
      </c>
      <c r="J134" s="48">
        <v>3823.19938</v>
      </c>
      <c r="K134" s="48">
        <v>3823.19938</v>
      </c>
      <c r="L134" s="48">
        <v>968.32</v>
      </c>
      <c r="M134" s="48">
        <v>968.32</v>
      </c>
      <c r="N134" s="38">
        <f t="shared" ref="N134:N197" si="13">ROUND(AVERAGE(D134,F134,J134,H134,L134),0)</f>
        <v>2052</v>
      </c>
      <c r="O134" s="38">
        <f t="shared" ref="O134:O197" si="14">ROUND(AVERAGE(E134,G134,K134,I134,M134),0)</f>
        <v>2052</v>
      </c>
    </row>
    <row r="135" spans="1:15" ht="16" thickBot="1" x14ac:dyDescent="0.25">
      <c r="A135" s="342"/>
      <c r="B135" s="11" t="s">
        <v>0</v>
      </c>
      <c r="C135" s="30" t="s">
        <v>45</v>
      </c>
      <c r="D135" s="41">
        <v>144.19999999999999</v>
      </c>
      <c r="E135" s="41">
        <v>144.19999999999999</v>
      </c>
      <c r="F135" s="35">
        <v>170</v>
      </c>
      <c r="G135" s="35">
        <v>170</v>
      </c>
      <c r="H135" s="35">
        <v>506.23390999999992</v>
      </c>
      <c r="I135" s="35">
        <v>506.23390999999992</v>
      </c>
      <c r="J135" s="35">
        <v>556.85730099999989</v>
      </c>
      <c r="K135" s="35">
        <v>556.85730099999989</v>
      </c>
      <c r="L135" s="35">
        <v>140.68</v>
      </c>
      <c r="M135" s="35">
        <v>140.68</v>
      </c>
      <c r="N135" s="38">
        <f t="shared" si="13"/>
        <v>304</v>
      </c>
      <c r="O135" s="38">
        <f t="shared" si="14"/>
        <v>304</v>
      </c>
    </row>
    <row r="136" spans="1:15" ht="16" thickBot="1" x14ac:dyDescent="0.25">
      <c r="A136" s="342"/>
      <c r="B136" s="11" t="s">
        <v>1</v>
      </c>
      <c r="C136" s="11" t="s">
        <v>1</v>
      </c>
      <c r="D136" s="41">
        <v>252.15</v>
      </c>
      <c r="E136" s="41">
        <v>252.15</v>
      </c>
      <c r="F136" s="35">
        <v>250</v>
      </c>
      <c r="G136" s="35">
        <v>250</v>
      </c>
      <c r="H136" s="35">
        <v>453.34379999999999</v>
      </c>
      <c r="I136" s="35">
        <v>453.34379999999999</v>
      </c>
      <c r="J136" s="35">
        <v>498.67818</v>
      </c>
      <c r="K136" s="35">
        <v>498.67818</v>
      </c>
      <c r="L136" s="35">
        <v>246</v>
      </c>
      <c r="M136" s="35">
        <v>246</v>
      </c>
      <c r="N136" s="38">
        <f t="shared" si="13"/>
        <v>340</v>
      </c>
      <c r="O136" s="38">
        <f t="shared" si="14"/>
        <v>340</v>
      </c>
    </row>
    <row r="137" spans="1:15" ht="16" thickBot="1" x14ac:dyDescent="0.25">
      <c r="A137" s="342"/>
      <c r="B137" s="11" t="s">
        <v>2</v>
      </c>
      <c r="C137" s="30" t="s">
        <v>40</v>
      </c>
      <c r="D137" s="41">
        <v>615.98</v>
      </c>
      <c r="E137" s="41">
        <v>615.98</v>
      </c>
      <c r="F137" s="35">
        <v>700</v>
      </c>
      <c r="G137" s="35">
        <v>700</v>
      </c>
      <c r="H137" s="35">
        <v>831.13030000000003</v>
      </c>
      <c r="I137" s="35">
        <v>831.13030000000003</v>
      </c>
      <c r="J137" s="35">
        <v>914.24333000000001</v>
      </c>
      <c r="K137" s="35">
        <v>914.24333000000001</v>
      </c>
      <c r="L137" s="35">
        <v>600.96</v>
      </c>
      <c r="M137" s="35">
        <v>600.96</v>
      </c>
      <c r="N137" s="38">
        <f t="shared" si="13"/>
        <v>732</v>
      </c>
      <c r="O137" s="38">
        <f t="shared" si="14"/>
        <v>732</v>
      </c>
    </row>
    <row r="138" spans="1:15" ht="16" thickBot="1" x14ac:dyDescent="0.25">
      <c r="A138" s="342"/>
      <c r="B138" s="11" t="s">
        <v>7</v>
      </c>
      <c r="C138" s="30" t="s">
        <v>35</v>
      </c>
      <c r="D138" s="41">
        <v>178.41</v>
      </c>
      <c r="E138" s="41">
        <v>178.41</v>
      </c>
      <c r="F138" s="35">
        <v>190</v>
      </c>
      <c r="G138" s="35">
        <v>190</v>
      </c>
      <c r="H138" s="35">
        <v>377.78649999999999</v>
      </c>
      <c r="I138" s="35">
        <v>377.78649999999999</v>
      </c>
      <c r="J138" s="35">
        <v>415.56515000000002</v>
      </c>
      <c r="K138" s="35">
        <v>415.56515000000002</v>
      </c>
      <c r="L138" s="35">
        <v>174.06</v>
      </c>
      <c r="M138" s="35">
        <v>174.06</v>
      </c>
      <c r="N138" s="38">
        <f t="shared" si="13"/>
        <v>267</v>
      </c>
      <c r="O138" s="38">
        <f t="shared" si="14"/>
        <v>267</v>
      </c>
    </row>
    <row r="139" spans="1:15" ht="16" thickBot="1" x14ac:dyDescent="0.25">
      <c r="A139" s="342"/>
      <c r="B139" s="11" t="s">
        <v>3</v>
      </c>
      <c r="C139" s="11" t="s">
        <v>3</v>
      </c>
      <c r="D139" s="41">
        <v>246.82</v>
      </c>
      <c r="E139" s="41">
        <v>246.82</v>
      </c>
      <c r="F139" s="35">
        <v>250</v>
      </c>
      <c r="G139" s="35">
        <v>250</v>
      </c>
      <c r="H139" s="35">
        <v>496.41146100000003</v>
      </c>
      <c r="I139" s="35">
        <v>496.41146100000003</v>
      </c>
      <c r="J139" s="35">
        <v>546.05260710000005</v>
      </c>
      <c r="K139" s="35">
        <v>546.05260710000005</v>
      </c>
      <c r="L139" s="35">
        <v>240.8</v>
      </c>
      <c r="M139" s="35">
        <v>240.8</v>
      </c>
      <c r="N139" s="38">
        <f t="shared" si="13"/>
        <v>356</v>
      </c>
      <c r="O139" s="38">
        <f t="shared" si="14"/>
        <v>356</v>
      </c>
    </row>
    <row r="140" spans="1:15" ht="16" thickBot="1" x14ac:dyDescent="0.25">
      <c r="A140" s="342"/>
      <c r="B140" s="11" t="s">
        <v>101</v>
      </c>
      <c r="C140" s="30" t="s">
        <v>56</v>
      </c>
      <c r="D140" s="41">
        <v>216.48</v>
      </c>
      <c r="E140" s="41">
        <v>216.48</v>
      </c>
      <c r="F140" s="35">
        <v>220</v>
      </c>
      <c r="G140" s="35">
        <v>220</v>
      </c>
      <c r="H140" s="35">
        <v>453.34379999999999</v>
      </c>
      <c r="I140" s="35">
        <v>453.34379999999999</v>
      </c>
      <c r="J140" s="35">
        <v>498.67818</v>
      </c>
      <c r="K140" s="35">
        <v>498.67818</v>
      </c>
      <c r="L140" s="35">
        <v>211.2</v>
      </c>
      <c r="M140" s="35">
        <v>211.2</v>
      </c>
      <c r="N140" s="38">
        <f t="shared" si="13"/>
        <v>320</v>
      </c>
      <c r="O140" s="38">
        <f t="shared" si="14"/>
        <v>320</v>
      </c>
    </row>
    <row r="141" spans="1:15" ht="16" thickBot="1" x14ac:dyDescent="0.25">
      <c r="A141" s="342"/>
      <c r="B141" s="11" t="s">
        <v>4</v>
      </c>
      <c r="C141" s="11" t="s">
        <v>4</v>
      </c>
      <c r="D141" s="41">
        <v>209.1</v>
      </c>
      <c r="E141" s="41">
        <v>209.1</v>
      </c>
      <c r="F141" s="35">
        <v>220</v>
      </c>
      <c r="G141" s="35">
        <v>220</v>
      </c>
      <c r="H141" s="35">
        <v>340.00784999999996</v>
      </c>
      <c r="I141" s="35">
        <v>340.00784999999996</v>
      </c>
      <c r="J141" s="35">
        <v>374.00863499999997</v>
      </c>
      <c r="K141" s="35">
        <v>374.00863499999997</v>
      </c>
      <c r="L141" s="35">
        <v>204</v>
      </c>
      <c r="M141" s="35">
        <v>204</v>
      </c>
      <c r="N141" s="38">
        <f t="shared" si="13"/>
        <v>269</v>
      </c>
      <c r="O141" s="38">
        <f t="shared" si="14"/>
        <v>269</v>
      </c>
    </row>
    <row r="142" spans="1:15" ht="31" thickBot="1" x14ac:dyDescent="0.25">
      <c r="A142" s="342"/>
      <c r="B142" s="11" t="s">
        <v>5</v>
      </c>
      <c r="C142" s="30" t="s">
        <v>41</v>
      </c>
      <c r="D142" s="41">
        <v>357.44</v>
      </c>
      <c r="E142" s="41">
        <v>357.44</v>
      </c>
      <c r="F142" s="35">
        <v>400</v>
      </c>
      <c r="G142" s="35">
        <v>400</v>
      </c>
      <c r="H142" s="35">
        <v>415.56515000000002</v>
      </c>
      <c r="I142" s="35">
        <v>415.56515000000002</v>
      </c>
      <c r="J142" s="35">
        <v>457.12166500000001</v>
      </c>
      <c r="K142" s="35">
        <v>457.12166500000001</v>
      </c>
      <c r="L142" s="35">
        <v>348.72</v>
      </c>
      <c r="M142" s="35">
        <v>348.72</v>
      </c>
      <c r="N142" s="38">
        <f t="shared" si="13"/>
        <v>396</v>
      </c>
      <c r="O142" s="38">
        <f t="shared" si="14"/>
        <v>396</v>
      </c>
    </row>
    <row r="143" spans="1:15" ht="16" thickBot="1" x14ac:dyDescent="0.25">
      <c r="A143" s="342"/>
      <c r="B143" s="11" t="s">
        <v>6</v>
      </c>
      <c r="C143" s="30" t="s">
        <v>46</v>
      </c>
      <c r="D143" s="41">
        <v>781.97</v>
      </c>
      <c r="E143" s="41">
        <v>781.97</v>
      </c>
      <c r="F143" s="35">
        <v>770</v>
      </c>
      <c r="G143" s="35">
        <v>770</v>
      </c>
      <c r="H143" s="35">
        <v>377.78649999999999</v>
      </c>
      <c r="I143" s="35">
        <v>377.78649999999999</v>
      </c>
      <c r="J143" s="35">
        <v>415.56515000000002</v>
      </c>
      <c r="K143" s="35">
        <v>415.56515000000002</v>
      </c>
      <c r="L143" s="35">
        <v>762.9</v>
      </c>
      <c r="M143" s="35">
        <v>762.9</v>
      </c>
      <c r="N143" s="38">
        <f t="shared" si="13"/>
        <v>622</v>
      </c>
      <c r="O143" s="38">
        <f t="shared" si="14"/>
        <v>622</v>
      </c>
    </row>
    <row r="144" spans="1:15" ht="16" thickBot="1" x14ac:dyDescent="0.25">
      <c r="A144" s="342"/>
      <c r="B144" s="11" t="s">
        <v>8</v>
      </c>
      <c r="C144" s="11" t="s">
        <v>8</v>
      </c>
      <c r="D144" s="41">
        <v>803.62</v>
      </c>
      <c r="E144" s="41">
        <v>1055.75</v>
      </c>
      <c r="F144" s="35">
        <v>800</v>
      </c>
      <c r="G144" s="35">
        <v>1100</v>
      </c>
      <c r="H144" s="35">
        <v>680.01569999999992</v>
      </c>
      <c r="I144" s="35">
        <v>680.01569999999992</v>
      </c>
      <c r="J144" s="35">
        <v>748.01726999999994</v>
      </c>
      <c r="K144" s="35">
        <v>748.01726999999994</v>
      </c>
      <c r="L144" s="35">
        <v>784.02</v>
      </c>
      <c r="M144" s="35">
        <v>1030</v>
      </c>
      <c r="N144" s="38">
        <f t="shared" si="13"/>
        <v>763</v>
      </c>
      <c r="O144" s="38">
        <f t="shared" si="14"/>
        <v>923</v>
      </c>
    </row>
    <row r="145" spans="1:15" ht="16" thickBot="1" x14ac:dyDescent="0.25">
      <c r="A145" s="342"/>
      <c r="B145" s="11" t="s">
        <v>9</v>
      </c>
      <c r="C145" s="11" t="s">
        <v>9</v>
      </c>
      <c r="D145" s="41">
        <v>1151.08</v>
      </c>
      <c r="E145" s="41">
        <v>1327.38</v>
      </c>
      <c r="F145" s="35">
        <v>1200</v>
      </c>
      <c r="G145" s="35">
        <v>1300</v>
      </c>
      <c r="H145" s="35">
        <v>1020.02355</v>
      </c>
      <c r="I145" s="35">
        <v>1020.02355</v>
      </c>
      <c r="J145" s="35">
        <v>1122.025905</v>
      </c>
      <c r="K145" s="35">
        <v>1122.025905</v>
      </c>
      <c r="L145" s="35">
        <v>1123</v>
      </c>
      <c r="M145" s="35">
        <v>1295</v>
      </c>
      <c r="N145" s="38">
        <f t="shared" si="13"/>
        <v>1123</v>
      </c>
      <c r="O145" s="38">
        <f t="shared" si="14"/>
        <v>1213</v>
      </c>
    </row>
    <row r="146" spans="1:15" ht="16" thickBot="1" x14ac:dyDescent="0.25">
      <c r="A146" s="342"/>
      <c r="B146" s="11" t="s">
        <v>10</v>
      </c>
      <c r="C146" s="11" t="s">
        <v>10</v>
      </c>
      <c r="D146" s="41">
        <v>459</v>
      </c>
      <c r="E146" s="41">
        <v>642.59</v>
      </c>
      <c r="F146" s="35">
        <v>460</v>
      </c>
      <c r="G146" s="35">
        <v>650</v>
      </c>
      <c r="H146" s="35">
        <v>831.13030000000003</v>
      </c>
      <c r="I146" s="35">
        <v>831.13030000000003</v>
      </c>
      <c r="J146" s="35">
        <v>914.24333000000001</v>
      </c>
      <c r="K146" s="35">
        <v>914.24333000000001</v>
      </c>
      <c r="L146" s="35">
        <v>447.8</v>
      </c>
      <c r="M146" s="35">
        <v>626.91999999999996</v>
      </c>
      <c r="N146" s="38">
        <f t="shared" si="13"/>
        <v>622</v>
      </c>
      <c r="O146" s="38">
        <f t="shared" si="14"/>
        <v>733</v>
      </c>
    </row>
    <row r="147" spans="1:15" ht="16" thickBot="1" x14ac:dyDescent="0.25">
      <c r="A147" s="343"/>
      <c r="B147" s="14" t="s">
        <v>11</v>
      </c>
      <c r="C147" s="14" t="s">
        <v>11</v>
      </c>
      <c r="D147" s="47">
        <v>613.66999999999996</v>
      </c>
      <c r="E147" s="47">
        <v>1017.52</v>
      </c>
      <c r="F147" s="62">
        <v>600</v>
      </c>
      <c r="G147" s="62">
        <v>1000</v>
      </c>
      <c r="H147" s="62">
        <v>604.45839999999998</v>
      </c>
      <c r="I147" s="62">
        <v>604.45839999999998</v>
      </c>
      <c r="J147" s="62">
        <v>664.90423999999996</v>
      </c>
      <c r="K147" s="62">
        <v>664.90423999999996</v>
      </c>
      <c r="L147" s="62">
        <v>598.70000000000005</v>
      </c>
      <c r="M147" s="62">
        <v>992.7</v>
      </c>
      <c r="N147" s="38">
        <f t="shared" si="13"/>
        <v>616</v>
      </c>
      <c r="O147" s="38">
        <f t="shared" si="14"/>
        <v>856</v>
      </c>
    </row>
    <row r="148" spans="1:15" ht="15" thickBot="1" x14ac:dyDescent="0.25">
      <c r="A148" s="45"/>
      <c r="B148" s="73"/>
      <c r="C148" s="73"/>
      <c r="D148" s="70">
        <f>SUM(D134:D147)</f>
        <v>7022.45</v>
      </c>
      <c r="E148" s="70">
        <f t="shared" ref="E148:O148" si="15">SUM(E134:E147)</f>
        <v>8038.32</v>
      </c>
      <c r="F148" s="70">
        <f t="shared" si="15"/>
        <v>7230</v>
      </c>
      <c r="G148" s="70">
        <f t="shared" si="15"/>
        <v>8220</v>
      </c>
      <c r="H148" s="70">
        <f t="shared" si="15"/>
        <v>10862.873020999999</v>
      </c>
      <c r="I148" s="70">
        <f t="shared" si="15"/>
        <v>10862.873020999999</v>
      </c>
      <c r="J148" s="70">
        <f t="shared" si="15"/>
        <v>11949.160323100001</v>
      </c>
      <c r="K148" s="70">
        <f t="shared" si="15"/>
        <v>11949.160323100001</v>
      </c>
      <c r="L148" s="70">
        <f t="shared" si="15"/>
        <v>6851.16</v>
      </c>
      <c r="M148" s="70">
        <f t="shared" si="15"/>
        <v>7842.2599999999993</v>
      </c>
      <c r="N148" s="70">
        <f t="shared" si="15"/>
        <v>8782</v>
      </c>
      <c r="O148" s="70">
        <f t="shared" si="15"/>
        <v>9383</v>
      </c>
    </row>
    <row r="149" spans="1:15" ht="16" thickBot="1" x14ac:dyDescent="0.25">
      <c r="A149" s="344">
        <v>11</v>
      </c>
      <c r="B149" s="10" t="s">
        <v>0</v>
      </c>
      <c r="C149" s="29" t="s">
        <v>47</v>
      </c>
      <c r="D149" s="40">
        <v>652.85</v>
      </c>
      <c r="E149" s="40">
        <v>652.85</v>
      </c>
      <c r="F149" s="38">
        <v>700</v>
      </c>
      <c r="G149" s="38">
        <v>700</v>
      </c>
      <c r="H149" s="38">
        <v>1586.7033000000001</v>
      </c>
      <c r="I149" s="38">
        <v>1586.7033000000001</v>
      </c>
      <c r="J149" s="38">
        <v>1745.37363</v>
      </c>
      <c r="K149" s="38">
        <v>1745.37363</v>
      </c>
      <c r="L149" s="38">
        <v>636.92999999999995</v>
      </c>
      <c r="M149" s="38">
        <v>636.92999999999995</v>
      </c>
      <c r="N149" s="38">
        <f t="shared" si="13"/>
        <v>1064</v>
      </c>
      <c r="O149" s="38">
        <f t="shared" si="14"/>
        <v>1064</v>
      </c>
    </row>
    <row r="150" spans="1:15" ht="16" thickBot="1" x14ac:dyDescent="0.25">
      <c r="A150" s="342"/>
      <c r="B150" s="11" t="s">
        <v>1</v>
      </c>
      <c r="C150" s="11" t="s">
        <v>1</v>
      </c>
      <c r="D150" s="41">
        <v>252.15</v>
      </c>
      <c r="E150" s="41">
        <v>252.15</v>
      </c>
      <c r="F150" s="35">
        <v>250</v>
      </c>
      <c r="G150" s="35">
        <v>250</v>
      </c>
      <c r="H150" s="35">
        <v>453.34379999999999</v>
      </c>
      <c r="I150" s="35">
        <v>453.34379999999999</v>
      </c>
      <c r="J150" s="35">
        <v>498.67818</v>
      </c>
      <c r="K150" s="35">
        <v>498.67818</v>
      </c>
      <c r="L150" s="35">
        <v>246</v>
      </c>
      <c r="M150" s="35">
        <v>246</v>
      </c>
      <c r="N150" s="38">
        <f t="shared" si="13"/>
        <v>340</v>
      </c>
      <c r="O150" s="38">
        <f t="shared" si="14"/>
        <v>340</v>
      </c>
    </row>
    <row r="151" spans="1:15" ht="16" thickBot="1" x14ac:dyDescent="0.25">
      <c r="A151" s="342"/>
      <c r="B151" s="11" t="s">
        <v>2</v>
      </c>
      <c r="C151" s="30" t="s">
        <v>21</v>
      </c>
      <c r="D151" s="41">
        <v>753.86</v>
      </c>
      <c r="E151" s="41">
        <v>753.86</v>
      </c>
      <c r="F151" s="35">
        <v>750</v>
      </c>
      <c r="G151" s="35">
        <v>750</v>
      </c>
      <c r="H151" s="35">
        <v>982.24490000000014</v>
      </c>
      <c r="I151" s="35">
        <v>982.24490000000014</v>
      </c>
      <c r="J151" s="35">
        <v>1080.4693900000002</v>
      </c>
      <c r="K151" s="35">
        <v>1080.4693900000002</v>
      </c>
      <c r="L151" s="35">
        <v>735.47</v>
      </c>
      <c r="M151" s="35">
        <v>735.47</v>
      </c>
      <c r="N151" s="38">
        <f t="shared" si="13"/>
        <v>860</v>
      </c>
      <c r="O151" s="38">
        <f t="shared" si="14"/>
        <v>860</v>
      </c>
    </row>
    <row r="152" spans="1:15" ht="16" thickBot="1" x14ac:dyDescent="0.25">
      <c r="A152" s="342"/>
      <c r="B152" s="11" t="s">
        <v>7</v>
      </c>
      <c r="C152" s="30" t="s">
        <v>22</v>
      </c>
      <c r="D152" s="41">
        <v>265.18</v>
      </c>
      <c r="E152" s="41">
        <v>265.18</v>
      </c>
      <c r="F152" s="35">
        <v>300</v>
      </c>
      <c r="G152" s="35">
        <v>300</v>
      </c>
      <c r="H152" s="35">
        <v>408.00942000000003</v>
      </c>
      <c r="I152" s="35">
        <v>408.00942000000003</v>
      </c>
      <c r="J152" s="35">
        <v>448.81036200000005</v>
      </c>
      <c r="K152" s="35">
        <v>448.81036200000005</v>
      </c>
      <c r="L152" s="35">
        <v>258.72000000000003</v>
      </c>
      <c r="M152" s="35">
        <v>258.72000000000003</v>
      </c>
      <c r="N152" s="38">
        <f t="shared" si="13"/>
        <v>336</v>
      </c>
      <c r="O152" s="38">
        <f t="shared" si="14"/>
        <v>336</v>
      </c>
    </row>
    <row r="153" spans="1:15" ht="16" thickBot="1" x14ac:dyDescent="0.25">
      <c r="A153" s="342"/>
      <c r="B153" s="11" t="s">
        <v>3</v>
      </c>
      <c r="C153" s="11" t="s">
        <v>3</v>
      </c>
      <c r="D153" s="41">
        <v>246.82</v>
      </c>
      <c r="E153" s="41">
        <v>246.82</v>
      </c>
      <c r="F153" s="35">
        <v>250</v>
      </c>
      <c r="G153" s="35">
        <v>250</v>
      </c>
      <c r="H153" s="35">
        <v>496.41146100000003</v>
      </c>
      <c r="I153" s="35">
        <v>496.41146100000003</v>
      </c>
      <c r="J153" s="35">
        <v>546.05260710000005</v>
      </c>
      <c r="K153" s="35">
        <v>546.05260710000005</v>
      </c>
      <c r="L153" s="35">
        <v>240.8</v>
      </c>
      <c r="M153" s="35">
        <v>240.8</v>
      </c>
      <c r="N153" s="38">
        <f t="shared" si="13"/>
        <v>356</v>
      </c>
      <c r="O153" s="38">
        <f t="shared" si="14"/>
        <v>356</v>
      </c>
    </row>
    <row r="154" spans="1:15" ht="16" thickBot="1" x14ac:dyDescent="0.25">
      <c r="A154" s="342"/>
      <c r="B154" s="11" t="s">
        <v>101</v>
      </c>
      <c r="C154" s="30" t="s">
        <v>56</v>
      </c>
      <c r="D154" s="41">
        <v>216.48</v>
      </c>
      <c r="E154" s="41">
        <v>216.48</v>
      </c>
      <c r="F154" s="35">
        <v>220</v>
      </c>
      <c r="G154" s="35">
        <v>220</v>
      </c>
      <c r="H154" s="35">
        <v>453.34379999999999</v>
      </c>
      <c r="I154" s="35">
        <v>453.34379999999999</v>
      </c>
      <c r="J154" s="35">
        <v>498.67818</v>
      </c>
      <c r="K154" s="35">
        <v>498.67818</v>
      </c>
      <c r="L154" s="35">
        <v>211.2</v>
      </c>
      <c r="M154" s="35">
        <v>211.2</v>
      </c>
      <c r="N154" s="38">
        <f t="shared" si="13"/>
        <v>320</v>
      </c>
      <c r="O154" s="38">
        <f t="shared" si="14"/>
        <v>320</v>
      </c>
    </row>
    <row r="155" spans="1:15" ht="16" thickBot="1" x14ac:dyDescent="0.25">
      <c r="A155" s="342"/>
      <c r="B155" s="11" t="s">
        <v>4</v>
      </c>
      <c r="C155" s="11" t="s">
        <v>4</v>
      </c>
      <c r="D155" s="41">
        <v>209.1</v>
      </c>
      <c r="E155" s="41">
        <v>209.1</v>
      </c>
      <c r="F155" s="35">
        <v>220</v>
      </c>
      <c r="G155" s="35">
        <v>220</v>
      </c>
      <c r="H155" s="35">
        <v>340.00784999999996</v>
      </c>
      <c r="I155" s="35">
        <v>340.00784999999996</v>
      </c>
      <c r="J155" s="35">
        <v>374.00863499999997</v>
      </c>
      <c r="K155" s="35">
        <v>374.00863499999997</v>
      </c>
      <c r="L155" s="35">
        <v>204</v>
      </c>
      <c r="M155" s="35">
        <v>204</v>
      </c>
      <c r="N155" s="38">
        <f t="shared" si="13"/>
        <v>269</v>
      </c>
      <c r="O155" s="38">
        <f t="shared" si="14"/>
        <v>269</v>
      </c>
    </row>
    <row r="156" spans="1:15" ht="31" thickBot="1" x14ac:dyDescent="0.25">
      <c r="A156" s="342"/>
      <c r="B156" s="11" t="s">
        <v>5</v>
      </c>
      <c r="C156" s="30" t="s">
        <v>48</v>
      </c>
      <c r="D156" s="41">
        <v>296.67</v>
      </c>
      <c r="E156" s="41">
        <v>296.67</v>
      </c>
      <c r="F156" s="35">
        <v>300</v>
      </c>
      <c r="G156" s="35">
        <v>300</v>
      </c>
      <c r="H156" s="35">
        <v>453.34379999999999</v>
      </c>
      <c r="I156" s="35">
        <v>453.34379999999999</v>
      </c>
      <c r="J156" s="35">
        <v>498.67818</v>
      </c>
      <c r="K156" s="35">
        <v>498.67818</v>
      </c>
      <c r="L156" s="35">
        <v>289.43</v>
      </c>
      <c r="M156" s="35">
        <v>289.43</v>
      </c>
      <c r="N156" s="38">
        <f t="shared" si="13"/>
        <v>368</v>
      </c>
      <c r="O156" s="38">
        <f t="shared" si="14"/>
        <v>368</v>
      </c>
    </row>
    <row r="157" spans="1:15" ht="16" thickBot="1" x14ac:dyDescent="0.25">
      <c r="A157" s="342"/>
      <c r="B157" s="11" t="s">
        <v>6</v>
      </c>
      <c r="C157" s="30" t="s">
        <v>46</v>
      </c>
      <c r="D157" s="41">
        <v>781.97</v>
      </c>
      <c r="E157" s="41">
        <v>781.97</v>
      </c>
      <c r="F157" s="35">
        <v>770</v>
      </c>
      <c r="G157" s="35">
        <v>770</v>
      </c>
      <c r="H157" s="35">
        <v>377.78649999999999</v>
      </c>
      <c r="I157" s="35">
        <v>377.78649999999999</v>
      </c>
      <c r="J157" s="35">
        <v>415.56515000000002</v>
      </c>
      <c r="K157" s="35">
        <v>415.56515000000002</v>
      </c>
      <c r="L157" s="35">
        <v>762.9</v>
      </c>
      <c r="M157" s="35">
        <v>762.9</v>
      </c>
      <c r="N157" s="38">
        <f t="shared" si="13"/>
        <v>622</v>
      </c>
      <c r="O157" s="38">
        <f t="shared" si="14"/>
        <v>622</v>
      </c>
    </row>
    <row r="158" spans="1:15" ht="16" thickBot="1" x14ac:dyDescent="0.25">
      <c r="A158" s="342"/>
      <c r="B158" s="11" t="s">
        <v>8</v>
      </c>
      <c r="C158" s="11" t="s">
        <v>8</v>
      </c>
      <c r="D158" s="41">
        <v>803.62</v>
      </c>
      <c r="E158" s="41">
        <v>1055.75</v>
      </c>
      <c r="F158" s="35">
        <v>800</v>
      </c>
      <c r="G158" s="35">
        <v>1100</v>
      </c>
      <c r="H158" s="35">
        <v>680.01569999999992</v>
      </c>
      <c r="I158" s="35">
        <v>680.01569999999992</v>
      </c>
      <c r="J158" s="35">
        <v>748.01726999999994</v>
      </c>
      <c r="K158" s="35">
        <v>748.01726999999994</v>
      </c>
      <c r="L158" s="35">
        <v>784.02</v>
      </c>
      <c r="M158" s="35">
        <v>1030</v>
      </c>
      <c r="N158" s="38">
        <f t="shared" si="13"/>
        <v>763</v>
      </c>
      <c r="O158" s="38">
        <f t="shared" si="14"/>
        <v>923</v>
      </c>
    </row>
    <row r="159" spans="1:15" ht="16" thickBot="1" x14ac:dyDescent="0.25">
      <c r="A159" s="342"/>
      <c r="B159" s="11" t="s">
        <v>9</v>
      </c>
      <c r="C159" s="11" t="s">
        <v>9</v>
      </c>
      <c r="D159" s="41">
        <v>1151.08</v>
      </c>
      <c r="E159" s="41">
        <v>1327.38</v>
      </c>
      <c r="F159" s="35">
        <v>1200</v>
      </c>
      <c r="G159" s="35">
        <v>1300</v>
      </c>
      <c r="H159" s="35">
        <v>1020.02355</v>
      </c>
      <c r="I159" s="35">
        <v>1020.02355</v>
      </c>
      <c r="J159" s="35">
        <v>1122.025905</v>
      </c>
      <c r="K159" s="35">
        <v>1122.025905</v>
      </c>
      <c r="L159" s="35">
        <v>1123</v>
      </c>
      <c r="M159" s="35">
        <v>1295</v>
      </c>
      <c r="N159" s="38">
        <f t="shared" si="13"/>
        <v>1123</v>
      </c>
      <c r="O159" s="38">
        <f t="shared" si="14"/>
        <v>1213</v>
      </c>
    </row>
    <row r="160" spans="1:15" ht="16" thickBot="1" x14ac:dyDescent="0.25">
      <c r="A160" s="342"/>
      <c r="B160" s="11" t="s">
        <v>10</v>
      </c>
      <c r="C160" s="11" t="s">
        <v>10</v>
      </c>
      <c r="D160" s="41">
        <v>459</v>
      </c>
      <c r="E160" s="41">
        <v>642.59</v>
      </c>
      <c r="F160" s="35">
        <v>460</v>
      </c>
      <c r="G160" s="35">
        <v>650</v>
      </c>
      <c r="H160" s="35">
        <v>831.13030000000003</v>
      </c>
      <c r="I160" s="35">
        <v>831.13030000000003</v>
      </c>
      <c r="J160" s="35">
        <v>914.24333000000001</v>
      </c>
      <c r="K160" s="35">
        <v>914.24333000000001</v>
      </c>
      <c r="L160" s="35">
        <v>447.8</v>
      </c>
      <c r="M160" s="35">
        <v>626.91999999999996</v>
      </c>
      <c r="N160" s="38">
        <f t="shared" si="13"/>
        <v>622</v>
      </c>
      <c r="O160" s="38">
        <f t="shared" si="14"/>
        <v>733</v>
      </c>
    </row>
    <row r="161" spans="1:15" ht="16" thickBot="1" x14ac:dyDescent="0.25">
      <c r="A161" s="345"/>
      <c r="B161" s="12" t="s">
        <v>11</v>
      </c>
      <c r="C161" s="12" t="s">
        <v>11</v>
      </c>
      <c r="D161" s="42">
        <v>613.66999999999996</v>
      </c>
      <c r="E161" s="42">
        <v>1017.52</v>
      </c>
      <c r="F161" s="39">
        <v>600</v>
      </c>
      <c r="G161" s="39">
        <v>1000</v>
      </c>
      <c r="H161" s="39">
        <v>604.45839999999998</v>
      </c>
      <c r="I161" s="39">
        <v>604.45839999999998</v>
      </c>
      <c r="J161" s="39">
        <v>664.90423999999996</v>
      </c>
      <c r="K161" s="39">
        <v>664.90423999999996</v>
      </c>
      <c r="L161" s="39">
        <v>598.70000000000005</v>
      </c>
      <c r="M161" s="39">
        <v>992.7</v>
      </c>
      <c r="N161" s="38">
        <f t="shared" si="13"/>
        <v>616</v>
      </c>
      <c r="O161" s="38">
        <f t="shared" si="14"/>
        <v>856</v>
      </c>
    </row>
    <row r="162" spans="1:15" ht="15" thickBot="1" x14ac:dyDescent="0.25">
      <c r="A162" s="45"/>
      <c r="B162" s="73"/>
      <c r="C162" s="73"/>
      <c r="D162" s="70">
        <f>SUM(D149:D161)</f>
        <v>6702.45</v>
      </c>
      <c r="E162" s="70">
        <f t="shared" ref="E162:O162" si="16">SUM(E149:E161)</f>
        <v>7718.32</v>
      </c>
      <c r="F162" s="70">
        <f t="shared" si="16"/>
        <v>6820</v>
      </c>
      <c r="G162" s="70">
        <f t="shared" si="16"/>
        <v>7810</v>
      </c>
      <c r="H162" s="70">
        <f t="shared" si="16"/>
        <v>8686.8227809999989</v>
      </c>
      <c r="I162" s="70">
        <f t="shared" si="16"/>
        <v>8686.8227809999989</v>
      </c>
      <c r="J162" s="70">
        <f t="shared" si="16"/>
        <v>9555.5050590999999</v>
      </c>
      <c r="K162" s="70">
        <f t="shared" si="16"/>
        <v>9555.5050590999999</v>
      </c>
      <c r="L162" s="70">
        <f t="shared" si="16"/>
        <v>6538.9699999999993</v>
      </c>
      <c r="M162" s="70">
        <f t="shared" si="16"/>
        <v>7530.07</v>
      </c>
      <c r="N162" s="70">
        <f t="shared" si="16"/>
        <v>7659</v>
      </c>
      <c r="O162" s="70">
        <f t="shared" si="16"/>
        <v>8260</v>
      </c>
    </row>
    <row r="163" spans="1:15" ht="16" thickBot="1" x14ac:dyDescent="0.25">
      <c r="A163" s="341">
        <v>12</v>
      </c>
      <c r="B163" s="13" t="s">
        <v>0</v>
      </c>
      <c r="C163" s="31" t="s">
        <v>49</v>
      </c>
      <c r="D163" s="43">
        <v>1011.47</v>
      </c>
      <c r="E163" s="43">
        <v>1011.47</v>
      </c>
      <c r="F163" s="48">
        <v>1000</v>
      </c>
      <c r="G163" s="48">
        <v>1000</v>
      </c>
      <c r="H163" s="48">
        <v>3173.4066000000003</v>
      </c>
      <c r="I163" s="48">
        <v>3173.4066000000003</v>
      </c>
      <c r="J163" s="48">
        <v>3490.7472600000001</v>
      </c>
      <c r="K163" s="48">
        <v>3490.7472600000001</v>
      </c>
      <c r="L163" s="48">
        <v>986.8</v>
      </c>
      <c r="M163" s="48">
        <v>986.8</v>
      </c>
      <c r="N163" s="38">
        <f t="shared" si="13"/>
        <v>1932</v>
      </c>
      <c r="O163" s="38">
        <f t="shared" si="14"/>
        <v>1932</v>
      </c>
    </row>
    <row r="164" spans="1:15" ht="16" thickBot="1" x14ac:dyDescent="0.25">
      <c r="A164" s="342"/>
      <c r="B164" s="11" t="s">
        <v>1</v>
      </c>
      <c r="C164" s="11" t="s">
        <v>1</v>
      </c>
      <c r="D164" s="41">
        <v>252.15</v>
      </c>
      <c r="E164" s="41">
        <v>252.15</v>
      </c>
      <c r="F164" s="35">
        <v>250</v>
      </c>
      <c r="G164" s="35">
        <v>250</v>
      </c>
      <c r="H164" s="35">
        <v>453.34379999999999</v>
      </c>
      <c r="I164" s="35">
        <v>453.34379999999999</v>
      </c>
      <c r="J164" s="35">
        <v>498.67818</v>
      </c>
      <c r="K164" s="35">
        <v>498.67818</v>
      </c>
      <c r="L164" s="35">
        <v>246</v>
      </c>
      <c r="M164" s="35">
        <v>246</v>
      </c>
      <c r="N164" s="38">
        <f t="shared" si="13"/>
        <v>340</v>
      </c>
      <c r="O164" s="38">
        <f t="shared" si="14"/>
        <v>340</v>
      </c>
    </row>
    <row r="165" spans="1:15" ht="16" thickBot="1" x14ac:dyDescent="0.25">
      <c r="A165" s="342"/>
      <c r="B165" s="11" t="s">
        <v>2</v>
      </c>
      <c r="C165" s="30" t="s">
        <v>24</v>
      </c>
      <c r="D165" s="41">
        <v>689.38</v>
      </c>
      <c r="E165" s="41">
        <v>689.38</v>
      </c>
      <c r="F165" s="35">
        <v>700</v>
      </c>
      <c r="G165" s="35">
        <v>700</v>
      </c>
      <c r="H165" s="35">
        <v>944.46624999999995</v>
      </c>
      <c r="I165" s="35">
        <v>944.46624999999995</v>
      </c>
      <c r="J165" s="35">
        <v>1038.912875</v>
      </c>
      <c r="K165" s="35">
        <v>1038.912875</v>
      </c>
      <c r="L165" s="35">
        <v>672.57</v>
      </c>
      <c r="M165" s="35">
        <v>672.57</v>
      </c>
      <c r="N165" s="38">
        <f t="shared" si="13"/>
        <v>809</v>
      </c>
      <c r="O165" s="38">
        <f t="shared" si="14"/>
        <v>809</v>
      </c>
    </row>
    <row r="166" spans="1:15" ht="16" thickBot="1" x14ac:dyDescent="0.25">
      <c r="A166" s="342"/>
      <c r="B166" s="11" t="s">
        <v>7</v>
      </c>
      <c r="C166" s="30" t="s">
        <v>25</v>
      </c>
      <c r="D166" s="41">
        <v>167.62</v>
      </c>
      <c r="E166" s="41">
        <v>167.62</v>
      </c>
      <c r="F166" s="35">
        <v>200</v>
      </c>
      <c r="G166" s="35">
        <v>200</v>
      </c>
      <c r="H166" s="35">
        <v>408.00942000000003</v>
      </c>
      <c r="I166" s="35">
        <v>408.00942000000003</v>
      </c>
      <c r="J166" s="35">
        <v>448.81036200000005</v>
      </c>
      <c r="K166" s="35">
        <v>448.81036200000005</v>
      </c>
      <c r="L166" s="35">
        <v>163.53</v>
      </c>
      <c r="M166" s="35">
        <v>163.53</v>
      </c>
      <c r="N166" s="38">
        <f t="shared" si="13"/>
        <v>278</v>
      </c>
      <c r="O166" s="38">
        <f t="shared" si="14"/>
        <v>278</v>
      </c>
    </row>
    <row r="167" spans="1:15" ht="16" thickBot="1" x14ac:dyDescent="0.25">
      <c r="A167" s="342"/>
      <c r="B167" s="11" t="s">
        <v>3</v>
      </c>
      <c r="C167" s="11" t="s">
        <v>3</v>
      </c>
      <c r="D167" s="41">
        <v>246.82</v>
      </c>
      <c r="E167" s="41">
        <v>246.82</v>
      </c>
      <c r="F167" s="35">
        <v>250</v>
      </c>
      <c r="G167" s="35">
        <v>250</v>
      </c>
      <c r="H167" s="35">
        <v>496.41146100000003</v>
      </c>
      <c r="I167" s="35">
        <v>496.41146100000003</v>
      </c>
      <c r="J167" s="35">
        <v>546.05260710000005</v>
      </c>
      <c r="K167" s="35">
        <v>546.05260710000005</v>
      </c>
      <c r="L167" s="35">
        <v>240.8</v>
      </c>
      <c r="M167" s="35">
        <v>240.8</v>
      </c>
      <c r="N167" s="38">
        <f t="shared" si="13"/>
        <v>356</v>
      </c>
      <c r="O167" s="38">
        <f t="shared" si="14"/>
        <v>356</v>
      </c>
    </row>
    <row r="168" spans="1:15" ht="16" thickBot="1" x14ac:dyDescent="0.25">
      <c r="A168" s="342"/>
      <c r="B168" s="11" t="s">
        <v>101</v>
      </c>
      <c r="C168" s="30" t="s">
        <v>56</v>
      </c>
      <c r="D168" s="41">
        <v>216.48</v>
      </c>
      <c r="E168" s="41">
        <v>216.48</v>
      </c>
      <c r="F168" s="35">
        <v>220</v>
      </c>
      <c r="G168" s="35">
        <v>220</v>
      </c>
      <c r="H168" s="35">
        <v>453.34379999999999</v>
      </c>
      <c r="I168" s="35">
        <v>453.34379999999999</v>
      </c>
      <c r="J168" s="35">
        <v>498.67818</v>
      </c>
      <c r="K168" s="35">
        <v>498.67818</v>
      </c>
      <c r="L168" s="35">
        <v>211.2</v>
      </c>
      <c r="M168" s="35">
        <v>211.2</v>
      </c>
      <c r="N168" s="38">
        <f t="shared" si="13"/>
        <v>320</v>
      </c>
      <c r="O168" s="38">
        <f t="shared" si="14"/>
        <v>320</v>
      </c>
    </row>
    <row r="169" spans="1:15" ht="16" thickBot="1" x14ac:dyDescent="0.25">
      <c r="A169" s="342"/>
      <c r="B169" s="11" t="s">
        <v>4</v>
      </c>
      <c r="C169" s="11" t="s">
        <v>4</v>
      </c>
      <c r="D169" s="41">
        <v>209.1</v>
      </c>
      <c r="E169" s="41">
        <v>209.1</v>
      </c>
      <c r="F169" s="35">
        <v>220</v>
      </c>
      <c r="G169" s="35">
        <v>220</v>
      </c>
      <c r="H169" s="35">
        <v>340.00784999999996</v>
      </c>
      <c r="I169" s="35">
        <v>340.00784999999996</v>
      </c>
      <c r="J169" s="35">
        <v>374.00863499999997</v>
      </c>
      <c r="K169" s="35">
        <v>374.00863499999997</v>
      </c>
      <c r="L169" s="35">
        <v>204</v>
      </c>
      <c r="M169" s="35">
        <v>204</v>
      </c>
      <c r="N169" s="38">
        <f t="shared" si="13"/>
        <v>269</v>
      </c>
      <c r="O169" s="38">
        <f t="shared" si="14"/>
        <v>269</v>
      </c>
    </row>
    <row r="170" spans="1:15" ht="31" thickBot="1" x14ac:dyDescent="0.25">
      <c r="A170" s="342"/>
      <c r="B170" s="11" t="s">
        <v>5</v>
      </c>
      <c r="C170" s="30" t="s">
        <v>26</v>
      </c>
      <c r="D170" s="41">
        <v>154.03</v>
      </c>
      <c r="E170" s="41">
        <v>154.03</v>
      </c>
      <c r="F170" s="35">
        <v>200</v>
      </c>
      <c r="G170" s="35">
        <v>200</v>
      </c>
      <c r="H170" s="35">
        <v>594.63595099999986</v>
      </c>
      <c r="I170" s="35">
        <v>594.63595099999986</v>
      </c>
      <c r="J170" s="35">
        <v>654.09954609999988</v>
      </c>
      <c r="K170" s="35">
        <v>654.09954609999988</v>
      </c>
      <c r="L170" s="35">
        <v>150.27000000000001</v>
      </c>
      <c r="M170" s="35">
        <v>150.27000000000001</v>
      </c>
      <c r="N170" s="38">
        <f t="shared" si="13"/>
        <v>351</v>
      </c>
      <c r="O170" s="38">
        <f t="shared" si="14"/>
        <v>351</v>
      </c>
    </row>
    <row r="171" spans="1:15" ht="16" thickBot="1" x14ac:dyDescent="0.25">
      <c r="A171" s="342"/>
      <c r="B171" s="11" t="s">
        <v>6</v>
      </c>
      <c r="C171" s="30" t="s">
        <v>27</v>
      </c>
      <c r="D171" s="41">
        <v>387.15</v>
      </c>
      <c r="E171" s="41">
        <v>387.15</v>
      </c>
      <c r="F171" s="35">
        <v>400</v>
      </c>
      <c r="G171" s="35">
        <v>400</v>
      </c>
      <c r="H171" s="35">
        <v>491.12245000000007</v>
      </c>
      <c r="I171" s="35">
        <v>491.12245000000007</v>
      </c>
      <c r="J171" s="35">
        <v>540.2346950000001</v>
      </c>
      <c r="K171" s="35">
        <v>540.2346950000001</v>
      </c>
      <c r="L171" s="35">
        <v>377.71</v>
      </c>
      <c r="M171" s="35">
        <v>377.71</v>
      </c>
      <c r="N171" s="38">
        <f t="shared" si="13"/>
        <v>439</v>
      </c>
      <c r="O171" s="38">
        <f t="shared" si="14"/>
        <v>439</v>
      </c>
    </row>
    <row r="172" spans="1:15" ht="16" thickBot="1" x14ac:dyDescent="0.25">
      <c r="A172" s="342"/>
      <c r="B172" s="11" t="s">
        <v>8</v>
      </c>
      <c r="C172" s="11" t="s">
        <v>8</v>
      </c>
      <c r="D172" s="41">
        <v>803.62</v>
      </c>
      <c r="E172" s="41">
        <v>1055.75</v>
      </c>
      <c r="F172" s="35">
        <v>800</v>
      </c>
      <c r="G172" s="35">
        <v>1100</v>
      </c>
      <c r="H172" s="35">
        <v>680.01569999999992</v>
      </c>
      <c r="I172" s="35">
        <v>680.01569999999992</v>
      </c>
      <c r="J172" s="35">
        <v>748.01726999999994</v>
      </c>
      <c r="K172" s="35">
        <v>748.01726999999994</v>
      </c>
      <c r="L172" s="35">
        <v>784.02</v>
      </c>
      <c r="M172" s="35">
        <v>1030</v>
      </c>
      <c r="N172" s="38">
        <f t="shared" si="13"/>
        <v>763</v>
      </c>
      <c r="O172" s="38">
        <f t="shared" si="14"/>
        <v>923</v>
      </c>
    </row>
    <row r="173" spans="1:15" ht="16" thickBot="1" x14ac:dyDescent="0.25">
      <c r="A173" s="342"/>
      <c r="B173" s="11" t="s">
        <v>9</v>
      </c>
      <c r="C173" s="11" t="s">
        <v>9</v>
      </c>
      <c r="D173" s="41">
        <v>1151.08</v>
      </c>
      <c r="E173" s="41">
        <v>1327.38</v>
      </c>
      <c r="F173" s="35">
        <v>1200</v>
      </c>
      <c r="G173" s="35">
        <v>1300</v>
      </c>
      <c r="H173" s="35">
        <v>1020.02355</v>
      </c>
      <c r="I173" s="35">
        <v>1020.02355</v>
      </c>
      <c r="J173" s="35">
        <v>1122.025905</v>
      </c>
      <c r="K173" s="35">
        <v>1122.025905</v>
      </c>
      <c r="L173" s="35">
        <v>1123</v>
      </c>
      <c r="M173" s="35">
        <v>1295</v>
      </c>
      <c r="N173" s="38">
        <f t="shared" si="13"/>
        <v>1123</v>
      </c>
      <c r="O173" s="38">
        <f t="shared" si="14"/>
        <v>1213</v>
      </c>
    </row>
    <row r="174" spans="1:15" ht="16" thickBot="1" x14ac:dyDescent="0.25">
      <c r="A174" s="342"/>
      <c r="B174" s="11" t="s">
        <v>10</v>
      </c>
      <c r="C174" s="11" t="s">
        <v>10</v>
      </c>
      <c r="D174" s="41">
        <v>459</v>
      </c>
      <c r="E174" s="41">
        <v>642.59</v>
      </c>
      <c r="F174" s="35">
        <v>460</v>
      </c>
      <c r="G174" s="35">
        <v>650</v>
      </c>
      <c r="H174" s="35">
        <v>831.13030000000003</v>
      </c>
      <c r="I174" s="35">
        <v>831.13030000000003</v>
      </c>
      <c r="J174" s="35">
        <v>914.24333000000001</v>
      </c>
      <c r="K174" s="35">
        <v>914.24333000000001</v>
      </c>
      <c r="L174" s="35">
        <v>447.8</v>
      </c>
      <c r="M174" s="35">
        <v>626.91999999999996</v>
      </c>
      <c r="N174" s="38">
        <f t="shared" si="13"/>
        <v>622</v>
      </c>
      <c r="O174" s="38">
        <f t="shared" si="14"/>
        <v>733</v>
      </c>
    </row>
    <row r="175" spans="1:15" ht="16" thickBot="1" x14ac:dyDescent="0.25">
      <c r="A175" s="343"/>
      <c r="B175" s="14" t="s">
        <v>11</v>
      </c>
      <c r="C175" s="14" t="s">
        <v>11</v>
      </c>
      <c r="D175" s="47">
        <v>613.66999999999996</v>
      </c>
      <c r="E175" s="47">
        <v>1017.52</v>
      </c>
      <c r="F175" s="62">
        <v>600</v>
      </c>
      <c r="G175" s="62">
        <v>1000</v>
      </c>
      <c r="H175" s="62">
        <v>604.45839999999998</v>
      </c>
      <c r="I175" s="62">
        <v>604.45839999999998</v>
      </c>
      <c r="J175" s="62">
        <v>664.90423999999996</v>
      </c>
      <c r="K175" s="62">
        <v>664.90423999999996</v>
      </c>
      <c r="L175" s="62">
        <v>598.70000000000005</v>
      </c>
      <c r="M175" s="62">
        <v>992.7</v>
      </c>
      <c r="N175" s="38">
        <f t="shared" si="13"/>
        <v>616</v>
      </c>
      <c r="O175" s="38">
        <f t="shared" si="14"/>
        <v>856</v>
      </c>
    </row>
    <row r="176" spans="1:15" ht="15" thickBot="1" x14ac:dyDescent="0.25">
      <c r="A176" s="45"/>
      <c r="B176" s="73"/>
      <c r="C176" s="73"/>
      <c r="D176" s="70">
        <f>SUM(D163:D175)</f>
        <v>6361.5700000000006</v>
      </c>
      <c r="E176" s="70">
        <f t="shared" ref="E176:O176" si="17">SUM(E163:E175)</f>
        <v>7377.4400000000005</v>
      </c>
      <c r="F176" s="70">
        <f t="shared" si="17"/>
        <v>6500</v>
      </c>
      <c r="G176" s="70">
        <f t="shared" si="17"/>
        <v>7490</v>
      </c>
      <c r="H176" s="70">
        <f t="shared" si="17"/>
        <v>10490.375532</v>
      </c>
      <c r="I176" s="70">
        <f t="shared" si="17"/>
        <v>10490.375532</v>
      </c>
      <c r="J176" s="70">
        <f t="shared" si="17"/>
        <v>11539.4130852</v>
      </c>
      <c r="K176" s="70">
        <f t="shared" si="17"/>
        <v>11539.4130852</v>
      </c>
      <c r="L176" s="70">
        <f t="shared" si="17"/>
        <v>6206.4</v>
      </c>
      <c r="M176" s="70">
        <f t="shared" si="17"/>
        <v>7197.5</v>
      </c>
      <c r="N176" s="70">
        <f t="shared" si="17"/>
        <v>8218</v>
      </c>
      <c r="O176" s="70">
        <f t="shared" si="17"/>
        <v>8819</v>
      </c>
    </row>
    <row r="177" spans="1:15" ht="16" thickBot="1" x14ac:dyDescent="0.25">
      <c r="A177" s="344">
        <v>13</v>
      </c>
      <c r="B177" s="10" t="s">
        <v>0</v>
      </c>
      <c r="C177" s="29" t="s">
        <v>28</v>
      </c>
      <c r="D177" s="40">
        <v>1057.6600000000001</v>
      </c>
      <c r="E177" s="40">
        <v>1057.6600000000001</v>
      </c>
      <c r="F177" s="38">
        <v>1200</v>
      </c>
      <c r="G177" s="38">
        <v>1200</v>
      </c>
      <c r="H177" s="38">
        <v>2417.8335999999999</v>
      </c>
      <c r="I177" s="38">
        <v>2417.8335999999999</v>
      </c>
      <c r="J177" s="38">
        <v>2659.6169599999998</v>
      </c>
      <c r="K177" s="38">
        <v>2659.6169599999998</v>
      </c>
      <c r="L177" s="38">
        <v>1031.8699999999999</v>
      </c>
      <c r="M177" s="38">
        <v>1031.8699999999999</v>
      </c>
      <c r="N177" s="38">
        <f t="shared" si="13"/>
        <v>1673</v>
      </c>
      <c r="O177" s="38">
        <f t="shared" si="14"/>
        <v>1673</v>
      </c>
    </row>
    <row r="178" spans="1:15" ht="16" thickBot="1" x14ac:dyDescent="0.25">
      <c r="A178" s="342"/>
      <c r="B178" s="11" t="s">
        <v>1</v>
      </c>
      <c r="C178" s="11" t="s">
        <v>1</v>
      </c>
      <c r="D178" s="41">
        <v>252.15</v>
      </c>
      <c r="E178" s="41">
        <v>252.15</v>
      </c>
      <c r="F178" s="35">
        <v>250</v>
      </c>
      <c r="G178" s="35">
        <v>250</v>
      </c>
      <c r="H178" s="35">
        <v>453.34379999999999</v>
      </c>
      <c r="I178" s="35">
        <v>453.34379999999999</v>
      </c>
      <c r="J178" s="35">
        <v>498.67818</v>
      </c>
      <c r="K178" s="35">
        <v>498.67818</v>
      </c>
      <c r="L178" s="35">
        <v>246</v>
      </c>
      <c r="M178" s="35">
        <v>246</v>
      </c>
      <c r="N178" s="38">
        <f t="shared" si="13"/>
        <v>340</v>
      </c>
      <c r="O178" s="38">
        <f t="shared" si="14"/>
        <v>340</v>
      </c>
    </row>
    <row r="179" spans="1:15" ht="16" thickBot="1" x14ac:dyDescent="0.25">
      <c r="A179" s="342"/>
      <c r="B179" s="11" t="s">
        <v>2</v>
      </c>
      <c r="C179" s="30" t="s">
        <v>29</v>
      </c>
      <c r="D179" s="41">
        <v>646.92999999999995</v>
      </c>
      <c r="E179" s="41">
        <v>646.92999999999995</v>
      </c>
      <c r="F179" s="35">
        <v>650</v>
      </c>
      <c r="G179" s="35">
        <v>650</v>
      </c>
      <c r="H179" s="35">
        <v>1284.4740999999999</v>
      </c>
      <c r="I179" s="35">
        <v>1284.4740999999999</v>
      </c>
      <c r="J179" s="35">
        <v>1412.9215099999999</v>
      </c>
      <c r="K179" s="35">
        <v>1412.9215099999999</v>
      </c>
      <c r="L179" s="35">
        <v>631.15</v>
      </c>
      <c r="M179" s="35">
        <v>631.15</v>
      </c>
      <c r="N179" s="38">
        <f t="shared" si="13"/>
        <v>925</v>
      </c>
      <c r="O179" s="38">
        <f t="shared" si="14"/>
        <v>925</v>
      </c>
    </row>
    <row r="180" spans="1:15" ht="16" thickBot="1" x14ac:dyDescent="0.25">
      <c r="A180" s="342"/>
      <c r="B180" s="11" t="s">
        <v>7</v>
      </c>
      <c r="C180" s="30" t="s">
        <v>31</v>
      </c>
      <c r="D180" s="41">
        <v>395.78</v>
      </c>
      <c r="E180" s="41">
        <v>395.78</v>
      </c>
      <c r="F180" s="35">
        <v>400</v>
      </c>
      <c r="G180" s="35">
        <v>400</v>
      </c>
      <c r="H180" s="35">
        <v>453.34379999999999</v>
      </c>
      <c r="I180" s="35">
        <v>453.34379999999999</v>
      </c>
      <c r="J180" s="35">
        <v>498.67818</v>
      </c>
      <c r="K180" s="35">
        <v>498.67818</v>
      </c>
      <c r="L180" s="35">
        <v>386.12</v>
      </c>
      <c r="M180" s="35">
        <v>386.12</v>
      </c>
      <c r="N180" s="38">
        <f t="shared" si="13"/>
        <v>427</v>
      </c>
      <c r="O180" s="38">
        <f t="shared" si="14"/>
        <v>427</v>
      </c>
    </row>
    <row r="181" spans="1:15" ht="16" thickBot="1" x14ac:dyDescent="0.25">
      <c r="A181" s="342"/>
      <c r="B181" s="11" t="s">
        <v>3</v>
      </c>
      <c r="C181" s="11" t="s">
        <v>3</v>
      </c>
      <c r="D181" s="41">
        <v>246.82</v>
      </c>
      <c r="E181" s="41">
        <v>246.82</v>
      </c>
      <c r="F181" s="35">
        <v>250</v>
      </c>
      <c r="G181" s="35">
        <v>250</v>
      </c>
      <c r="H181" s="35">
        <v>496.41146100000003</v>
      </c>
      <c r="I181" s="35">
        <v>496.41146100000003</v>
      </c>
      <c r="J181" s="35">
        <v>546.05260710000005</v>
      </c>
      <c r="K181" s="35">
        <v>546.05260710000005</v>
      </c>
      <c r="L181" s="35">
        <v>240.8</v>
      </c>
      <c r="M181" s="35">
        <v>240.8</v>
      </c>
      <c r="N181" s="38">
        <f t="shared" si="13"/>
        <v>356</v>
      </c>
      <c r="O181" s="38">
        <f t="shared" si="14"/>
        <v>356</v>
      </c>
    </row>
    <row r="182" spans="1:15" ht="16" thickBot="1" x14ac:dyDescent="0.25">
      <c r="A182" s="342"/>
      <c r="B182" s="11" t="s">
        <v>101</v>
      </c>
      <c r="C182" s="30" t="s">
        <v>56</v>
      </c>
      <c r="D182" s="41">
        <v>216.48</v>
      </c>
      <c r="E182" s="41">
        <v>216.48</v>
      </c>
      <c r="F182" s="35">
        <v>220</v>
      </c>
      <c r="G182" s="35">
        <v>220</v>
      </c>
      <c r="H182" s="35">
        <v>453.34379999999999</v>
      </c>
      <c r="I182" s="35">
        <v>453.34379999999999</v>
      </c>
      <c r="J182" s="35">
        <v>498.67818</v>
      </c>
      <c r="K182" s="35">
        <v>498.67818</v>
      </c>
      <c r="L182" s="35">
        <v>211.2</v>
      </c>
      <c r="M182" s="35">
        <v>211.2</v>
      </c>
      <c r="N182" s="38">
        <f t="shared" si="13"/>
        <v>320</v>
      </c>
      <c r="O182" s="38">
        <f t="shared" si="14"/>
        <v>320</v>
      </c>
    </row>
    <row r="183" spans="1:15" ht="16" thickBot="1" x14ac:dyDescent="0.25">
      <c r="A183" s="342"/>
      <c r="B183" s="11" t="s">
        <v>4</v>
      </c>
      <c r="C183" s="11" t="s">
        <v>4</v>
      </c>
      <c r="D183" s="41">
        <v>209.1</v>
      </c>
      <c r="E183" s="41">
        <v>209.1</v>
      </c>
      <c r="F183" s="35">
        <v>220</v>
      </c>
      <c r="G183" s="35">
        <v>220</v>
      </c>
      <c r="H183" s="35">
        <v>340.00784999999996</v>
      </c>
      <c r="I183" s="35">
        <v>340.00784999999996</v>
      </c>
      <c r="J183" s="35">
        <v>374.00863499999997</v>
      </c>
      <c r="K183" s="35">
        <v>374.00863499999997</v>
      </c>
      <c r="L183" s="35">
        <v>204</v>
      </c>
      <c r="M183" s="35">
        <v>204</v>
      </c>
      <c r="N183" s="38">
        <f t="shared" si="13"/>
        <v>269</v>
      </c>
      <c r="O183" s="38">
        <f t="shared" si="14"/>
        <v>269</v>
      </c>
    </row>
    <row r="184" spans="1:15" ht="31" thickBot="1" x14ac:dyDescent="0.25">
      <c r="A184" s="342"/>
      <c r="B184" s="11" t="s">
        <v>5</v>
      </c>
      <c r="C184" s="30" t="s">
        <v>30</v>
      </c>
      <c r="D184" s="41">
        <v>371.95</v>
      </c>
      <c r="E184" s="41">
        <v>371.95</v>
      </c>
      <c r="F184" s="35">
        <v>400</v>
      </c>
      <c r="G184" s="35">
        <v>400</v>
      </c>
      <c r="H184" s="35">
        <v>453.34379999999999</v>
      </c>
      <c r="I184" s="35">
        <v>453.34379999999999</v>
      </c>
      <c r="J184" s="35">
        <v>498.67818</v>
      </c>
      <c r="K184" s="35">
        <v>498.67818</v>
      </c>
      <c r="L184" s="35">
        <v>362.88</v>
      </c>
      <c r="M184" s="35">
        <v>362.88</v>
      </c>
      <c r="N184" s="38">
        <f t="shared" si="13"/>
        <v>417</v>
      </c>
      <c r="O184" s="38">
        <f t="shared" si="14"/>
        <v>417</v>
      </c>
    </row>
    <row r="185" spans="1:15" ht="16" thickBot="1" x14ac:dyDescent="0.25">
      <c r="A185" s="342"/>
      <c r="B185" s="11" t="s">
        <v>6</v>
      </c>
      <c r="C185" s="11" t="s">
        <v>6</v>
      </c>
      <c r="D185" s="41"/>
      <c r="E185" s="41"/>
      <c r="F185" s="35"/>
      <c r="G185" s="35"/>
      <c r="H185" s="35">
        <v>377.78649999999999</v>
      </c>
      <c r="I185" s="35">
        <v>377.78649999999999</v>
      </c>
      <c r="J185" s="35">
        <v>415.56515000000002</v>
      </c>
      <c r="K185" s="35">
        <v>415.56515000000002</v>
      </c>
      <c r="L185" s="35"/>
      <c r="M185" s="35"/>
      <c r="N185" s="38">
        <f t="shared" si="13"/>
        <v>397</v>
      </c>
      <c r="O185" s="38">
        <f t="shared" si="14"/>
        <v>397</v>
      </c>
    </row>
    <row r="186" spans="1:15" ht="16" thickBot="1" x14ac:dyDescent="0.25">
      <c r="A186" s="342"/>
      <c r="B186" s="11" t="s">
        <v>8</v>
      </c>
      <c r="C186" s="11" t="s">
        <v>8</v>
      </c>
      <c r="D186" s="41">
        <v>803.62</v>
      </c>
      <c r="E186" s="41">
        <v>1055.75</v>
      </c>
      <c r="F186" s="35">
        <v>800</v>
      </c>
      <c r="G186" s="35">
        <v>1100</v>
      </c>
      <c r="H186" s="35">
        <v>680.01569999999992</v>
      </c>
      <c r="I186" s="35">
        <v>680.01569999999992</v>
      </c>
      <c r="J186" s="35">
        <v>748.01726999999994</v>
      </c>
      <c r="K186" s="35">
        <v>748.01726999999994</v>
      </c>
      <c r="L186" s="35">
        <v>784.02</v>
      </c>
      <c r="M186" s="35">
        <v>1030</v>
      </c>
      <c r="N186" s="38">
        <f t="shared" si="13"/>
        <v>763</v>
      </c>
      <c r="O186" s="38">
        <f t="shared" si="14"/>
        <v>923</v>
      </c>
    </row>
    <row r="187" spans="1:15" ht="16" thickBot="1" x14ac:dyDescent="0.25">
      <c r="A187" s="342"/>
      <c r="B187" s="11" t="s">
        <v>9</v>
      </c>
      <c r="C187" s="11" t="s">
        <v>9</v>
      </c>
      <c r="D187" s="41">
        <v>1151.08</v>
      </c>
      <c r="E187" s="41">
        <v>1327.38</v>
      </c>
      <c r="F187" s="35">
        <v>1200</v>
      </c>
      <c r="G187" s="35">
        <v>1300</v>
      </c>
      <c r="H187" s="35">
        <v>1020.02355</v>
      </c>
      <c r="I187" s="35">
        <v>1020.02355</v>
      </c>
      <c r="J187" s="35">
        <v>1122.025905</v>
      </c>
      <c r="K187" s="35">
        <v>1122.025905</v>
      </c>
      <c r="L187" s="35">
        <v>1123</v>
      </c>
      <c r="M187" s="35">
        <v>1295</v>
      </c>
      <c r="N187" s="38">
        <f t="shared" si="13"/>
        <v>1123</v>
      </c>
      <c r="O187" s="38">
        <f t="shared" si="14"/>
        <v>1213</v>
      </c>
    </row>
    <row r="188" spans="1:15" ht="16" thickBot="1" x14ac:dyDescent="0.25">
      <c r="A188" s="342"/>
      <c r="B188" s="11" t="s">
        <v>10</v>
      </c>
      <c r="C188" s="11" t="s">
        <v>10</v>
      </c>
      <c r="D188" s="41">
        <v>459</v>
      </c>
      <c r="E188" s="41">
        <v>642.59</v>
      </c>
      <c r="F188" s="35">
        <v>460</v>
      </c>
      <c r="G188" s="35">
        <v>650</v>
      </c>
      <c r="H188" s="35">
        <v>831.13030000000003</v>
      </c>
      <c r="I188" s="35">
        <v>831.13030000000003</v>
      </c>
      <c r="J188" s="35">
        <v>914.24333000000001</v>
      </c>
      <c r="K188" s="35">
        <v>914.24333000000001</v>
      </c>
      <c r="L188" s="35">
        <v>447.8</v>
      </c>
      <c r="M188" s="35">
        <v>626.91999999999996</v>
      </c>
      <c r="N188" s="38">
        <f t="shared" si="13"/>
        <v>622</v>
      </c>
      <c r="O188" s="38">
        <f t="shared" si="14"/>
        <v>733</v>
      </c>
    </row>
    <row r="189" spans="1:15" ht="16" thickBot="1" x14ac:dyDescent="0.25">
      <c r="A189" s="345"/>
      <c r="B189" s="12" t="s">
        <v>11</v>
      </c>
      <c r="C189" s="12" t="s">
        <v>11</v>
      </c>
      <c r="D189" s="42">
        <v>613.66999999999996</v>
      </c>
      <c r="E189" s="42">
        <v>1017.52</v>
      </c>
      <c r="F189" s="39">
        <v>600</v>
      </c>
      <c r="G189" s="39">
        <v>1000</v>
      </c>
      <c r="H189" s="39">
        <v>604.45839999999998</v>
      </c>
      <c r="I189" s="39">
        <v>604.45839999999998</v>
      </c>
      <c r="J189" s="39">
        <v>664.90423999999996</v>
      </c>
      <c r="K189" s="39">
        <v>664.90423999999996</v>
      </c>
      <c r="L189" s="39">
        <v>598.70000000000005</v>
      </c>
      <c r="M189" s="39">
        <v>992.7</v>
      </c>
      <c r="N189" s="38">
        <f t="shared" si="13"/>
        <v>616</v>
      </c>
      <c r="O189" s="38">
        <f t="shared" si="14"/>
        <v>856</v>
      </c>
    </row>
    <row r="190" spans="1:15" ht="15" thickBot="1" x14ac:dyDescent="0.25">
      <c r="A190" s="45"/>
      <c r="B190" s="73"/>
      <c r="C190" s="73"/>
      <c r="D190" s="70">
        <f>SUM(D177:D189)</f>
        <v>6424.2400000000007</v>
      </c>
      <c r="E190" s="70">
        <f t="shared" ref="E190:O190" si="18">SUM(E177:E189)</f>
        <v>7440.1100000000006</v>
      </c>
      <c r="F190" s="70">
        <f t="shared" si="18"/>
        <v>6650</v>
      </c>
      <c r="G190" s="70">
        <f t="shared" si="18"/>
        <v>7640</v>
      </c>
      <c r="H190" s="70">
        <f t="shared" si="18"/>
        <v>9865.5166609999997</v>
      </c>
      <c r="I190" s="70">
        <f t="shared" si="18"/>
        <v>9865.5166609999997</v>
      </c>
      <c r="J190" s="70">
        <f t="shared" si="18"/>
        <v>10852.0683271</v>
      </c>
      <c r="K190" s="70">
        <f t="shared" si="18"/>
        <v>10852.0683271</v>
      </c>
      <c r="L190" s="70">
        <f t="shared" si="18"/>
        <v>6267.54</v>
      </c>
      <c r="M190" s="70">
        <f t="shared" si="18"/>
        <v>7258.64</v>
      </c>
      <c r="N190" s="70">
        <f t="shared" si="18"/>
        <v>8248</v>
      </c>
      <c r="O190" s="70">
        <f t="shared" si="18"/>
        <v>8849</v>
      </c>
    </row>
    <row r="191" spans="1:15" ht="16" thickBot="1" x14ac:dyDescent="0.25">
      <c r="A191" s="341">
        <v>14</v>
      </c>
      <c r="B191" s="13" t="s">
        <v>0</v>
      </c>
      <c r="C191" s="31" t="s">
        <v>32</v>
      </c>
      <c r="D191" s="43">
        <v>678.38</v>
      </c>
      <c r="E191" s="43">
        <v>678.38</v>
      </c>
      <c r="F191" s="48">
        <v>700</v>
      </c>
      <c r="G191" s="48">
        <v>700</v>
      </c>
      <c r="H191" s="48">
        <v>741.97268600000007</v>
      </c>
      <c r="I191" s="48">
        <v>741.97268600000007</v>
      </c>
      <c r="J191" s="48">
        <v>816.1699546000001</v>
      </c>
      <c r="K191" s="48">
        <v>816.1699546000001</v>
      </c>
      <c r="L191" s="48">
        <v>661.83</v>
      </c>
      <c r="M191" s="48">
        <v>661.83</v>
      </c>
      <c r="N191" s="38">
        <f t="shared" si="13"/>
        <v>720</v>
      </c>
      <c r="O191" s="38">
        <f t="shared" si="14"/>
        <v>720</v>
      </c>
    </row>
    <row r="192" spans="1:15" ht="16" thickBot="1" x14ac:dyDescent="0.25">
      <c r="A192" s="342"/>
      <c r="B192" s="11" t="s">
        <v>0</v>
      </c>
      <c r="C192" s="30" t="s">
        <v>33</v>
      </c>
      <c r="D192" s="41">
        <v>124.14</v>
      </c>
      <c r="E192" s="41">
        <v>124.14</v>
      </c>
      <c r="F192" s="35">
        <v>150</v>
      </c>
      <c r="G192" s="35">
        <v>150</v>
      </c>
      <c r="H192" s="35">
        <v>453.34379999999999</v>
      </c>
      <c r="I192" s="35">
        <v>453.34379999999999</v>
      </c>
      <c r="J192" s="35">
        <v>498.67818</v>
      </c>
      <c r="K192" s="35">
        <v>498.67818</v>
      </c>
      <c r="L192" s="35">
        <v>121.11</v>
      </c>
      <c r="M192" s="35">
        <v>121.11</v>
      </c>
      <c r="N192" s="38">
        <f t="shared" si="13"/>
        <v>269</v>
      </c>
      <c r="O192" s="38">
        <f t="shared" si="14"/>
        <v>269</v>
      </c>
    </row>
    <row r="193" spans="1:15" ht="16" thickBot="1" x14ac:dyDescent="0.25">
      <c r="A193" s="342"/>
      <c r="B193" s="11" t="s">
        <v>1</v>
      </c>
      <c r="C193" s="11" t="s">
        <v>1</v>
      </c>
      <c r="D193" s="41">
        <v>252.15</v>
      </c>
      <c r="E193" s="41">
        <v>252.15</v>
      </c>
      <c r="F193" s="35">
        <v>250</v>
      </c>
      <c r="G193" s="35">
        <v>250</v>
      </c>
      <c r="H193" s="35">
        <v>453.34379999999999</v>
      </c>
      <c r="I193" s="35">
        <v>453.34379999999999</v>
      </c>
      <c r="J193" s="35">
        <v>498.67818</v>
      </c>
      <c r="K193" s="35">
        <v>498.67818</v>
      </c>
      <c r="L193" s="35">
        <v>246</v>
      </c>
      <c r="M193" s="35">
        <v>246</v>
      </c>
      <c r="N193" s="38">
        <f t="shared" si="13"/>
        <v>340</v>
      </c>
      <c r="O193" s="38">
        <f t="shared" si="14"/>
        <v>340</v>
      </c>
    </row>
    <row r="194" spans="1:15" ht="16" thickBot="1" x14ac:dyDescent="0.25">
      <c r="A194" s="342"/>
      <c r="B194" s="11" t="s">
        <v>2</v>
      </c>
      <c r="C194" s="30" t="s">
        <v>34</v>
      </c>
      <c r="D194" s="41">
        <v>736.99</v>
      </c>
      <c r="E194" s="41">
        <v>736.99</v>
      </c>
      <c r="F194" s="35">
        <v>730</v>
      </c>
      <c r="G194" s="35">
        <v>730</v>
      </c>
      <c r="H194" s="35">
        <v>1511.146</v>
      </c>
      <c r="I194" s="35">
        <v>1511.146</v>
      </c>
      <c r="J194" s="35">
        <v>1662.2606000000001</v>
      </c>
      <c r="K194" s="35">
        <v>1662.2606000000001</v>
      </c>
      <c r="L194" s="35">
        <v>719.01</v>
      </c>
      <c r="M194" s="35">
        <v>719.01</v>
      </c>
      <c r="N194" s="38">
        <f t="shared" si="13"/>
        <v>1072</v>
      </c>
      <c r="O194" s="38">
        <f t="shared" si="14"/>
        <v>1072</v>
      </c>
    </row>
    <row r="195" spans="1:15" ht="16" thickBot="1" x14ac:dyDescent="0.25">
      <c r="A195" s="342"/>
      <c r="B195" s="11" t="s">
        <v>7</v>
      </c>
      <c r="C195" s="30" t="s">
        <v>35</v>
      </c>
      <c r="D195" s="41">
        <v>144.49</v>
      </c>
      <c r="E195" s="41">
        <v>144.49</v>
      </c>
      <c r="F195" s="35">
        <v>150</v>
      </c>
      <c r="G195" s="35">
        <v>150</v>
      </c>
      <c r="H195" s="35">
        <v>377.78649999999999</v>
      </c>
      <c r="I195" s="35">
        <v>377.78649999999999</v>
      </c>
      <c r="J195" s="35">
        <v>415.56515000000002</v>
      </c>
      <c r="K195" s="35">
        <v>415.56515000000002</v>
      </c>
      <c r="L195" s="35">
        <v>140.97</v>
      </c>
      <c r="M195" s="35">
        <v>140.97</v>
      </c>
      <c r="N195" s="38">
        <f t="shared" si="13"/>
        <v>246</v>
      </c>
      <c r="O195" s="38">
        <f t="shared" si="14"/>
        <v>246</v>
      </c>
    </row>
    <row r="196" spans="1:15" ht="16" thickBot="1" x14ac:dyDescent="0.25">
      <c r="A196" s="342"/>
      <c r="B196" s="11" t="s">
        <v>3</v>
      </c>
      <c r="C196" s="11" t="s">
        <v>3</v>
      </c>
      <c r="D196" s="41">
        <v>246.82</v>
      </c>
      <c r="E196" s="41">
        <v>246.82</v>
      </c>
      <c r="F196" s="35">
        <v>250</v>
      </c>
      <c r="G196" s="35">
        <v>250</v>
      </c>
      <c r="H196" s="35">
        <v>496.41146100000003</v>
      </c>
      <c r="I196" s="35">
        <v>496.41146100000003</v>
      </c>
      <c r="J196" s="35">
        <v>546.05260710000005</v>
      </c>
      <c r="K196" s="35">
        <v>546.05260710000005</v>
      </c>
      <c r="L196" s="35">
        <v>240.8</v>
      </c>
      <c r="M196" s="35">
        <v>240.8</v>
      </c>
      <c r="N196" s="38">
        <f t="shared" si="13"/>
        <v>356</v>
      </c>
      <c r="O196" s="38">
        <f t="shared" si="14"/>
        <v>356</v>
      </c>
    </row>
    <row r="197" spans="1:15" ht="16" thickBot="1" x14ac:dyDescent="0.25">
      <c r="A197" s="342"/>
      <c r="B197" s="11" t="s">
        <v>101</v>
      </c>
      <c r="C197" s="30" t="s">
        <v>56</v>
      </c>
      <c r="D197" s="41">
        <v>216.48</v>
      </c>
      <c r="E197" s="41">
        <v>216.48</v>
      </c>
      <c r="F197" s="35">
        <v>220</v>
      </c>
      <c r="G197" s="35">
        <v>220</v>
      </c>
      <c r="H197" s="35">
        <v>453.34379999999999</v>
      </c>
      <c r="I197" s="35">
        <v>453.34379999999999</v>
      </c>
      <c r="J197" s="35">
        <v>498.67818</v>
      </c>
      <c r="K197" s="35">
        <v>498.67818</v>
      </c>
      <c r="L197" s="35">
        <v>211.2</v>
      </c>
      <c r="M197" s="35">
        <v>211.2</v>
      </c>
      <c r="N197" s="38">
        <f t="shared" si="13"/>
        <v>320</v>
      </c>
      <c r="O197" s="38">
        <f t="shared" si="14"/>
        <v>320</v>
      </c>
    </row>
    <row r="198" spans="1:15" ht="16" thickBot="1" x14ac:dyDescent="0.25">
      <c r="A198" s="342"/>
      <c r="B198" s="11" t="s">
        <v>4</v>
      </c>
      <c r="C198" s="11" t="s">
        <v>4</v>
      </c>
      <c r="D198" s="41">
        <v>209.1</v>
      </c>
      <c r="E198" s="41">
        <v>209.1</v>
      </c>
      <c r="F198" s="35">
        <v>220</v>
      </c>
      <c r="G198" s="35">
        <v>220</v>
      </c>
      <c r="H198" s="35">
        <v>340.00784999999996</v>
      </c>
      <c r="I198" s="35">
        <v>340.00784999999996</v>
      </c>
      <c r="J198" s="35">
        <v>374.00863499999997</v>
      </c>
      <c r="K198" s="35">
        <v>374.00863499999997</v>
      </c>
      <c r="L198" s="35">
        <v>204</v>
      </c>
      <c r="M198" s="35">
        <v>204</v>
      </c>
      <c r="N198" s="38">
        <f t="shared" ref="N198:N261" si="19">ROUND(AVERAGE(D198,F198,J198,H198,L198),0)</f>
        <v>269</v>
      </c>
      <c r="O198" s="38">
        <f t="shared" ref="O198:O261" si="20">ROUND(AVERAGE(E198,G198,K198,I198,M198),0)</f>
        <v>269</v>
      </c>
    </row>
    <row r="199" spans="1:15" ht="31" thickBot="1" x14ac:dyDescent="0.25">
      <c r="A199" s="342"/>
      <c r="B199" s="11" t="s">
        <v>5</v>
      </c>
      <c r="C199" s="30" t="s">
        <v>36</v>
      </c>
      <c r="D199" s="41">
        <v>135.9</v>
      </c>
      <c r="E199" s="41">
        <v>135.9</v>
      </c>
      <c r="F199" s="35">
        <v>150</v>
      </c>
      <c r="G199" s="35">
        <v>150</v>
      </c>
      <c r="H199" s="35">
        <v>453.34379999999999</v>
      </c>
      <c r="I199" s="35">
        <v>453.34379999999999</v>
      </c>
      <c r="J199" s="35">
        <v>498.67818</v>
      </c>
      <c r="K199" s="35">
        <v>498.67818</v>
      </c>
      <c r="L199" s="35">
        <v>132.58000000000001</v>
      </c>
      <c r="M199" s="35">
        <v>132.58000000000001</v>
      </c>
      <c r="N199" s="38">
        <f t="shared" si="19"/>
        <v>274</v>
      </c>
      <c r="O199" s="38">
        <f t="shared" si="20"/>
        <v>274</v>
      </c>
    </row>
    <row r="200" spans="1:15" ht="16" thickBot="1" x14ac:dyDescent="0.25">
      <c r="A200" s="342"/>
      <c r="B200" s="11" t="s">
        <v>6</v>
      </c>
      <c r="C200" s="30" t="s">
        <v>37</v>
      </c>
      <c r="D200" s="41">
        <v>635.32000000000005</v>
      </c>
      <c r="E200" s="41">
        <v>635.32000000000005</v>
      </c>
      <c r="F200" s="35">
        <v>630</v>
      </c>
      <c r="G200" s="35">
        <v>630</v>
      </c>
      <c r="H200" s="35">
        <v>377.78649999999999</v>
      </c>
      <c r="I200" s="35">
        <v>377.78649999999999</v>
      </c>
      <c r="J200" s="35">
        <v>415.56515000000002</v>
      </c>
      <c r="K200" s="35">
        <v>415.56515000000002</v>
      </c>
      <c r="L200" s="35">
        <v>619.83000000000004</v>
      </c>
      <c r="M200" s="35">
        <v>619.83000000000004</v>
      </c>
      <c r="N200" s="38">
        <f t="shared" si="19"/>
        <v>536</v>
      </c>
      <c r="O200" s="38">
        <f t="shared" si="20"/>
        <v>536</v>
      </c>
    </row>
    <row r="201" spans="1:15" ht="16" thickBot="1" x14ac:dyDescent="0.25">
      <c r="A201" s="342"/>
      <c r="B201" s="11" t="s">
        <v>8</v>
      </c>
      <c r="C201" s="11" t="s">
        <v>8</v>
      </c>
      <c r="D201" s="41">
        <v>803.62</v>
      </c>
      <c r="E201" s="41">
        <v>1055.75</v>
      </c>
      <c r="F201" s="35">
        <v>800</v>
      </c>
      <c r="G201" s="35">
        <v>1100</v>
      </c>
      <c r="H201" s="35">
        <v>680.01569999999992</v>
      </c>
      <c r="I201" s="35">
        <v>680.01569999999992</v>
      </c>
      <c r="J201" s="35">
        <v>748.01726999999994</v>
      </c>
      <c r="K201" s="35">
        <v>748.01726999999994</v>
      </c>
      <c r="L201" s="35">
        <v>784.02</v>
      </c>
      <c r="M201" s="35">
        <v>1030</v>
      </c>
      <c r="N201" s="38">
        <f t="shared" si="19"/>
        <v>763</v>
      </c>
      <c r="O201" s="38">
        <f t="shared" si="20"/>
        <v>923</v>
      </c>
    </row>
    <row r="202" spans="1:15" ht="16" thickBot="1" x14ac:dyDescent="0.25">
      <c r="A202" s="342"/>
      <c r="B202" s="11" t="s">
        <v>9</v>
      </c>
      <c r="C202" s="11" t="s">
        <v>9</v>
      </c>
      <c r="D202" s="41">
        <v>1151.08</v>
      </c>
      <c r="E202" s="41">
        <v>1327.38</v>
      </c>
      <c r="F202" s="35">
        <v>1200</v>
      </c>
      <c r="G202" s="35">
        <v>1300</v>
      </c>
      <c r="H202" s="35">
        <v>1020.02355</v>
      </c>
      <c r="I202" s="35">
        <v>1020.02355</v>
      </c>
      <c r="J202" s="35">
        <v>1122.025905</v>
      </c>
      <c r="K202" s="35">
        <v>1122.025905</v>
      </c>
      <c r="L202" s="35">
        <v>1123</v>
      </c>
      <c r="M202" s="35">
        <v>1295</v>
      </c>
      <c r="N202" s="38">
        <f t="shared" si="19"/>
        <v>1123</v>
      </c>
      <c r="O202" s="38">
        <f t="shared" si="20"/>
        <v>1213</v>
      </c>
    </row>
    <row r="203" spans="1:15" ht="16" thickBot="1" x14ac:dyDescent="0.25">
      <c r="A203" s="342"/>
      <c r="B203" s="11" t="s">
        <v>10</v>
      </c>
      <c r="C203" s="11" t="s">
        <v>10</v>
      </c>
      <c r="D203" s="41">
        <v>459</v>
      </c>
      <c r="E203" s="41">
        <v>642.59</v>
      </c>
      <c r="F203" s="35">
        <v>460</v>
      </c>
      <c r="G203" s="35">
        <v>650</v>
      </c>
      <c r="H203" s="35">
        <v>831.13030000000003</v>
      </c>
      <c r="I203" s="35">
        <v>831.13030000000003</v>
      </c>
      <c r="J203" s="35">
        <v>914.24333000000001</v>
      </c>
      <c r="K203" s="35">
        <v>914.24333000000001</v>
      </c>
      <c r="L203" s="35">
        <v>447.8</v>
      </c>
      <c r="M203" s="35">
        <v>626.91999999999996</v>
      </c>
      <c r="N203" s="38">
        <f t="shared" si="19"/>
        <v>622</v>
      </c>
      <c r="O203" s="38">
        <f t="shared" si="20"/>
        <v>733</v>
      </c>
    </row>
    <row r="204" spans="1:15" ht="16" thickBot="1" x14ac:dyDescent="0.25">
      <c r="A204" s="343"/>
      <c r="B204" s="14" t="s">
        <v>11</v>
      </c>
      <c r="C204" s="14" t="s">
        <v>11</v>
      </c>
      <c r="D204" s="47">
        <v>613.66999999999996</v>
      </c>
      <c r="E204" s="47">
        <v>1017.52</v>
      </c>
      <c r="F204" s="62">
        <v>600</v>
      </c>
      <c r="G204" s="62">
        <v>1000</v>
      </c>
      <c r="H204" s="62">
        <v>604.45839999999998</v>
      </c>
      <c r="I204" s="62">
        <v>604.45839999999998</v>
      </c>
      <c r="J204" s="62">
        <v>664.90423999999996</v>
      </c>
      <c r="K204" s="62">
        <v>664.90423999999996</v>
      </c>
      <c r="L204" s="62">
        <v>598.70000000000005</v>
      </c>
      <c r="M204" s="62">
        <v>992.7</v>
      </c>
      <c r="N204" s="38">
        <f t="shared" si="19"/>
        <v>616</v>
      </c>
      <c r="O204" s="38">
        <f t="shared" si="20"/>
        <v>856</v>
      </c>
    </row>
    <row r="205" spans="1:15" ht="15" thickBot="1" x14ac:dyDescent="0.25">
      <c r="A205" s="75"/>
      <c r="B205" s="73"/>
      <c r="C205" s="73"/>
      <c r="D205" s="70">
        <f>SUM(D191:D204)</f>
        <v>6407.14</v>
      </c>
      <c r="E205" s="70">
        <f t="shared" ref="E205:O205" si="21">SUM(E191:E204)</f>
        <v>7423.01</v>
      </c>
      <c r="F205" s="70">
        <f t="shared" si="21"/>
        <v>6510</v>
      </c>
      <c r="G205" s="70">
        <f t="shared" si="21"/>
        <v>7500</v>
      </c>
      <c r="H205" s="70">
        <f t="shared" si="21"/>
        <v>8794.1141470000002</v>
      </c>
      <c r="I205" s="70">
        <f t="shared" si="21"/>
        <v>8794.1141470000002</v>
      </c>
      <c r="J205" s="70">
        <f t="shared" si="21"/>
        <v>9673.5255617000003</v>
      </c>
      <c r="K205" s="70">
        <f t="shared" si="21"/>
        <v>9673.5255617000003</v>
      </c>
      <c r="L205" s="70">
        <f t="shared" si="21"/>
        <v>6250.85</v>
      </c>
      <c r="M205" s="70">
        <f t="shared" si="21"/>
        <v>7241.95</v>
      </c>
      <c r="N205" s="70">
        <f t="shared" si="21"/>
        <v>7526</v>
      </c>
      <c r="O205" s="70">
        <f t="shared" si="21"/>
        <v>8127</v>
      </c>
    </row>
    <row r="206" spans="1:15" ht="16" thickBot="1" x14ac:dyDescent="0.25">
      <c r="A206" s="344">
        <v>15</v>
      </c>
      <c r="B206" s="10" t="s">
        <v>0</v>
      </c>
      <c r="C206" s="29" t="s">
        <v>43</v>
      </c>
      <c r="D206" s="40">
        <v>1008.78</v>
      </c>
      <c r="E206" s="40">
        <v>1008.78</v>
      </c>
      <c r="F206" s="38">
        <v>1100</v>
      </c>
      <c r="G206" s="38">
        <v>1100</v>
      </c>
      <c r="H206" s="38">
        <v>2138.2715899999998</v>
      </c>
      <c r="I206" s="38">
        <v>2138.2715899999998</v>
      </c>
      <c r="J206" s="38">
        <v>2352.0987489999998</v>
      </c>
      <c r="K206" s="38">
        <v>2352.0987489999998</v>
      </c>
      <c r="L206" s="38">
        <v>984.18</v>
      </c>
      <c r="M206" s="38">
        <v>984.18</v>
      </c>
      <c r="N206" s="38">
        <f t="shared" si="19"/>
        <v>1517</v>
      </c>
      <c r="O206" s="38">
        <f t="shared" si="20"/>
        <v>1517</v>
      </c>
    </row>
    <row r="207" spans="1:15" ht="16" thickBot="1" x14ac:dyDescent="0.25">
      <c r="A207" s="342"/>
      <c r="B207" s="11" t="s">
        <v>0</v>
      </c>
      <c r="C207" s="30" t="s">
        <v>45</v>
      </c>
      <c r="D207" s="41">
        <v>152.68</v>
      </c>
      <c r="E207" s="41">
        <v>152.68</v>
      </c>
      <c r="F207" s="35">
        <v>170</v>
      </c>
      <c r="G207" s="35">
        <v>170</v>
      </c>
      <c r="H207" s="35">
        <v>506.23390999999992</v>
      </c>
      <c r="I207" s="35">
        <v>506.23390999999992</v>
      </c>
      <c r="J207" s="35">
        <v>556.85730099999989</v>
      </c>
      <c r="K207" s="35">
        <v>556.85730099999989</v>
      </c>
      <c r="L207" s="35">
        <v>148.94999999999999</v>
      </c>
      <c r="M207" s="35">
        <v>148.94999999999999</v>
      </c>
      <c r="N207" s="38">
        <f t="shared" si="19"/>
        <v>307</v>
      </c>
      <c r="O207" s="38">
        <f t="shared" si="20"/>
        <v>307</v>
      </c>
    </row>
    <row r="208" spans="1:15" ht="16" thickBot="1" x14ac:dyDescent="0.25">
      <c r="A208" s="342"/>
      <c r="B208" s="11" t="s">
        <v>1</v>
      </c>
      <c r="C208" s="11" t="s">
        <v>1</v>
      </c>
      <c r="D208" s="41">
        <v>252.15</v>
      </c>
      <c r="E208" s="41">
        <v>252.15</v>
      </c>
      <c r="F208" s="35">
        <v>250</v>
      </c>
      <c r="G208" s="35">
        <v>250</v>
      </c>
      <c r="H208" s="35">
        <v>453.34379999999999</v>
      </c>
      <c r="I208" s="35">
        <v>453.34379999999999</v>
      </c>
      <c r="J208" s="35">
        <v>498.67818</v>
      </c>
      <c r="K208" s="35">
        <v>498.67818</v>
      </c>
      <c r="L208" s="35">
        <v>246</v>
      </c>
      <c r="M208" s="35">
        <v>246</v>
      </c>
      <c r="N208" s="38">
        <f t="shared" si="19"/>
        <v>340</v>
      </c>
      <c r="O208" s="38">
        <f t="shared" si="20"/>
        <v>340</v>
      </c>
    </row>
    <row r="209" spans="1:15" ht="16" thickBot="1" x14ac:dyDescent="0.25">
      <c r="A209" s="342"/>
      <c r="B209" s="11" t="s">
        <v>2</v>
      </c>
      <c r="C209" s="11" t="s">
        <v>51</v>
      </c>
      <c r="D209" s="41">
        <v>615.98</v>
      </c>
      <c r="E209" s="41">
        <v>615.98</v>
      </c>
      <c r="F209" s="35">
        <v>700</v>
      </c>
      <c r="G209" s="35">
        <v>700</v>
      </c>
      <c r="H209" s="35">
        <v>831.13030000000003</v>
      </c>
      <c r="I209" s="35">
        <v>831.13030000000003</v>
      </c>
      <c r="J209" s="35">
        <v>914.24333000000001</v>
      </c>
      <c r="K209" s="35">
        <v>914.24333000000001</v>
      </c>
      <c r="L209" s="35">
        <v>600.96</v>
      </c>
      <c r="M209" s="35">
        <v>600.96</v>
      </c>
      <c r="N209" s="38">
        <f t="shared" si="19"/>
        <v>732</v>
      </c>
      <c r="O209" s="38">
        <f t="shared" si="20"/>
        <v>732</v>
      </c>
    </row>
    <row r="210" spans="1:15" ht="16" thickBot="1" x14ac:dyDescent="0.25">
      <c r="A210" s="342"/>
      <c r="B210" s="11" t="s">
        <v>7</v>
      </c>
      <c r="C210" s="30" t="s">
        <v>25</v>
      </c>
      <c r="D210" s="41">
        <v>210.02</v>
      </c>
      <c r="E210" s="41">
        <v>210.02</v>
      </c>
      <c r="F210" s="35">
        <v>200</v>
      </c>
      <c r="G210" s="35">
        <v>200</v>
      </c>
      <c r="H210" s="35">
        <v>408.00942000000003</v>
      </c>
      <c r="I210" s="35">
        <v>408.00942000000003</v>
      </c>
      <c r="J210" s="35">
        <v>448.81036200000005</v>
      </c>
      <c r="K210" s="35">
        <v>448.81036200000005</v>
      </c>
      <c r="L210" s="35">
        <v>204.9</v>
      </c>
      <c r="M210" s="35">
        <v>204.9</v>
      </c>
      <c r="N210" s="38">
        <f t="shared" si="19"/>
        <v>294</v>
      </c>
      <c r="O210" s="38">
        <f t="shared" si="20"/>
        <v>294</v>
      </c>
    </row>
    <row r="211" spans="1:15" ht="16" thickBot="1" x14ac:dyDescent="0.25">
      <c r="A211" s="342"/>
      <c r="B211" s="11" t="s">
        <v>3</v>
      </c>
      <c r="C211" s="11" t="s">
        <v>3</v>
      </c>
      <c r="D211" s="41">
        <v>246.82</v>
      </c>
      <c r="E211" s="41">
        <v>246.82</v>
      </c>
      <c r="F211" s="35">
        <v>250</v>
      </c>
      <c r="G211" s="35">
        <v>250</v>
      </c>
      <c r="H211" s="35">
        <v>496.41146100000003</v>
      </c>
      <c r="I211" s="35">
        <v>496.41146100000003</v>
      </c>
      <c r="J211" s="35">
        <v>546.05260710000005</v>
      </c>
      <c r="K211" s="35">
        <v>546.05260710000005</v>
      </c>
      <c r="L211" s="35">
        <v>240.8</v>
      </c>
      <c r="M211" s="35">
        <v>240.8</v>
      </c>
      <c r="N211" s="38">
        <f t="shared" si="19"/>
        <v>356</v>
      </c>
      <c r="O211" s="38">
        <f t="shared" si="20"/>
        <v>356</v>
      </c>
    </row>
    <row r="212" spans="1:15" ht="16" thickBot="1" x14ac:dyDescent="0.25">
      <c r="A212" s="342"/>
      <c r="B212" s="11" t="s">
        <v>101</v>
      </c>
      <c r="C212" s="30" t="s">
        <v>56</v>
      </c>
      <c r="D212" s="41">
        <v>216.48</v>
      </c>
      <c r="E212" s="41">
        <v>216.48</v>
      </c>
      <c r="F212" s="35">
        <v>220</v>
      </c>
      <c r="G212" s="35">
        <v>220</v>
      </c>
      <c r="H212" s="35">
        <v>453.34379999999999</v>
      </c>
      <c r="I212" s="35">
        <v>453.34379999999999</v>
      </c>
      <c r="J212" s="35">
        <v>498.67818</v>
      </c>
      <c r="K212" s="35">
        <v>498.67818</v>
      </c>
      <c r="L212" s="35">
        <v>211.2</v>
      </c>
      <c r="M212" s="35">
        <v>211.2</v>
      </c>
      <c r="N212" s="38">
        <f t="shared" si="19"/>
        <v>320</v>
      </c>
      <c r="O212" s="38">
        <f t="shared" si="20"/>
        <v>320</v>
      </c>
    </row>
    <row r="213" spans="1:15" ht="16" thickBot="1" x14ac:dyDescent="0.25">
      <c r="A213" s="342"/>
      <c r="B213" s="11" t="s">
        <v>4</v>
      </c>
      <c r="C213" s="11" t="s">
        <v>4</v>
      </c>
      <c r="D213" s="41">
        <v>209.1</v>
      </c>
      <c r="E213" s="41">
        <v>209.1</v>
      </c>
      <c r="F213" s="35">
        <v>220</v>
      </c>
      <c r="G213" s="35">
        <v>220</v>
      </c>
      <c r="H213" s="35">
        <v>340.00784999999996</v>
      </c>
      <c r="I213" s="35">
        <v>340.00784999999996</v>
      </c>
      <c r="J213" s="35">
        <v>374.00863499999997</v>
      </c>
      <c r="K213" s="35">
        <v>374.00863499999997</v>
      </c>
      <c r="L213" s="35">
        <v>204</v>
      </c>
      <c r="M213" s="35">
        <v>204</v>
      </c>
      <c r="N213" s="38">
        <f t="shared" si="19"/>
        <v>269</v>
      </c>
      <c r="O213" s="38">
        <f t="shared" si="20"/>
        <v>269</v>
      </c>
    </row>
    <row r="214" spans="1:15" ht="31" thickBot="1" x14ac:dyDescent="0.25">
      <c r="A214" s="342"/>
      <c r="B214" s="11" t="s">
        <v>5</v>
      </c>
      <c r="C214" s="30" t="s">
        <v>50</v>
      </c>
      <c r="D214" s="41">
        <v>241.31</v>
      </c>
      <c r="E214" s="41">
        <v>241.31</v>
      </c>
      <c r="F214" s="35">
        <v>300</v>
      </c>
      <c r="G214" s="35">
        <v>300</v>
      </c>
      <c r="H214" s="35">
        <v>594.63595099999986</v>
      </c>
      <c r="I214" s="35">
        <v>594.63595099999986</v>
      </c>
      <c r="J214" s="35">
        <v>654.09954609999988</v>
      </c>
      <c r="K214" s="35">
        <v>654.09954609999988</v>
      </c>
      <c r="L214" s="35">
        <v>235.43</v>
      </c>
      <c r="M214" s="35">
        <v>235.43</v>
      </c>
      <c r="N214" s="38">
        <f t="shared" si="19"/>
        <v>405</v>
      </c>
      <c r="O214" s="38">
        <f t="shared" si="20"/>
        <v>405</v>
      </c>
    </row>
    <row r="215" spans="1:15" ht="16" thickBot="1" x14ac:dyDescent="0.25">
      <c r="A215" s="342"/>
      <c r="B215" s="11" t="s">
        <v>6</v>
      </c>
      <c r="C215" s="30" t="s">
        <v>42</v>
      </c>
      <c r="D215" s="41">
        <v>539.63</v>
      </c>
      <c r="E215" s="41">
        <v>539.63</v>
      </c>
      <c r="F215" s="35">
        <v>550</v>
      </c>
      <c r="G215" s="35">
        <v>550</v>
      </c>
      <c r="H215" s="35">
        <v>377.78649999999999</v>
      </c>
      <c r="I215" s="35">
        <v>377.78649999999999</v>
      </c>
      <c r="J215" s="35">
        <v>415.56515000000002</v>
      </c>
      <c r="K215" s="35">
        <v>415.56515000000002</v>
      </c>
      <c r="L215" s="35">
        <v>526.47</v>
      </c>
      <c r="M215" s="35">
        <v>526.47</v>
      </c>
      <c r="N215" s="38">
        <f t="shared" si="19"/>
        <v>482</v>
      </c>
      <c r="O215" s="38">
        <f t="shared" si="20"/>
        <v>482</v>
      </c>
    </row>
    <row r="216" spans="1:15" ht="16" thickBot="1" x14ac:dyDescent="0.25">
      <c r="A216" s="342"/>
      <c r="B216" s="11" t="s">
        <v>8</v>
      </c>
      <c r="C216" s="11" t="s">
        <v>8</v>
      </c>
      <c r="D216" s="41">
        <v>803.62</v>
      </c>
      <c r="E216" s="41">
        <v>1055.75</v>
      </c>
      <c r="F216" s="35">
        <v>800</v>
      </c>
      <c r="G216" s="35">
        <v>1100</v>
      </c>
      <c r="H216" s="35">
        <v>680.01569999999992</v>
      </c>
      <c r="I216" s="35">
        <v>680.01569999999992</v>
      </c>
      <c r="J216" s="35">
        <v>748.01726999999994</v>
      </c>
      <c r="K216" s="35">
        <v>748.01726999999994</v>
      </c>
      <c r="L216" s="35">
        <v>784.02</v>
      </c>
      <c r="M216" s="35">
        <v>1030</v>
      </c>
      <c r="N216" s="38">
        <f t="shared" si="19"/>
        <v>763</v>
      </c>
      <c r="O216" s="38">
        <f t="shared" si="20"/>
        <v>923</v>
      </c>
    </row>
    <row r="217" spans="1:15" ht="16" thickBot="1" x14ac:dyDescent="0.25">
      <c r="A217" s="342"/>
      <c r="B217" s="11" t="s">
        <v>9</v>
      </c>
      <c r="C217" s="11" t="s">
        <v>9</v>
      </c>
      <c r="D217" s="41">
        <v>1151.08</v>
      </c>
      <c r="E217" s="41">
        <v>1327.38</v>
      </c>
      <c r="F217" s="35">
        <v>1200</v>
      </c>
      <c r="G217" s="35">
        <v>1300</v>
      </c>
      <c r="H217" s="35">
        <v>1020.02355</v>
      </c>
      <c r="I217" s="35">
        <v>1020.02355</v>
      </c>
      <c r="J217" s="35">
        <v>1122.025905</v>
      </c>
      <c r="K217" s="35">
        <v>1122.025905</v>
      </c>
      <c r="L217" s="35">
        <v>1123</v>
      </c>
      <c r="M217" s="35">
        <v>1295</v>
      </c>
      <c r="N217" s="38">
        <f t="shared" si="19"/>
        <v>1123</v>
      </c>
      <c r="O217" s="38">
        <f t="shared" si="20"/>
        <v>1213</v>
      </c>
    </row>
    <row r="218" spans="1:15" ht="16" thickBot="1" x14ac:dyDescent="0.25">
      <c r="A218" s="342"/>
      <c r="B218" s="11" t="s">
        <v>10</v>
      </c>
      <c r="C218" s="11" t="s">
        <v>10</v>
      </c>
      <c r="D218" s="41">
        <v>459</v>
      </c>
      <c r="E218" s="41">
        <v>642.59</v>
      </c>
      <c r="F218" s="35">
        <v>460</v>
      </c>
      <c r="G218" s="35">
        <v>650</v>
      </c>
      <c r="H218" s="35">
        <v>831.13030000000003</v>
      </c>
      <c r="I218" s="35">
        <v>831.13030000000003</v>
      </c>
      <c r="J218" s="35">
        <v>914.24333000000001</v>
      </c>
      <c r="K218" s="35">
        <v>914.24333000000001</v>
      </c>
      <c r="L218" s="35">
        <v>447.8</v>
      </c>
      <c r="M218" s="35">
        <v>626.91999999999996</v>
      </c>
      <c r="N218" s="38">
        <f t="shared" si="19"/>
        <v>622</v>
      </c>
      <c r="O218" s="38">
        <f t="shared" si="20"/>
        <v>733</v>
      </c>
    </row>
    <row r="219" spans="1:15" ht="16" thickBot="1" x14ac:dyDescent="0.25">
      <c r="A219" s="345"/>
      <c r="B219" s="12" t="s">
        <v>11</v>
      </c>
      <c r="C219" s="12" t="s">
        <v>11</v>
      </c>
      <c r="D219" s="42">
        <v>613.66999999999996</v>
      </c>
      <c r="E219" s="42">
        <v>1017.52</v>
      </c>
      <c r="F219" s="39">
        <v>600</v>
      </c>
      <c r="G219" s="39">
        <v>1000</v>
      </c>
      <c r="H219" s="39">
        <v>604.45839999999998</v>
      </c>
      <c r="I219" s="39">
        <v>604.45839999999998</v>
      </c>
      <c r="J219" s="39">
        <v>664.90423999999996</v>
      </c>
      <c r="K219" s="39">
        <v>664.90423999999996</v>
      </c>
      <c r="L219" s="39">
        <v>598.70000000000005</v>
      </c>
      <c r="M219" s="39">
        <v>992.7</v>
      </c>
      <c r="N219" s="38">
        <f t="shared" si="19"/>
        <v>616</v>
      </c>
      <c r="O219" s="38">
        <f t="shared" si="20"/>
        <v>856</v>
      </c>
    </row>
    <row r="220" spans="1:15" ht="15" thickBot="1" x14ac:dyDescent="0.25">
      <c r="A220" s="45"/>
      <c r="B220" s="73"/>
      <c r="C220" s="73"/>
      <c r="D220" s="70">
        <f>SUM(D206:D219)</f>
        <v>6720.3200000000006</v>
      </c>
      <c r="E220" s="70">
        <f t="shared" ref="E220:O220" si="22">SUM(E206:E219)</f>
        <v>7736.1900000000005</v>
      </c>
      <c r="F220" s="70">
        <f t="shared" si="22"/>
        <v>7020</v>
      </c>
      <c r="G220" s="70">
        <f t="shared" si="22"/>
        <v>8010</v>
      </c>
      <c r="H220" s="70">
        <f t="shared" si="22"/>
        <v>9734.8025319999997</v>
      </c>
      <c r="I220" s="70">
        <f t="shared" si="22"/>
        <v>9734.8025319999997</v>
      </c>
      <c r="J220" s="70">
        <f t="shared" si="22"/>
        <v>10708.282785200001</v>
      </c>
      <c r="K220" s="70">
        <f t="shared" si="22"/>
        <v>10708.282785200001</v>
      </c>
      <c r="L220" s="70">
        <f t="shared" si="22"/>
        <v>6556.41</v>
      </c>
      <c r="M220" s="70">
        <f t="shared" si="22"/>
        <v>7547.5099999999993</v>
      </c>
      <c r="N220" s="70">
        <f t="shared" si="22"/>
        <v>8146</v>
      </c>
      <c r="O220" s="70">
        <f t="shared" si="22"/>
        <v>8747</v>
      </c>
    </row>
    <row r="221" spans="1:15" ht="16" thickBot="1" x14ac:dyDescent="0.25">
      <c r="A221" s="341">
        <v>16</v>
      </c>
      <c r="B221" s="13" t="s">
        <v>0</v>
      </c>
      <c r="C221" s="31" t="s">
        <v>52</v>
      </c>
      <c r="D221" s="43">
        <v>969.16</v>
      </c>
      <c r="E221" s="43">
        <v>969.16</v>
      </c>
      <c r="F221" s="48">
        <v>970</v>
      </c>
      <c r="G221" s="48">
        <v>970</v>
      </c>
      <c r="H221" s="48">
        <v>2228.9403500000003</v>
      </c>
      <c r="I221" s="48">
        <v>2228.9403500000003</v>
      </c>
      <c r="J221" s="48">
        <v>2451.8343850000001</v>
      </c>
      <c r="K221" s="48">
        <v>2451.8343850000001</v>
      </c>
      <c r="L221" s="48">
        <v>945.53</v>
      </c>
      <c r="M221" s="48">
        <v>945.53</v>
      </c>
      <c r="N221" s="38">
        <f t="shared" si="19"/>
        <v>1513</v>
      </c>
      <c r="O221" s="38">
        <f t="shared" si="20"/>
        <v>1513</v>
      </c>
    </row>
    <row r="222" spans="1:15" ht="16" thickBot="1" x14ac:dyDescent="0.25">
      <c r="A222" s="342"/>
      <c r="B222" s="11" t="s">
        <v>1</v>
      </c>
      <c r="C222" s="11" t="s">
        <v>1</v>
      </c>
      <c r="D222" s="41">
        <v>252.15</v>
      </c>
      <c r="E222" s="41">
        <v>252.15</v>
      </c>
      <c r="F222" s="35">
        <v>250</v>
      </c>
      <c r="G222" s="35">
        <v>250</v>
      </c>
      <c r="H222" s="35">
        <v>453.34379999999999</v>
      </c>
      <c r="I222" s="35">
        <v>453.34379999999999</v>
      </c>
      <c r="J222" s="35">
        <v>498.67818</v>
      </c>
      <c r="K222" s="35">
        <v>498.67818</v>
      </c>
      <c r="L222" s="35">
        <v>246</v>
      </c>
      <c r="M222" s="35">
        <v>246</v>
      </c>
      <c r="N222" s="38">
        <f t="shared" si="19"/>
        <v>340</v>
      </c>
      <c r="O222" s="38">
        <f t="shared" si="20"/>
        <v>340</v>
      </c>
    </row>
    <row r="223" spans="1:15" ht="16" thickBot="1" x14ac:dyDescent="0.25">
      <c r="A223" s="342"/>
      <c r="B223" s="11" t="s">
        <v>2</v>
      </c>
      <c r="C223" s="30" t="s">
        <v>21</v>
      </c>
      <c r="D223" s="41">
        <v>742.52</v>
      </c>
      <c r="E223" s="41">
        <v>742.52</v>
      </c>
      <c r="F223" s="35">
        <v>750</v>
      </c>
      <c r="G223" s="35">
        <v>750</v>
      </c>
      <c r="H223" s="35">
        <v>982.24490000000014</v>
      </c>
      <c r="I223" s="35">
        <v>982.24490000000014</v>
      </c>
      <c r="J223" s="35">
        <v>1080.4693900000002</v>
      </c>
      <c r="K223" s="35">
        <v>1080.4693900000002</v>
      </c>
      <c r="L223" s="35">
        <v>724.41</v>
      </c>
      <c r="M223" s="35">
        <v>724.41</v>
      </c>
      <c r="N223" s="38">
        <f t="shared" si="19"/>
        <v>856</v>
      </c>
      <c r="O223" s="38">
        <f t="shared" si="20"/>
        <v>856</v>
      </c>
    </row>
    <row r="224" spans="1:15" ht="16" thickBot="1" x14ac:dyDescent="0.25">
      <c r="A224" s="342"/>
      <c r="B224" s="11" t="s">
        <v>7</v>
      </c>
      <c r="C224" s="30" t="s">
        <v>22</v>
      </c>
      <c r="D224" s="41">
        <v>221.29</v>
      </c>
      <c r="E224" s="41">
        <v>221.29</v>
      </c>
      <c r="F224" s="35">
        <v>230</v>
      </c>
      <c r="G224" s="35">
        <v>230</v>
      </c>
      <c r="H224" s="35">
        <v>408.00942000000003</v>
      </c>
      <c r="I224" s="35">
        <v>408.00942000000003</v>
      </c>
      <c r="J224" s="35">
        <v>448.81036200000005</v>
      </c>
      <c r="K224" s="35">
        <v>448.81036200000005</v>
      </c>
      <c r="L224" s="35">
        <v>215.89</v>
      </c>
      <c r="M224" s="35">
        <v>215.89</v>
      </c>
      <c r="N224" s="38">
        <f t="shared" si="19"/>
        <v>305</v>
      </c>
      <c r="O224" s="38">
        <f t="shared" si="20"/>
        <v>305</v>
      </c>
    </row>
    <row r="225" spans="1:15" ht="16" thickBot="1" x14ac:dyDescent="0.25">
      <c r="A225" s="342"/>
      <c r="B225" s="11" t="s">
        <v>3</v>
      </c>
      <c r="C225" s="11" t="s">
        <v>3</v>
      </c>
      <c r="D225" s="41">
        <v>246.82</v>
      </c>
      <c r="E225" s="41">
        <v>246.82</v>
      </c>
      <c r="F225" s="35">
        <v>250</v>
      </c>
      <c r="G225" s="35">
        <v>250</v>
      </c>
      <c r="H225" s="35">
        <v>496.41146100000003</v>
      </c>
      <c r="I225" s="35">
        <v>496.41146100000003</v>
      </c>
      <c r="J225" s="35">
        <v>546.05260710000005</v>
      </c>
      <c r="K225" s="35">
        <v>546.05260710000005</v>
      </c>
      <c r="L225" s="35">
        <v>240.8</v>
      </c>
      <c r="M225" s="35">
        <v>240.8</v>
      </c>
      <c r="N225" s="38">
        <f t="shared" si="19"/>
        <v>356</v>
      </c>
      <c r="O225" s="38">
        <f t="shared" si="20"/>
        <v>356</v>
      </c>
    </row>
    <row r="226" spans="1:15" ht="16" thickBot="1" x14ac:dyDescent="0.25">
      <c r="A226" s="342"/>
      <c r="B226" s="11" t="s">
        <v>101</v>
      </c>
      <c r="C226" s="30" t="s">
        <v>56</v>
      </c>
      <c r="D226" s="41">
        <v>216.48</v>
      </c>
      <c r="E226" s="41">
        <v>216.48</v>
      </c>
      <c r="F226" s="35">
        <v>220</v>
      </c>
      <c r="G226" s="35">
        <v>220</v>
      </c>
      <c r="H226" s="35">
        <v>453.34379999999999</v>
      </c>
      <c r="I226" s="35">
        <v>453.34379999999999</v>
      </c>
      <c r="J226" s="35">
        <v>498.67818</v>
      </c>
      <c r="K226" s="35">
        <v>498.67818</v>
      </c>
      <c r="L226" s="35">
        <v>211.2</v>
      </c>
      <c r="M226" s="35">
        <v>211.2</v>
      </c>
      <c r="N226" s="38">
        <f t="shared" si="19"/>
        <v>320</v>
      </c>
      <c r="O226" s="38">
        <f t="shared" si="20"/>
        <v>320</v>
      </c>
    </row>
    <row r="227" spans="1:15" ht="16" thickBot="1" x14ac:dyDescent="0.25">
      <c r="A227" s="342"/>
      <c r="B227" s="11" t="s">
        <v>4</v>
      </c>
      <c r="C227" s="11" t="s">
        <v>4</v>
      </c>
      <c r="D227" s="41">
        <v>209.1</v>
      </c>
      <c r="E227" s="41">
        <v>209.1</v>
      </c>
      <c r="F227" s="35">
        <v>220</v>
      </c>
      <c r="G227" s="35">
        <v>220</v>
      </c>
      <c r="H227" s="35">
        <v>340.00784999999996</v>
      </c>
      <c r="I227" s="35">
        <v>340.00784999999996</v>
      </c>
      <c r="J227" s="35">
        <v>374.00863499999997</v>
      </c>
      <c r="K227" s="35">
        <v>374.00863499999997</v>
      </c>
      <c r="L227" s="35">
        <v>204</v>
      </c>
      <c r="M227" s="35">
        <v>204</v>
      </c>
      <c r="N227" s="38">
        <f t="shared" si="19"/>
        <v>269</v>
      </c>
      <c r="O227" s="38">
        <f t="shared" si="20"/>
        <v>269</v>
      </c>
    </row>
    <row r="228" spans="1:15" ht="31" thickBot="1" x14ac:dyDescent="0.25">
      <c r="A228" s="342"/>
      <c r="B228" s="11" t="s">
        <v>5</v>
      </c>
      <c r="C228" s="30" t="s">
        <v>20</v>
      </c>
      <c r="D228" s="41">
        <v>221.28</v>
      </c>
      <c r="E228" s="41">
        <v>221.28</v>
      </c>
      <c r="F228" s="35">
        <v>220</v>
      </c>
      <c r="G228" s="35">
        <v>220</v>
      </c>
      <c r="H228" s="35">
        <v>506.23390999999992</v>
      </c>
      <c r="I228" s="35">
        <v>506.23390999999992</v>
      </c>
      <c r="J228" s="35">
        <v>556.85730099999989</v>
      </c>
      <c r="K228" s="35">
        <v>556.85730099999989</v>
      </c>
      <c r="L228" s="35">
        <v>215.88</v>
      </c>
      <c r="M228" s="35">
        <v>215.88</v>
      </c>
      <c r="N228" s="38">
        <f t="shared" si="19"/>
        <v>344</v>
      </c>
      <c r="O228" s="38">
        <f t="shared" si="20"/>
        <v>344</v>
      </c>
    </row>
    <row r="229" spans="1:15" ht="16" thickBot="1" x14ac:dyDescent="0.25">
      <c r="A229" s="342"/>
      <c r="B229" s="11" t="s">
        <v>6</v>
      </c>
      <c r="C229" s="30" t="s">
        <v>27</v>
      </c>
      <c r="D229" s="41">
        <v>361.41</v>
      </c>
      <c r="E229" s="41">
        <v>361.41</v>
      </c>
      <c r="F229" s="35">
        <v>400</v>
      </c>
      <c r="G229" s="35">
        <v>400</v>
      </c>
      <c r="H229" s="35">
        <v>491.12245000000007</v>
      </c>
      <c r="I229" s="35">
        <v>491.12245000000007</v>
      </c>
      <c r="J229" s="35">
        <v>540.2346950000001</v>
      </c>
      <c r="K229" s="35">
        <v>540.2346950000001</v>
      </c>
      <c r="L229" s="35">
        <v>352.59</v>
      </c>
      <c r="M229" s="35">
        <v>352.59</v>
      </c>
      <c r="N229" s="38">
        <f t="shared" si="19"/>
        <v>429</v>
      </c>
      <c r="O229" s="38">
        <f t="shared" si="20"/>
        <v>429</v>
      </c>
    </row>
    <row r="230" spans="1:15" ht="16" thickBot="1" x14ac:dyDescent="0.25">
      <c r="A230" s="342"/>
      <c r="B230" s="11" t="s">
        <v>8</v>
      </c>
      <c r="C230" s="11" t="s">
        <v>8</v>
      </c>
      <c r="D230" s="41">
        <v>803.62</v>
      </c>
      <c r="E230" s="41">
        <v>1055.75</v>
      </c>
      <c r="F230" s="35">
        <v>800</v>
      </c>
      <c r="G230" s="35">
        <v>1100</v>
      </c>
      <c r="H230" s="35">
        <v>680.01569999999992</v>
      </c>
      <c r="I230" s="35">
        <v>680.01569999999992</v>
      </c>
      <c r="J230" s="35">
        <v>748.01726999999994</v>
      </c>
      <c r="K230" s="35">
        <v>748.01726999999994</v>
      </c>
      <c r="L230" s="35">
        <v>784.02</v>
      </c>
      <c r="M230" s="35">
        <v>1030</v>
      </c>
      <c r="N230" s="38">
        <f t="shared" si="19"/>
        <v>763</v>
      </c>
      <c r="O230" s="38">
        <f t="shared" si="20"/>
        <v>923</v>
      </c>
    </row>
    <row r="231" spans="1:15" ht="16" thickBot="1" x14ac:dyDescent="0.25">
      <c r="A231" s="342"/>
      <c r="B231" s="11" t="s">
        <v>9</v>
      </c>
      <c r="C231" s="11" t="s">
        <v>9</v>
      </c>
      <c r="D231" s="41">
        <v>1151.08</v>
      </c>
      <c r="E231" s="41">
        <v>1327.38</v>
      </c>
      <c r="F231" s="35">
        <v>1200</v>
      </c>
      <c r="G231" s="35">
        <v>1300</v>
      </c>
      <c r="H231" s="35">
        <v>1020.02355</v>
      </c>
      <c r="I231" s="35">
        <v>1020.02355</v>
      </c>
      <c r="J231" s="35">
        <v>1122.025905</v>
      </c>
      <c r="K231" s="35">
        <v>1122.025905</v>
      </c>
      <c r="L231" s="35">
        <v>1123</v>
      </c>
      <c r="M231" s="35">
        <v>1295</v>
      </c>
      <c r="N231" s="38">
        <f t="shared" si="19"/>
        <v>1123</v>
      </c>
      <c r="O231" s="38">
        <f t="shared" si="20"/>
        <v>1213</v>
      </c>
    </row>
    <row r="232" spans="1:15" ht="16" thickBot="1" x14ac:dyDescent="0.25">
      <c r="A232" s="342"/>
      <c r="B232" s="11" t="s">
        <v>10</v>
      </c>
      <c r="C232" s="11" t="s">
        <v>10</v>
      </c>
      <c r="D232" s="41">
        <v>459</v>
      </c>
      <c r="E232" s="41">
        <v>642.59</v>
      </c>
      <c r="F232" s="35">
        <v>460</v>
      </c>
      <c r="G232" s="35">
        <v>650</v>
      </c>
      <c r="H232" s="35">
        <v>831.13030000000003</v>
      </c>
      <c r="I232" s="35">
        <v>831.13030000000003</v>
      </c>
      <c r="J232" s="35">
        <v>914.24333000000001</v>
      </c>
      <c r="K232" s="35">
        <v>914.24333000000001</v>
      </c>
      <c r="L232" s="35">
        <v>447.8</v>
      </c>
      <c r="M232" s="35">
        <v>626.91999999999996</v>
      </c>
      <c r="N232" s="38">
        <f t="shared" si="19"/>
        <v>622</v>
      </c>
      <c r="O232" s="38">
        <f t="shared" si="20"/>
        <v>733</v>
      </c>
    </row>
    <row r="233" spans="1:15" ht="16" thickBot="1" x14ac:dyDescent="0.25">
      <c r="A233" s="343"/>
      <c r="B233" s="14" t="s">
        <v>11</v>
      </c>
      <c r="C233" s="14" t="s">
        <v>11</v>
      </c>
      <c r="D233" s="47">
        <v>613.66999999999996</v>
      </c>
      <c r="E233" s="47">
        <v>1017.52</v>
      </c>
      <c r="F233" s="62">
        <v>600</v>
      </c>
      <c r="G233" s="62">
        <v>1000</v>
      </c>
      <c r="H233" s="62">
        <v>604.45839999999998</v>
      </c>
      <c r="I233" s="62">
        <v>604.45839999999998</v>
      </c>
      <c r="J233" s="62">
        <v>664.90423999999996</v>
      </c>
      <c r="K233" s="62">
        <v>664.90423999999996</v>
      </c>
      <c r="L233" s="62">
        <v>598.70000000000005</v>
      </c>
      <c r="M233" s="62">
        <v>992.7</v>
      </c>
      <c r="N233" s="38">
        <f t="shared" si="19"/>
        <v>616</v>
      </c>
      <c r="O233" s="38">
        <f t="shared" si="20"/>
        <v>856</v>
      </c>
    </row>
    <row r="234" spans="1:15" ht="15" thickBot="1" x14ac:dyDescent="0.25">
      <c r="A234" s="45"/>
      <c r="B234" s="73"/>
      <c r="C234" s="73"/>
      <c r="D234" s="70">
        <f>SUM(D221:D233)</f>
        <v>6467.58</v>
      </c>
      <c r="E234" s="70">
        <f t="shared" ref="E234:O234" si="23">SUM(E221:E233)</f>
        <v>7483.4500000000007</v>
      </c>
      <c r="F234" s="70">
        <f t="shared" si="23"/>
        <v>6570</v>
      </c>
      <c r="G234" s="70">
        <f t="shared" si="23"/>
        <v>7560</v>
      </c>
      <c r="H234" s="70">
        <f t="shared" si="23"/>
        <v>9495.2858909999995</v>
      </c>
      <c r="I234" s="70">
        <f t="shared" si="23"/>
        <v>9495.2858909999995</v>
      </c>
      <c r="J234" s="70">
        <f t="shared" si="23"/>
        <v>10444.8144801</v>
      </c>
      <c r="K234" s="70">
        <f t="shared" si="23"/>
        <v>10444.8144801</v>
      </c>
      <c r="L234" s="70">
        <f t="shared" si="23"/>
        <v>6309.82</v>
      </c>
      <c r="M234" s="70">
        <f t="shared" si="23"/>
        <v>7300.92</v>
      </c>
      <c r="N234" s="70">
        <f t="shared" si="23"/>
        <v>7856</v>
      </c>
      <c r="O234" s="70">
        <f t="shared" si="23"/>
        <v>8457</v>
      </c>
    </row>
    <row r="235" spans="1:15" ht="16" thickBot="1" x14ac:dyDescent="0.25">
      <c r="A235" s="344">
        <v>17</v>
      </c>
      <c r="B235" s="10" t="s">
        <v>0</v>
      </c>
      <c r="C235" s="29" t="s">
        <v>32</v>
      </c>
      <c r="D235" s="40">
        <v>678.38</v>
      </c>
      <c r="E235" s="40">
        <v>678.38</v>
      </c>
      <c r="F235" s="38">
        <v>700</v>
      </c>
      <c r="G235" s="38">
        <v>700</v>
      </c>
      <c r="H235" s="38">
        <v>741.97268600000007</v>
      </c>
      <c r="I235" s="38">
        <v>741.97268600000007</v>
      </c>
      <c r="J235" s="38">
        <v>816.1699546000001</v>
      </c>
      <c r="K235" s="38">
        <v>816.1699546000001</v>
      </c>
      <c r="L235" s="38">
        <v>661.83</v>
      </c>
      <c r="M235" s="38">
        <v>661.83</v>
      </c>
      <c r="N235" s="38">
        <f t="shared" si="19"/>
        <v>720</v>
      </c>
      <c r="O235" s="38">
        <f t="shared" si="20"/>
        <v>720</v>
      </c>
    </row>
    <row r="236" spans="1:15" ht="16" thickBot="1" x14ac:dyDescent="0.25">
      <c r="A236" s="342"/>
      <c r="B236" s="11" t="s">
        <v>0</v>
      </c>
      <c r="C236" s="30" t="s">
        <v>33</v>
      </c>
      <c r="D236" s="41">
        <v>124.14</v>
      </c>
      <c r="E236" s="41">
        <v>124.14</v>
      </c>
      <c r="F236" s="35">
        <v>150</v>
      </c>
      <c r="G236" s="35">
        <v>150</v>
      </c>
      <c r="H236" s="35">
        <v>453.34379999999999</v>
      </c>
      <c r="I236" s="35">
        <v>453.34379999999999</v>
      </c>
      <c r="J236" s="35">
        <v>498.67818</v>
      </c>
      <c r="K236" s="35">
        <v>498.67818</v>
      </c>
      <c r="L236" s="35">
        <v>121.11</v>
      </c>
      <c r="M236" s="35">
        <v>121.11</v>
      </c>
      <c r="N236" s="38">
        <f t="shared" si="19"/>
        <v>269</v>
      </c>
      <c r="O236" s="38">
        <f t="shared" si="20"/>
        <v>269</v>
      </c>
    </row>
    <row r="237" spans="1:15" ht="16" thickBot="1" x14ac:dyDescent="0.25">
      <c r="A237" s="342"/>
      <c r="B237" s="11" t="s">
        <v>1</v>
      </c>
      <c r="C237" s="11" t="s">
        <v>1</v>
      </c>
      <c r="D237" s="41">
        <v>252.15</v>
      </c>
      <c r="E237" s="41">
        <v>252.15</v>
      </c>
      <c r="F237" s="35">
        <v>250</v>
      </c>
      <c r="G237" s="35">
        <v>250</v>
      </c>
      <c r="H237" s="35">
        <v>453.34379999999999</v>
      </c>
      <c r="I237" s="35">
        <v>453.34379999999999</v>
      </c>
      <c r="J237" s="35">
        <v>498.67818</v>
      </c>
      <c r="K237" s="35">
        <v>498.67818</v>
      </c>
      <c r="L237" s="35">
        <v>246</v>
      </c>
      <c r="M237" s="35">
        <v>246</v>
      </c>
      <c r="N237" s="38">
        <f t="shared" si="19"/>
        <v>340</v>
      </c>
      <c r="O237" s="38">
        <f t="shared" si="20"/>
        <v>340</v>
      </c>
    </row>
    <row r="238" spans="1:15" ht="16" thickBot="1" x14ac:dyDescent="0.25">
      <c r="A238" s="342"/>
      <c r="B238" s="11" t="s">
        <v>2</v>
      </c>
      <c r="C238" s="30" t="s">
        <v>34</v>
      </c>
      <c r="D238" s="41">
        <v>736.99</v>
      </c>
      <c r="E238" s="41">
        <v>736.99</v>
      </c>
      <c r="F238" s="35">
        <v>750</v>
      </c>
      <c r="G238" s="35">
        <v>750</v>
      </c>
      <c r="H238" s="35">
        <v>1511.146</v>
      </c>
      <c r="I238" s="35">
        <v>1511.146</v>
      </c>
      <c r="J238" s="35">
        <v>1662.2606000000001</v>
      </c>
      <c r="K238" s="35">
        <v>1662.2606000000001</v>
      </c>
      <c r="L238" s="35">
        <v>719.01</v>
      </c>
      <c r="M238" s="35">
        <v>719.01</v>
      </c>
      <c r="N238" s="38">
        <f t="shared" si="19"/>
        <v>1076</v>
      </c>
      <c r="O238" s="38">
        <f t="shared" si="20"/>
        <v>1076</v>
      </c>
    </row>
    <row r="239" spans="1:15" ht="16" thickBot="1" x14ac:dyDescent="0.25">
      <c r="A239" s="342"/>
      <c r="B239" s="11" t="s">
        <v>7</v>
      </c>
      <c r="C239" s="30" t="s">
        <v>35</v>
      </c>
      <c r="D239" s="41">
        <v>144.49</v>
      </c>
      <c r="E239" s="41">
        <v>144.49</v>
      </c>
      <c r="F239" s="35">
        <v>150</v>
      </c>
      <c r="G239" s="35">
        <v>150</v>
      </c>
      <c r="H239" s="35">
        <v>377.78649999999999</v>
      </c>
      <c r="I239" s="35">
        <v>377.78649999999999</v>
      </c>
      <c r="J239" s="35">
        <v>415.56515000000002</v>
      </c>
      <c r="K239" s="35">
        <v>415.56515000000002</v>
      </c>
      <c r="L239" s="35">
        <v>140.97</v>
      </c>
      <c r="M239" s="35">
        <v>140.97</v>
      </c>
      <c r="N239" s="38">
        <f t="shared" si="19"/>
        <v>246</v>
      </c>
      <c r="O239" s="38">
        <f t="shared" si="20"/>
        <v>246</v>
      </c>
    </row>
    <row r="240" spans="1:15" ht="16" thickBot="1" x14ac:dyDescent="0.25">
      <c r="A240" s="342"/>
      <c r="B240" s="11" t="s">
        <v>3</v>
      </c>
      <c r="C240" s="11" t="s">
        <v>3</v>
      </c>
      <c r="D240" s="41">
        <v>246.82</v>
      </c>
      <c r="E240" s="41">
        <v>246.82</v>
      </c>
      <c r="F240" s="35">
        <v>250</v>
      </c>
      <c r="G240" s="35">
        <v>250</v>
      </c>
      <c r="H240" s="35">
        <v>496.41146100000003</v>
      </c>
      <c r="I240" s="35">
        <v>496.41146100000003</v>
      </c>
      <c r="J240" s="35">
        <v>546.05260710000005</v>
      </c>
      <c r="K240" s="35">
        <v>546.05260710000005</v>
      </c>
      <c r="L240" s="35">
        <v>240.8</v>
      </c>
      <c r="M240" s="35">
        <v>240.8</v>
      </c>
      <c r="N240" s="38">
        <f t="shared" si="19"/>
        <v>356</v>
      </c>
      <c r="O240" s="38">
        <f t="shared" si="20"/>
        <v>356</v>
      </c>
    </row>
    <row r="241" spans="1:15" ht="16" thickBot="1" x14ac:dyDescent="0.25">
      <c r="A241" s="342"/>
      <c r="B241" s="11" t="s">
        <v>101</v>
      </c>
      <c r="C241" s="30" t="s">
        <v>56</v>
      </c>
      <c r="D241" s="41">
        <v>216.48</v>
      </c>
      <c r="E241" s="41">
        <v>216.48</v>
      </c>
      <c r="F241" s="35">
        <v>220</v>
      </c>
      <c r="G241" s="35">
        <v>220</v>
      </c>
      <c r="H241" s="35">
        <v>453.34379999999999</v>
      </c>
      <c r="I241" s="35">
        <v>453.34379999999999</v>
      </c>
      <c r="J241" s="35">
        <v>498.67818</v>
      </c>
      <c r="K241" s="35">
        <v>498.67818</v>
      </c>
      <c r="L241" s="35">
        <v>211.2</v>
      </c>
      <c r="M241" s="35">
        <v>211.2</v>
      </c>
      <c r="N241" s="38">
        <f t="shared" si="19"/>
        <v>320</v>
      </c>
      <c r="O241" s="38">
        <f t="shared" si="20"/>
        <v>320</v>
      </c>
    </row>
    <row r="242" spans="1:15" ht="16" thickBot="1" x14ac:dyDescent="0.25">
      <c r="A242" s="342"/>
      <c r="B242" s="11" t="s">
        <v>4</v>
      </c>
      <c r="C242" s="11" t="s">
        <v>4</v>
      </c>
      <c r="D242" s="41">
        <v>209.1</v>
      </c>
      <c r="E242" s="41">
        <v>209.1</v>
      </c>
      <c r="F242" s="35">
        <v>220</v>
      </c>
      <c r="G242" s="35">
        <v>220</v>
      </c>
      <c r="H242" s="35">
        <v>340.00784999999996</v>
      </c>
      <c r="I242" s="35">
        <v>340.00784999999996</v>
      </c>
      <c r="J242" s="35">
        <v>374.00863499999997</v>
      </c>
      <c r="K242" s="35">
        <v>374.00863499999997</v>
      </c>
      <c r="L242" s="35">
        <v>204</v>
      </c>
      <c r="M242" s="35">
        <v>204</v>
      </c>
      <c r="N242" s="38">
        <f t="shared" si="19"/>
        <v>269</v>
      </c>
      <c r="O242" s="38">
        <f t="shared" si="20"/>
        <v>269</v>
      </c>
    </row>
    <row r="243" spans="1:15" ht="31" thickBot="1" x14ac:dyDescent="0.25">
      <c r="A243" s="342"/>
      <c r="B243" s="11" t="s">
        <v>5</v>
      </c>
      <c r="C243" s="30" t="s">
        <v>36</v>
      </c>
      <c r="D243" s="41">
        <v>135.9</v>
      </c>
      <c r="E243" s="41">
        <v>135.9</v>
      </c>
      <c r="F243" s="35">
        <v>150</v>
      </c>
      <c r="G243" s="35">
        <v>150</v>
      </c>
      <c r="H243" s="35">
        <v>453.34379999999999</v>
      </c>
      <c r="I243" s="35">
        <v>453.34379999999999</v>
      </c>
      <c r="J243" s="35">
        <v>498.67818</v>
      </c>
      <c r="K243" s="35">
        <v>498.67818</v>
      </c>
      <c r="L243" s="35">
        <v>132.58000000000001</v>
      </c>
      <c r="M243" s="35">
        <v>132.58000000000001</v>
      </c>
      <c r="N243" s="38">
        <f t="shared" si="19"/>
        <v>274</v>
      </c>
      <c r="O243" s="38">
        <f t="shared" si="20"/>
        <v>274</v>
      </c>
    </row>
    <row r="244" spans="1:15" ht="16" thickBot="1" x14ac:dyDescent="0.25">
      <c r="A244" s="342"/>
      <c r="B244" s="11" t="s">
        <v>6</v>
      </c>
      <c r="C244" s="30" t="s">
        <v>37</v>
      </c>
      <c r="D244" s="41">
        <v>635.32000000000005</v>
      </c>
      <c r="E244" s="41">
        <v>635.32000000000005</v>
      </c>
      <c r="F244" s="35">
        <v>630</v>
      </c>
      <c r="G244" s="35">
        <v>630</v>
      </c>
      <c r="H244" s="35">
        <v>377.78649999999999</v>
      </c>
      <c r="I244" s="35">
        <v>377.78649999999999</v>
      </c>
      <c r="J244" s="35">
        <v>415.56515000000002</v>
      </c>
      <c r="K244" s="35">
        <v>415.56515000000002</v>
      </c>
      <c r="L244" s="35">
        <v>619.83000000000004</v>
      </c>
      <c r="M244" s="35">
        <v>619.83000000000004</v>
      </c>
      <c r="N244" s="38">
        <f t="shared" si="19"/>
        <v>536</v>
      </c>
      <c r="O244" s="38">
        <f t="shared" si="20"/>
        <v>536</v>
      </c>
    </row>
    <row r="245" spans="1:15" ht="16" thickBot="1" x14ac:dyDescent="0.25">
      <c r="A245" s="342"/>
      <c r="B245" s="11" t="s">
        <v>8</v>
      </c>
      <c r="C245" s="11" t="s">
        <v>8</v>
      </c>
      <c r="D245" s="41">
        <v>803.62</v>
      </c>
      <c r="E245" s="41">
        <v>1055.75</v>
      </c>
      <c r="F245" s="35">
        <v>800</v>
      </c>
      <c r="G245" s="35">
        <v>1100</v>
      </c>
      <c r="H245" s="35">
        <v>680.01569999999992</v>
      </c>
      <c r="I245" s="35">
        <v>680.01569999999992</v>
      </c>
      <c r="J245" s="35">
        <v>748.01726999999994</v>
      </c>
      <c r="K245" s="35">
        <v>748.01726999999994</v>
      </c>
      <c r="L245" s="35">
        <v>784.02</v>
      </c>
      <c r="M245" s="35">
        <v>1030</v>
      </c>
      <c r="N245" s="38">
        <f t="shared" si="19"/>
        <v>763</v>
      </c>
      <c r="O245" s="38">
        <f t="shared" si="20"/>
        <v>923</v>
      </c>
    </row>
    <row r="246" spans="1:15" ht="16" thickBot="1" x14ac:dyDescent="0.25">
      <c r="A246" s="342"/>
      <c r="B246" s="11" t="s">
        <v>9</v>
      </c>
      <c r="C246" s="11" t="s">
        <v>9</v>
      </c>
      <c r="D246" s="41">
        <v>1151.08</v>
      </c>
      <c r="E246" s="41">
        <v>1327.38</v>
      </c>
      <c r="F246" s="35">
        <v>1200</v>
      </c>
      <c r="G246" s="35">
        <v>1300</v>
      </c>
      <c r="H246" s="35">
        <v>1020.02355</v>
      </c>
      <c r="I246" s="35">
        <v>1020.02355</v>
      </c>
      <c r="J246" s="35">
        <v>1122.025905</v>
      </c>
      <c r="K246" s="35">
        <v>1122.025905</v>
      </c>
      <c r="L246" s="35">
        <v>1123</v>
      </c>
      <c r="M246" s="35">
        <v>1295</v>
      </c>
      <c r="N246" s="38">
        <f t="shared" si="19"/>
        <v>1123</v>
      </c>
      <c r="O246" s="38">
        <f t="shared" si="20"/>
        <v>1213</v>
      </c>
    </row>
    <row r="247" spans="1:15" ht="16" thickBot="1" x14ac:dyDescent="0.25">
      <c r="A247" s="342"/>
      <c r="B247" s="11" t="s">
        <v>10</v>
      </c>
      <c r="C247" s="11" t="s">
        <v>10</v>
      </c>
      <c r="D247" s="41">
        <v>459</v>
      </c>
      <c r="E247" s="41">
        <v>642.59</v>
      </c>
      <c r="F247" s="35">
        <v>460</v>
      </c>
      <c r="G247" s="35">
        <v>650</v>
      </c>
      <c r="H247" s="35">
        <v>831.13030000000003</v>
      </c>
      <c r="I247" s="35">
        <v>831.13030000000003</v>
      </c>
      <c r="J247" s="35">
        <v>914.24333000000001</v>
      </c>
      <c r="K247" s="35">
        <v>914.24333000000001</v>
      </c>
      <c r="L247" s="35">
        <v>447.8</v>
      </c>
      <c r="M247" s="35">
        <v>626.91999999999996</v>
      </c>
      <c r="N247" s="38">
        <f t="shared" si="19"/>
        <v>622</v>
      </c>
      <c r="O247" s="38">
        <f t="shared" si="20"/>
        <v>733</v>
      </c>
    </row>
    <row r="248" spans="1:15" ht="16" thickBot="1" x14ac:dyDescent="0.25">
      <c r="A248" s="345"/>
      <c r="B248" s="12" t="s">
        <v>11</v>
      </c>
      <c r="C248" s="12" t="s">
        <v>11</v>
      </c>
      <c r="D248" s="42">
        <v>613.66999999999996</v>
      </c>
      <c r="E248" s="42">
        <v>1017.52</v>
      </c>
      <c r="F248" s="39">
        <v>600</v>
      </c>
      <c r="G248" s="39">
        <v>1000</v>
      </c>
      <c r="H248" s="39">
        <v>604.45839999999998</v>
      </c>
      <c r="I248" s="39">
        <v>604.45839999999998</v>
      </c>
      <c r="J248" s="39">
        <v>664.90423999999996</v>
      </c>
      <c r="K248" s="39">
        <v>664.90423999999996</v>
      </c>
      <c r="L248" s="39">
        <v>598.70000000000005</v>
      </c>
      <c r="M248" s="39">
        <v>992.7</v>
      </c>
      <c r="N248" s="38">
        <f t="shared" si="19"/>
        <v>616</v>
      </c>
      <c r="O248" s="38">
        <f t="shared" si="20"/>
        <v>856</v>
      </c>
    </row>
    <row r="249" spans="1:15" ht="15" thickBot="1" x14ac:dyDescent="0.25">
      <c r="A249" s="45"/>
      <c r="B249" s="73"/>
      <c r="C249" s="73"/>
      <c r="D249" s="70">
        <f>SUM(D235:D248)</f>
        <v>6407.14</v>
      </c>
      <c r="E249" s="70">
        <f t="shared" ref="E249:O249" si="24">SUM(E235:E248)</f>
        <v>7423.01</v>
      </c>
      <c r="F249" s="70">
        <f t="shared" si="24"/>
        <v>6530</v>
      </c>
      <c r="G249" s="70">
        <f t="shared" si="24"/>
        <v>7520</v>
      </c>
      <c r="H249" s="70">
        <f t="shared" si="24"/>
        <v>8794.1141470000002</v>
      </c>
      <c r="I249" s="70">
        <f t="shared" si="24"/>
        <v>8794.1141470000002</v>
      </c>
      <c r="J249" s="70">
        <f t="shared" si="24"/>
        <v>9673.5255617000003</v>
      </c>
      <c r="K249" s="70">
        <f t="shared" si="24"/>
        <v>9673.5255617000003</v>
      </c>
      <c r="L249" s="70">
        <f t="shared" si="24"/>
        <v>6250.85</v>
      </c>
      <c r="M249" s="70">
        <f t="shared" si="24"/>
        <v>7241.95</v>
      </c>
      <c r="N249" s="70">
        <f t="shared" si="24"/>
        <v>7530</v>
      </c>
      <c r="O249" s="70">
        <f t="shared" si="24"/>
        <v>8131</v>
      </c>
    </row>
    <row r="250" spans="1:15" ht="16" thickBot="1" x14ac:dyDescent="0.25">
      <c r="A250" s="341">
        <v>18</v>
      </c>
      <c r="B250" s="13" t="s">
        <v>0</v>
      </c>
      <c r="C250" s="31" t="s">
        <v>43</v>
      </c>
      <c r="D250" s="43">
        <v>1066.25</v>
      </c>
      <c r="E250" s="43">
        <v>1066.25</v>
      </c>
      <c r="F250" s="48">
        <v>1100</v>
      </c>
      <c r="G250" s="48">
        <v>1100</v>
      </c>
      <c r="H250" s="48">
        <v>2138.2715899999998</v>
      </c>
      <c r="I250" s="48">
        <v>2138.2715899999998</v>
      </c>
      <c r="J250" s="48">
        <v>2352.0987489999998</v>
      </c>
      <c r="K250" s="48">
        <v>2352.0987489999998</v>
      </c>
      <c r="L250" s="48">
        <v>1040.25</v>
      </c>
      <c r="M250" s="48">
        <v>1040.25</v>
      </c>
      <c r="N250" s="38">
        <f t="shared" si="19"/>
        <v>1539</v>
      </c>
      <c r="O250" s="38">
        <f t="shared" si="20"/>
        <v>1539</v>
      </c>
    </row>
    <row r="251" spans="1:15" ht="16" thickBot="1" x14ac:dyDescent="0.25">
      <c r="A251" s="342"/>
      <c r="B251" s="11" t="s">
        <v>1</v>
      </c>
      <c r="C251" s="11" t="s">
        <v>1</v>
      </c>
      <c r="D251" s="41">
        <v>252.15</v>
      </c>
      <c r="E251" s="41">
        <v>252.15</v>
      </c>
      <c r="F251" s="35">
        <v>250</v>
      </c>
      <c r="G251" s="35">
        <v>250</v>
      </c>
      <c r="H251" s="35">
        <v>453.34379999999999</v>
      </c>
      <c r="I251" s="35">
        <v>453.34379999999999</v>
      </c>
      <c r="J251" s="35">
        <v>498.67818</v>
      </c>
      <c r="K251" s="35">
        <v>498.67818</v>
      </c>
      <c r="L251" s="35">
        <v>246</v>
      </c>
      <c r="M251" s="35">
        <v>246</v>
      </c>
      <c r="N251" s="38">
        <f t="shared" si="19"/>
        <v>340</v>
      </c>
      <c r="O251" s="38">
        <f t="shared" si="20"/>
        <v>340</v>
      </c>
    </row>
    <row r="252" spans="1:15" ht="16" thickBot="1" x14ac:dyDescent="0.25">
      <c r="A252" s="342"/>
      <c r="B252" s="11" t="s">
        <v>2</v>
      </c>
      <c r="C252" s="30" t="s">
        <v>53</v>
      </c>
      <c r="D252" s="41">
        <v>361.12</v>
      </c>
      <c r="E252" s="41">
        <v>361.12</v>
      </c>
      <c r="F252" s="35">
        <v>400</v>
      </c>
      <c r="G252" s="35">
        <v>400</v>
      </c>
      <c r="H252" s="35">
        <v>906.68759999999997</v>
      </c>
      <c r="I252" s="35">
        <v>906.68759999999997</v>
      </c>
      <c r="J252" s="35">
        <v>997.35636</v>
      </c>
      <c r="K252" s="35">
        <v>997.35636</v>
      </c>
      <c r="L252" s="35">
        <v>352.31</v>
      </c>
      <c r="M252" s="35">
        <v>352.31</v>
      </c>
      <c r="N252" s="38">
        <f t="shared" si="19"/>
        <v>603</v>
      </c>
      <c r="O252" s="38">
        <f t="shared" si="20"/>
        <v>603</v>
      </c>
    </row>
    <row r="253" spans="1:15" ht="16" thickBot="1" x14ac:dyDescent="0.25">
      <c r="A253" s="342"/>
      <c r="B253" s="11" t="s">
        <v>7</v>
      </c>
      <c r="C253" s="30" t="s">
        <v>25</v>
      </c>
      <c r="D253" s="41">
        <v>193.06</v>
      </c>
      <c r="E253" s="41">
        <v>193.06</v>
      </c>
      <c r="F253" s="35">
        <v>200</v>
      </c>
      <c r="G253" s="35">
        <v>200</v>
      </c>
      <c r="H253" s="35">
        <v>408.00942000000003</v>
      </c>
      <c r="I253" s="35">
        <v>408.00942000000003</v>
      </c>
      <c r="J253" s="35">
        <v>448.81036200000005</v>
      </c>
      <c r="K253" s="35">
        <v>448.81036200000005</v>
      </c>
      <c r="L253" s="35">
        <v>188.35</v>
      </c>
      <c r="M253" s="35">
        <v>188.35</v>
      </c>
      <c r="N253" s="38">
        <f t="shared" si="19"/>
        <v>288</v>
      </c>
      <c r="O253" s="38">
        <f t="shared" si="20"/>
        <v>288</v>
      </c>
    </row>
    <row r="254" spans="1:15" ht="16" thickBot="1" x14ac:dyDescent="0.25">
      <c r="A254" s="342"/>
      <c r="B254" s="11" t="s">
        <v>3</v>
      </c>
      <c r="C254" s="11" t="s">
        <v>3</v>
      </c>
      <c r="D254" s="41">
        <v>246.82</v>
      </c>
      <c r="E254" s="41">
        <v>246.82</v>
      </c>
      <c r="F254" s="35">
        <v>250</v>
      </c>
      <c r="G254" s="35">
        <v>250</v>
      </c>
      <c r="H254" s="35">
        <v>496.41146100000003</v>
      </c>
      <c r="I254" s="35">
        <v>496.41146100000003</v>
      </c>
      <c r="J254" s="35">
        <v>546.05260710000005</v>
      </c>
      <c r="K254" s="35">
        <v>546.05260710000005</v>
      </c>
      <c r="L254" s="35">
        <v>240.8</v>
      </c>
      <c r="M254" s="35">
        <v>240.8</v>
      </c>
      <c r="N254" s="38">
        <f t="shared" si="19"/>
        <v>356</v>
      </c>
      <c r="O254" s="38">
        <f t="shared" si="20"/>
        <v>356</v>
      </c>
    </row>
    <row r="255" spans="1:15" ht="16" thickBot="1" x14ac:dyDescent="0.25">
      <c r="A255" s="342"/>
      <c r="B255" s="11" t="s">
        <v>101</v>
      </c>
      <c r="C255" s="30" t="s">
        <v>56</v>
      </c>
      <c r="D255" s="41">
        <v>216.48</v>
      </c>
      <c r="E255" s="41">
        <v>216.48</v>
      </c>
      <c r="F255" s="35">
        <v>220</v>
      </c>
      <c r="G255" s="35">
        <v>220</v>
      </c>
      <c r="H255" s="35">
        <v>453.34379999999999</v>
      </c>
      <c r="I255" s="35">
        <v>453.34379999999999</v>
      </c>
      <c r="J255" s="35">
        <v>498.67818</v>
      </c>
      <c r="K255" s="35">
        <v>498.67818</v>
      </c>
      <c r="L255" s="35">
        <v>211.2</v>
      </c>
      <c r="M255" s="35">
        <v>211.2</v>
      </c>
      <c r="N255" s="38">
        <f t="shared" si="19"/>
        <v>320</v>
      </c>
      <c r="O255" s="38">
        <f t="shared" si="20"/>
        <v>320</v>
      </c>
    </row>
    <row r="256" spans="1:15" ht="16" thickBot="1" x14ac:dyDescent="0.25">
      <c r="A256" s="342"/>
      <c r="B256" s="11" t="s">
        <v>4</v>
      </c>
      <c r="C256" s="11" t="s">
        <v>4</v>
      </c>
      <c r="D256" s="41">
        <v>209.1</v>
      </c>
      <c r="E256" s="41">
        <v>209.1</v>
      </c>
      <c r="F256" s="35">
        <v>220</v>
      </c>
      <c r="G256" s="35">
        <v>220</v>
      </c>
      <c r="H256" s="35">
        <v>340.00784999999996</v>
      </c>
      <c r="I256" s="35">
        <v>340.00784999999996</v>
      </c>
      <c r="J256" s="35">
        <v>374.00863499999997</v>
      </c>
      <c r="K256" s="35">
        <v>374.00863499999997</v>
      </c>
      <c r="L256" s="35">
        <v>204</v>
      </c>
      <c r="M256" s="35">
        <v>204</v>
      </c>
      <c r="N256" s="38">
        <f t="shared" si="19"/>
        <v>269</v>
      </c>
      <c r="O256" s="38">
        <f t="shared" si="20"/>
        <v>269</v>
      </c>
    </row>
    <row r="257" spans="1:15" ht="31" thickBot="1" x14ac:dyDescent="0.25">
      <c r="A257" s="342"/>
      <c r="B257" s="11" t="s">
        <v>5</v>
      </c>
      <c r="C257" s="30" t="s">
        <v>54</v>
      </c>
      <c r="D257" s="41">
        <v>500.5</v>
      </c>
      <c r="E257" s="41">
        <v>500.5</v>
      </c>
      <c r="F257" s="35">
        <v>500</v>
      </c>
      <c r="G257" s="35">
        <v>500</v>
      </c>
      <c r="H257" s="35">
        <v>415.56515000000002</v>
      </c>
      <c r="I257" s="35">
        <v>415.56515000000002</v>
      </c>
      <c r="J257" s="35">
        <v>457.12166500000001</v>
      </c>
      <c r="K257" s="35">
        <v>457.12166500000001</v>
      </c>
      <c r="L257" s="35">
        <v>488.3</v>
      </c>
      <c r="M257" s="35">
        <v>488.3</v>
      </c>
      <c r="N257" s="38">
        <f t="shared" si="19"/>
        <v>472</v>
      </c>
      <c r="O257" s="38">
        <f t="shared" si="20"/>
        <v>472</v>
      </c>
    </row>
    <row r="258" spans="1:15" ht="16" thickBot="1" x14ac:dyDescent="0.25">
      <c r="A258" s="342"/>
      <c r="B258" s="11" t="s">
        <v>6</v>
      </c>
      <c r="C258" s="30" t="s">
        <v>42</v>
      </c>
      <c r="D258" s="41">
        <v>539.63</v>
      </c>
      <c r="E258" s="41">
        <v>539.63</v>
      </c>
      <c r="F258" s="35">
        <v>550</v>
      </c>
      <c r="G258" s="35">
        <v>550</v>
      </c>
      <c r="H258" s="35">
        <v>377.78649999999999</v>
      </c>
      <c r="I258" s="35">
        <v>377.78649999999999</v>
      </c>
      <c r="J258" s="35">
        <v>415.56515000000002</v>
      </c>
      <c r="K258" s="35">
        <v>415.56515000000002</v>
      </c>
      <c r="L258" s="35">
        <v>526.47</v>
      </c>
      <c r="M258" s="35">
        <v>526.47</v>
      </c>
      <c r="N258" s="38">
        <f t="shared" si="19"/>
        <v>482</v>
      </c>
      <c r="O258" s="38">
        <f t="shared" si="20"/>
        <v>482</v>
      </c>
    </row>
    <row r="259" spans="1:15" ht="16" thickBot="1" x14ac:dyDescent="0.25">
      <c r="A259" s="342"/>
      <c r="B259" s="11" t="s">
        <v>8</v>
      </c>
      <c r="C259" s="11" t="s">
        <v>8</v>
      </c>
      <c r="D259" s="41">
        <v>803.62</v>
      </c>
      <c r="E259" s="41">
        <v>1055.75</v>
      </c>
      <c r="F259" s="35">
        <v>800</v>
      </c>
      <c r="G259" s="35">
        <v>1100</v>
      </c>
      <c r="H259" s="35">
        <v>680.01569999999992</v>
      </c>
      <c r="I259" s="35">
        <v>680.01569999999992</v>
      </c>
      <c r="J259" s="35">
        <v>748.01726999999994</v>
      </c>
      <c r="K259" s="35">
        <v>748.01726999999994</v>
      </c>
      <c r="L259" s="35">
        <v>784.02</v>
      </c>
      <c r="M259" s="35">
        <v>1030</v>
      </c>
      <c r="N259" s="38">
        <f t="shared" si="19"/>
        <v>763</v>
      </c>
      <c r="O259" s="38">
        <f t="shared" si="20"/>
        <v>923</v>
      </c>
    </row>
    <row r="260" spans="1:15" ht="16" thickBot="1" x14ac:dyDescent="0.25">
      <c r="A260" s="342"/>
      <c r="B260" s="11" t="s">
        <v>9</v>
      </c>
      <c r="C260" s="11" t="s">
        <v>9</v>
      </c>
      <c r="D260" s="41">
        <v>1151.08</v>
      </c>
      <c r="E260" s="41">
        <v>1327.38</v>
      </c>
      <c r="F260" s="35">
        <v>1200</v>
      </c>
      <c r="G260" s="35">
        <v>1300</v>
      </c>
      <c r="H260" s="35">
        <v>1020.02355</v>
      </c>
      <c r="I260" s="35">
        <v>1020.02355</v>
      </c>
      <c r="J260" s="35">
        <v>1122.025905</v>
      </c>
      <c r="K260" s="35">
        <v>1122.025905</v>
      </c>
      <c r="L260" s="35">
        <v>1123</v>
      </c>
      <c r="M260" s="35">
        <v>1295</v>
      </c>
      <c r="N260" s="38">
        <f t="shared" si="19"/>
        <v>1123</v>
      </c>
      <c r="O260" s="38">
        <f t="shared" si="20"/>
        <v>1213</v>
      </c>
    </row>
    <row r="261" spans="1:15" ht="16" thickBot="1" x14ac:dyDescent="0.25">
      <c r="A261" s="342"/>
      <c r="B261" s="11" t="s">
        <v>10</v>
      </c>
      <c r="C261" s="11" t="s">
        <v>10</v>
      </c>
      <c r="D261" s="41">
        <v>459</v>
      </c>
      <c r="E261" s="41">
        <v>642.59</v>
      </c>
      <c r="F261" s="35">
        <v>460</v>
      </c>
      <c r="G261" s="35">
        <v>650</v>
      </c>
      <c r="H261" s="35">
        <v>831.13030000000003</v>
      </c>
      <c r="I261" s="35">
        <v>831.13030000000003</v>
      </c>
      <c r="J261" s="35">
        <v>914.24333000000001</v>
      </c>
      <c r="K261" s="35">
        <v>914.24333000000001</v>
      </c>
      <c r="L261" s="35">
        <v>447.8</v>
      </c>
      <c r="M261" s="35">
        <v>626.91999999999996</v>
      </c>
      <c r="N261" s="38">
        <f t="shared" si="19"/>
        <v>622</v>
      </c>
      <c r="O261" s="38">
        <f t="shared" si="20"/>
        <v>733</v>
      </c>
    </row>
    <row r="262" spans="1:15" ht="16" thickBot="1" x14ac:dyDescent="0.25">
      <c r="A262" s="343"/>
      <c r="B262" s="14" t="s">
        <v>11</v>
      </c>
      <c r="C262" s="14" t="s">
        <v>11</v>
      </c>
      <c r="D262" s="47">
        <v>613.66999999999996</v>
      </c>
      <c r="E262" s="47">
        <v>1017.52</v>
      </c>
      <c r="F262" s="62">
        <v>600</v>
      </c>
      <c r="G262" s="62">
        <v>1000</v>
      </c>
      <c r="H262" s="62">
        <v>604.45839999999998</v>
      </c>
      <c r="I262" s="62">
        <v>604.45839999999998</v>
      </c>
      <c r="J262" s="62">
        <v>664.90423999999996</v>
      </c>
      <c r="K262" s="62">
        <v>664.90423999999996</v>
      </c>
      <c r="L262" s="62">
        <v>598.70000000000005</v>
      </c>
      <c r="M262" s="62">
        <v>992.7</v>
      </c>
      <c r="N262" s="38">
        <f t="shared" ref="N262:N291" si="25">ROUND(AVERAGE(D262,F262,J262,H262,L262),0)</f>
        <v>616</v>
      </c>
      <c r="O262" s="38">
        <f t="shared" ref="O262:O291" si="26">ROUND(AVERAGE(E262,G262,K262,I262,M262),0)</f>
        <v>856</v>
      </c>
    </row>
    <row r="263" spans="1:15" ht="15" thickBot="1" x14ac:dyDescent="0.25">
      <c r="A263" s="45"/>
      <c r="B263" s="73"/>
      <c r="C263" s="73"/>
      <c r="D263" s="70">
        <f>SUM(D250:D262)</f>
        <v>6612.4800000000005</v>
      </c>
      <c r="E263" s="70">
        <f t="shared" ref="E263:O263" si="27">SUM(E250:E262)</f>
        <v>7628.35</v>
      </c>
      <c r="F263" s="70">
        <f t="shared" si="27"/>
        <v>6750</v>
      </c>
      <c r="G263" s="70">
        <f t="shared" si="27"/>
        <v>7740</v>
      </c>
      <c r="H263" s="70">
        <f t="shared" si="27"/>
        <v>9125.0551209999994</v>
      </c>
      <c r="I263" s="70">
        <f t="shared" si="27"/>
        <v>9125.0551209999994</v>
      </c>
      <c r="J263" s="70">
        <f t="shared" si="27"/>
        <v>10037.5606331</v>
      </c>
      <c r="K263" s="70">
        <f t="shared" si="27"/>
        <v>10037.5606331</v>
      </c>
      <c r="L263" s="70">
        <f t="shared" si="27"/>
        <v>6451.2000000000007</v>
      </c>
      <c r="M263" s="70">
        <f t="shared" si="27"/>
        <v>7442.3</v>
      </c>
      <c r="N263" s="70">
        <f t="shared" si="27"/>
        <v>7793</v>
      </c>
      <c r="O263" s="70">
        <f t="shared" si="27"/>
        <v>8394</v>
      </c>
    </row>
    <row r="264" spans="1:15" ht="16" thickBot="1" x14ac:dyDescent="0.25">
      <c r="A264" s="344">
        <v>19</v>
      </c>
      <c r="B264" s="10" t="s">
        <v>0</v>
      </c>
      <c r="C264" s="29" t="s">
        <v>38</v>
      </c>
      <c r="D264" s="40">
        <v>1108.8800000000001</v>
      </c>
      <c r="E264" s="40">
        <v>1108.8800000000001</v>
      </c>
      <c r="F264" s="38">
        <v>1200</v>
      </c>
      <c r="G264" s="38">
        <v>1200</v>
      </c>
      <c r="H264" s="38">
        <v>3475.6358</v>
      </c>
      <c r="I264" s="38">
        <v>3475.6358</v>
      </c>
      <c r="J264" s="38">
        <v>3823.19938</v>
      </c>
      <c r="K264" s="38">
        <v>3823.19938</v>
      </c>
      <c r="L264" s="38">
        <v>1081.8399999999999</v>
      </c>
      <c r="M264" s="38">
        <v>1081.8399999999999</v>
      </c>
      <c r="N264" s="38">
        <f t="shared" si="25"/>
        <v>2138</v>
      </c>
      <c r="O264" s="38">
        <f t="shared" si="26"/>
        <v>2138</v>
      </c>
    </row>
    <row r="265" spans="1:15" ht="16" thickBot="1" x14ac:dyDescent="0.25">
      <c r="A265" s="342"/>
      <c r="B265" s="11" t="s">
        <v>0</v>
      </c>
      <c r="C265" s="30" t="s">
        <v>45</v>
      </c>
      <c r="D265" s="41">
        <v>139.96</v>
      </c>
      <c r="E265" s="41">
        <v>139.96</v>
      </c>
      <c r="F265" s="35">
        <v>170</v>
      </c>
      <c r="G265" s="35">
        <v>170</v>
      </c>
      <c r="H265" s="35">
        <v>506.23390999999992</v>
      </c>
      <c r="I265" s="35">
        <v>506.23390999999992</v>
      </c>
      <c r="J265" s="35">
        <v>556.85730099999989</v>
      </c>
      <c r="K265" s="35">
        <v>556.85730099999989</v>
      </c>
      <c r="L265" s="35">
        <v>136.54</v>
      </c>
      <c r="M265" s="35">
        <v>136.54</v>
      </c>
      <c r="N265" s="38">
        <f t="shared" si="25"/>
        <v>302</v>
      </c>
      <c r="O265" s="38">
        <f t="shared" si="26"/>
        <v>302</v>
      </c>
    </row>
    <row r="266" spans="1:15" ht="16" thickBot="1" x14ac:dyDescent="0.25">
      <c r="A266" s="342"/>
      <c r="B266" s="11" t="s">
        <v>1</v>
      </c>
      <c r="C266" s="11" t="s">
        <v>1</v>
      </c>
      <c r="D266" s="41">
        <v>252.15</v>
      </c>
      <c r="E266" s="41">
        <v>252.15</v>
      </c>
      <c r="F266" s="35">
        <v>250</v>
      </c>
      <c r="G266" s="35">
        <v>250</v>
      </c>
      <c r="H266" s="35">
        <v>453.34379999999999</v>
      </c>
      <c r="I266" s="35">
        <v>453.34379999999999</v>
      </c>
      <c r="J266" s="35">
        <v>498.67818</v>
      </c>
      <c r="K266" s="35">
        <v>498.67818</v>
      </c>
      <c r="L266" s="35">
        <v>246</v>
      </c>
      <c r="M266" s="35">
        <v>246</v>
      </c>
      <c r="N266" s="38">
        <f t="shared" si="25"/>
        <v>340</v>
      </c>
      <c r="O266" s="38">
        <f t="shared" si="26"/>
        <v>340</v>
      </c>
    </row>
    <row r="267" spans="1:15" ht="16" thickBot="1" x14ac:dyDescent="0.25">
      <c r="A267" s="342"/>
      <c r="B267" s="11" t="s">
        <v>2</v>
      </c>
      <c r="C267" s="30" t="s">
        <v>51</v>
      </c>
      <c r="D267" s="41">
        <v>615.98</v>
      </c>
      <c r="E267" s="41">
        <v>615.98</v>
      </c>
      <c r="F267" s="35">
        <v>700</v>
      </c>
      <c r="G267" s="35">
        <v>700</v>
      </c>
      <c r="H267" s="35">
        <v>831.13030000000003</v>
      </c>
      <c r="I267" s="35">
        <v>831.13030000000003</v>
      </c>
      <c r="J267" s="35">
        <v>914.24333000000001</v>
      </c>
      <c r="K267" s="35">
        <v>914.24333000000001</v>
      </c>
      <c r="L267" s="35">
        <v>600.96</v>
      </c>
      <c r="M267" s="35">
        <v>600.96</v>
      </c>
      <c r="N267" s="38">
        <f t="shared" si="25"/>
        <v>732</v>
      </c>
      <c r="O267" s="38">
        <f t="shared" si="26"/>
        <v>732</v>
      </c>
    </row>
    <row r="268" spans="1:15" ht="16" thickBot="1" x14ac:dyDescent="0.25">
      <c r="A268" s="342"/>
      <c r="B268" s="11" t="s">
        <v>7</v>
      </c>
      <c r="C268" s="30" t="s">
        <v>35</v>
      </c>
      <c r="D268" s="41">
        <v>152.97</v>
      </c>
      <c r="E268" s="41">
        <v>152.97</v>
      </c>
      <c r="F268" s="35">
        <v>150</v>
      </c>
      <c r="G268" s="35">
        <v>150</v>
      </c>
      <c r="H268" s="35">
        <v>377.78649999999999</v>
      </c>
      <c r="I268" s="35">
        <v>377.78649999999999</v>
      </c>
      <c r="J268" s="35">
        <v>415.56515000000002</v>
      </c>
      <c r="K268" s="35">
        <v>415.56515000000002</v>
      </c>
      <c r="L268" s="35">
        <v>149.24</v>
      </c>
      <c r="M268" s="35">
        <v>149.24</v>
      </c>
      <c r="N268" s="38">
        <f t="shared" si="25"/>
        <v>249</v>
      </c>
      <c r="O268" s="38">
        <f t="shared" si="26"/>
        <v>249</v>
      </c>
    </row>
    <row r="269" spans="1:15" ht="16" thickBot="1" x14ac:dyDescent="0.25">
      <c r="A269" s="342"/>
      <c r="B269" s="11" t="s">
        <v>3</v>
      </c>
      <c r="C269" s="11" t="s">
        <v>3</v>
      </c>
      <c r="D269" s="41">
        <v>246.82</v>
      </c>
      <c r="E269" s="41">
        <v>246.82</v>
      </c>
      <c r="F269" s="35">
        <v>250</v>
      </c>
      <c r="G269" s="35">
        <v>250</v>
      </c>
      <c r="H269" s="35">
        <v>496.41146100000003</v>
      </c>
      <c r="I269" s="35">
        <v>496.41146100000003</v>
      </c>
      <c r="J269" s="35">
        <v>546.05260710000005</v>
      </c>
      <c r="K269" s="35">
        <v>546.05260710000005</v>
      </c>
      <c r="L269" s="35">
        <v>240.8</v>
      </c>
      <c r="M269" s="35">
        <v>240.8</v>
      </c>
      <c r="N269" s="38">
        <f t="shared" si="25"/>
        <v>356</v>
      </c>
      <c r="O269" s="38">
        <f t="shared" si="26"/>
        <v>356</v>
      </c>
    </row>
    <row r="270" spans="1:15" ht="16" thickBot="1" x14ac:dyDescent="0.25">
      <c r="A270" s="342"/>
      <c r="B270" s="11" t="s">
        <v>101</v>
      </c>
      <c r="C270" s="30" t="s">
        <v>56</v>
      </c>
      <c r="D270" s="41">
        <v>216.48</v>
      </c>
      <c r="E270" s="41">
        <v>216.48</v>
      </c>
      <c r="F270" s="35">
        <v>220</v>
      </c>
      <c r="G270" s="35">
        <v>220</v>
      </c>
      <c r="H270" s="35">
        <v>453.34379999999999</v>
      </c>
      <c r="I270" s="35">
        <v>453.34379999999999</v>
      </c>
      <c r="J270" s="35">
        <v>498.67818</v>
      </c>
      <c r="K270" s="35">
        <v>498.67818</v>
      </c>
      <c r="L270" s="35">
        <v>211.2</v>
      </c>
      <c r="M270" s="35">
        <v>211.2</v>
      </c>
      <c r="N270" s="38">
        <f t="shared" si="25"/>
        <v>320</v>
      </c>
      <c r="O270" s="38">
        <f t="shared" si="26"/>
        <v>320</v>
      </c>
    </row>
    <row r="271" spans="1:15" ht="16" thickBot="1" x14ac:dyDescent="0.25">
      <c r="A271" s="342"/>
      <c r="B271" s="11" t="s">
        <v>4</v>
      </c>
      <c r="C271" s="11" t="s">
        <v>4</v>
      </c>
      <c r="D271" s="41">
        <v>209.1</v>
      </c>
      <c r="E271" s="41">
        <v>209.1</v>
      </c>
      <c r="F271" s="35">
        <v>220</v>
      </c>
      <c r="G271" s="35">
        <v>220</v>
      </c>
      <c r="H271" s="35">
        <v>340.00784999999996</v>
      </c>
      <c r="I271" s="35">
        <v>340.00784999999996</v>
      </c>
      <c r="J271" s="35">
        <v>374.00863499999997</v>
      </c>
      <c r="K271" s="35">
        <v>374.00863499999997</v>
      </c>
      <c r="L271" s="35">
        <v>204</v>
      </c>
      <c r="M271" s="35">
        <v>204</v>
      </c>
      <c r="N271" s="38">
        <f t="shared" si="25"/>
        <v>269</v>
      </c>
      <c r="O271" s="38">
        <f t="shared" si="26"/>
        <v>269</v>
      </c>
    </row>
    <row r="272" spans="1:15" ht="31" thickBot="1" x14ac:dyDescent="0.25">
      <c r="A272" s="342"/>
      <c r="B272" s="11" t="s">
        <v>5</v>
      </c>
      <c r="C272" s="30" t="s">
        <v>26</v>
      </c>
      <c r="D272" s="41">
        <v>193.13</v>
      </c>
      <c r="E272" s="41">
        <v>193.13</v>
      </c>
      <c r="F272" s="35">
        <v>200</v>
      </c>
      <c r="G272" s="35">
        <v>200</v>
      </c>
      <c r="H272" s="35">
        <v>594.63595099999986</v>
      </c>
      <c r="I272" s="35">
        <v>594.63595099999986</v>
      </c>
      <c r="J272" s="35">
        <v>654.09954609999988</v>
      </c>
      <c r="K272" s="35">
        <v>654.09954609999988</v>
      </c>
      <c r="L272" s="35">
        <v>188.42</v>
      </c>
      <c r="M272" s="35">
        <v>188.42</v>
      </c>
      <c r="N272" s="38">
        <f t="shared" si="25"/>
        <v>366</v>
      </c>
      <c r="O272" s="38">
        <f t="shared" si="26"/>
        <v>366</v>
      </c>
    </row>
    <row r="273" spans="1:15" ht="16" thickBot="1" x14ac:dyDescent="0.25">
      <c r="A273" s="342"/>
      <c r="B273" s="11" t="s">
        <v>6</v>
      </c>
      <c r="C273" s="30" t="s">
        <v>46</v>
      </c>
      <c r="D273" s="41">
        <v>781.97</v>
      </c>
      <c r="E273" s="41">
        <v>781.97</v>
      </c>
      <c r="F273" s="35">
        <v>770</v>
      </c>
      <c r="G273" s="35">
        <v>770</v>
      </c>
      <c r="H273" s="35">
        <v>377.78649999999999</v>
      </c>
      <c r="I273" s="35">
        <v>377.78649999999999</v>
      </c>
      <c r="J273" s="35">
        <v>415.56515000000002</v>
      </c>
      <c r="K273" s="35">
        <v>415.56515000000002</v>
      </c>
      <c r="L273" s="35">
        <v>762.9</v>
      </c>
      <c r="M273" s="35">
        <v>762.9</v>
      </c>
      <c r="N273" s="38">
        <f t="shared" si="25"/>
        <v>622</v>
      </c>
      <c r="O273" s="38">
        <f t="shared" si="26"/>
        <v>622</v>
      </c>
    </row>
    <row r="274" spans="1:15" ht="16" thickBot="1" x14ac:dyDescent="0.25">
      <c r="A274" s="342"/>
      <c r="B274" s="11" t="s">
        <v>8</v>
      </c>
      <c r="C274" s="11" t="s">
        <v>8</v>
      </c>
      <c r="D274" s="41">
        <v>803.62</v>
      </c>
      <c r="E274" s="41">
        <v>1055.75</v>
      </c>
      <c r="F274" s="35">
        <v>800</v>
      </c>
      <c r="G274" s="35">
        <v>1100</v>
      </c>
      <c r="H274" s="35">
        <v>680.01569999999992</v>
      </c>
      <c r="I274" s="35">
        <v>680.01569999999992</v>
      </c>
      <c r="J274" s="35">
        <v>748.01726999999994</v>
      </c>
      <c r="K274" s="35">
        <v>748.01726999999994</v>
      </c>
      <c r="L274" s="35">
        <v>784.02</v>
      </c>
      <c r="M274" s="35">
        <v>1030</v>
      </c>
      <c r="N274" s="38">
        <f t="shared" si="25"/>
        <v>763</v>
      </c>
      <c r="O274" s="38">
        <f t="shared" si="26"/>
        <v>923</v>
      </c>
    </row>
    <row r="275" spans="1:15" ht="16" thickBot="1" x14ac:dyDescent="0.25">
      <c r="A275" s="342"/>
      <c r="B275" s="11" t="s">
        <v>9</v>
      </c>
      <c r="C275" s="11" t="s">
        <v>9</v>
      </c>
      <c r="D275" s="41">
        <v>1151.08</v>
      </c>
      <c r="E275" s="41">
        <v>1327.38</v>
      </c>
      <c r="F275" s="35">
        <v>1200</v>
      </c>
      <c r="G275" s="35">
        <v>1300</v>
      </c>
      <c r="H275" s="35">
        <v>1020.02355</v>
      </c>
      <c r="I275" s="35">
        <v>1020.02355</v>
      </c>
      <c r="J275" s="35">
        <v>1122.025905</v>
      </c>
      <c r="K275" s="35">
        <v>1122.025905</v>
      </c>
      <c r="L275" s="35">
        <v>1123</v>
      </c>
      <c r="M275" s="35">
        <v>1295</v>
      </c>
      <c r="N275" s="38">
        <f t="shared" si="25"/>
        <v>1123</v>
      </c>
      <c r="O275" s="38">
        <f t="shared" si="26"/>
        <v>1213</v>
      </c>
    </row>
    <row r="276" spans="1:15" ht="16" thickBot="1" x14ac:dyDescent="0.25">
      <c r="A276" s="342"/>
      <c r="B276" s="11" t="s">
        <v>10</v>
      </c>
      <c r="C276" s="11" t="s">
        <v>10</v>
      </c>
      <c r="D276" s="41">
        <v>459</v>
      </c>
      <c r="E276" s="41">
        <v>642.59</v>
      </c>
      <c r="F276" s="35">
        <v>460</v>
      </c>
      <c r="G276" s="35">
        <v>650</v>
      </c>
      <c r="H276" s="35">
        <v>831.13030000000003</v>
      </c>
      <c r="I276" s="35">
        <v>831.13030000000003</v>
      </c>
      <c r="J276" s="35">
        <v>914.24333000000001</v>
      </c>
      <c r="K276" s="35">
        <v>914.24333000000001</v>
      </c>
      <c r="L276" s="35">
        <v>447.8</v>
      </c>
      <c r="M276" s="35">
        <v>626.91999999999996</v>
      </c>
      <c r="N276" s="38">
        <f t="shared" si="25"/>
        <v>622</v>
      </c>
      <c r="O276" s="38">
        <f t="shared" si="26"/>
        <v>733</v>
      </c>
    </row>
    <row r="277" spans="1:15" ht="16" thickBot="1" x14ac:dyDescent="0.25">
      <c r="A277" s="345"/>
      <c r="B277" s="12" t="s">
        <v>11</v>
      </c>
      <c r="C277" s="12" t="s">
        <v>11</v>
      </c>
      <c r="D277" s="42">
        <v>613.66999999999996</v>
      </c>
      <c r="E277" s="42">
        <v>1017.52</v>
      </c>
      <c r="F277" s="39">
        <v>600</v>
      </c>
      <c r="G277" s="39">
        <v>1000</v>
      </c>
      <c r="H277" s="39">
        <v>604.45839999999998</v>
      </c>
      <c r="I277" s="39">
        <v>604.45839999999998</v>
      </c>
      <c r="J277" s="39">
        <v>664.90423999999996</v>
      </c>
      <c r="K277" s="39">
        <v>664.90423999999996</v>
      </c>
      <c r="L277" s="39">
        <v>598.70000000000005</v>
      </c>
      <c r="M277" s="39">
        <v>992.7</v>
      </c>
      <c r="N277" s="38">
        <f t="shared" si="25"/>
        <v>616</v>
      </c>
      <c r="O277" s="38">
        <f t="shared" si="26"/>
        <v>856</v>
      </c>
    </row>
    <row r="278" spans="1:15" ht="15" thickBot="1" x14ac:dyDescent="0.25">
      <c r="A278" s="45"/>
      <c r="B278" s="73"/>
      <c r="C278" s="73"/>
      <c r="D278" s="70">
        <f>SUM(D264:D277)</f>
        <v>6944.81</v>
      </c>
      <c r="E278" s="70">
        <f t="shared" ref="E278:O278" si="28">SUM(E264:E277)</f>
        <v>7960.68</v>
      </c>
      <c r="F278" s="70">
        <f>SUM(F264:F277)</f>
        <v>7190</v>
      </c>
      <c r="G278" s="70">
        <f t="shared" si="28"/>
        <v>8180</v>
      </c>
      <c r="H278" s="70">
        <f t="shared" si="28"/>
        <v>11041.943821999999</v>
      </c>
      <c r="I278" s="70">
        <f t="shared" si="28"/>
        <v>11041.943821999999</v>
      </c>
      <c r="J278" s="70">
        <f t="shared" si="28"/>
        <v>12146.1382042</v>
      </c>
      <c r="K278" s="70">
        <f t="shared" si="28"/>
        <v>12146.1382042</v>
      </c>
      <c r="L278" s="70">
        <f t="shared" si="28"/>
        <v>6775.42</v>
      </c>
      <c r="M278" s="70">
        <f t="shared" si="28"/>
        <v>7766.5199999999995</v>
      </c>
      <c r="N278" s="70">
        <f t="shared" si="28"/>
        <v>8818</v>
      </c>
      <c r="O278" s="70">
        <f t="shared" si="28"/>
        <v>9419</v>
      </c>
    </row>
    <row r="279" spans="1:15" ht="16" thickBot="1" x14ac:dyDescent="0.25">
      <c r="A279" s="341">
        <v>20</v>
      </c>
      <c r="B279" s="13" t="s">
        <v>0</v>
      </c>
      <c r="C279" s="31" t="s">
        <v>28</v>
      </c>
      <c r="D279" s="43">
        <v>1057.6600000000001</v>
      </c>
      <c r="E279" s="43">
        <v>1057.6600000000001</v>
      </c>
      <c r="F279" s="48">
        <v>1200</v>
      </c>
      <c r="G279" s="48">
        <v>1200</v>
      </c>
      <c r="H279" s="48">
        <v>2417.8335999999999</v>
      </c>
      <c r="I279" s="48">
        <v>2417.8335999999999</v>
      </c>
      <c r="J279" s="48">
        <v>2659.6169599999998</v>
      </c>
      <c r="K279" s="48">
        <v>2659.6169599999998</v>
      </c>
      <c r="L279" s="48">
        <v>1031.8699999999999</v>
      </c>
      <c r="M279" s="48">
        <v>1031.8699999999999</v>
      </c>
      <c r="N279" s="38">
        <f t="shared" si="25"/>
        <v>1673</v>
      </c>
      <c r="O279" s="38">
        <f t="shared" si="26"/>
        <v>1673</v>
      </c>
    </row>
    <row r="280" spans="1:15" ht="16" thickBot="1" x14ac:dyDescent="0.25">
      <c r="A280" s="342"/>
      <c r="B280" s="11" t="s">
        <v>1</v>
      </c>
      <c r="C280" s="11" t="s">
        <v>1</v>
      </c>
      <c r="D280" s="41">
        <v>252.15</v>
      </c>
      <c r="E280" s="41">
        <v>252.15</v>
      </c>
      <c r="F280" s="35">
        <v>250</v>
      </c>
      <c r="G280" s="35">
        <v>250</v>
      </c>
      <c r="H280" s="35">
        <v>453.34379999999999</v>
      </c>
      <c r="I280" s="35">
        <v>453.34379999999999</v>
      </c>
      <c r="J280" s="35">
        <v>498.67818</v>
      </c>
      <c r="K280" s="35">
        <v>498.67818</v>
      </c>
      <c r="L280" s="35">
        <v>246</v>
      </c>
      <c r="M280" s="35">
        <v>246</v>
      </c>
      <c r="N280" s="38">
        <f t="shared" si="25"/>
        <v>340</v>
      </c>
      <c r="O280" s="38">
        <f t="shared" si="26"/>
        <v>340</v>
      </c>
    </row>
    <row r="281" spans="1:15" ht="16" thickBot="1" x14ac:dyDescent="0.25">
      <c r="A281" s="342"/>
      <c r="B281" s="11" t="s">
        <v>2</v>
      </c>
      <c r="C281" s="30" t="s">
        <v>29</v>
      </c>
      <c r="D281" s="41">
        <v>719.6</v>
      </c>
      <c r="E281" s="41">
        <v>719.6</v>
      </c>
      <c r="F281" s="35">
        <v>720</v>
      </c>
      <c r="G281" s="35">
        <v>720</v>
      </c>
      <c r="H281" s="35">
        <v>1284.4740999999999</v>
      </c>
      <c r="I281" s="35">
        <v>1284.4740999999999</v>
      </c>
      <c r="J281" s="35">
        <v>1412.9215099999999</v>
      </c>
      <c r="K281" s="35">
        <v>1412.9215099999999</v>
      </c>
      <c r="L281" s="35">
        <v>702.05</v>
      </c>
      <c r="M281" s="35">
        <v>702.05</v>
      </c>
      <c r="N281" s="38">
        <f t="shared" si="25"/>
        <v>968</v>
      </c>
      <c r="O281" s="38">
        <f t="shared" si="26"/>
        <v>968</v>
      </c>
    </row>
    <row r="282" spans="1:15" ht="16" thickBot="1" x14ac:dyDescent="0.25">
      <c r="A282" s="342"/>
      <c r="B282" s="11" t="s">
        <v>7</v>
      </c>
      <c r="C282" s="30" t="s">
        <v>31</v>
      </c>
      <c r="D282" s="41">
        <v>395.78</v>
      </c>
      <c r="E282" s="41">
        <v>395.78</v>
      </c>
      <c r="F282" s="35">
        <v>400</v>
      </c>
      <c r="G282" s="35">
        <v>400</v>
      </c>
      <c r="H282" s="35">
        <v>453.34379999999999</v>
      </c>
      <c r="I282" s="35">
        <v>453.34379999999999</v>
      </c>
      <c r="J282" s="35">
        <v>498.67818</v>
      </c>
      <c r="K282" s="35">
        <v>498.67818</v>
      </c>
      <c r="L282" s="35">
        <v>386.12</v>
      </c>
      <c r="M282" s="35">
        <v>386.12</v>
      </c>
      <c r="N282" s="38">
        <f t="shared" si="25"/>
        <v>427</v>
      </c>
      <c r="O282" s="38">
        <f t="shared" si="26"/>
        <v>427</v>
      </c>
    </row>
    <row r="283" spans="1:15" ht="16" thickBot="1" x14ac:dyDescent="0.25">
      <c r="A283" s="342"/>
      <c r="B283" s="11" t="s">
        <v>3</v>
      </c>
      <c r="C283" s="11" t="s">
        <v>3</v>
      </c>
      <c r="D283" s="41">
        <v>246.82</v>
      </c>
      <c r="E283" s="41">
        <v>246.82</v>
      </c>
      <c r="F283" s="35">
        <v>250</v>
      </c>
      <c r="G283" s="35">
        <v>250</v>
      </c>
      <c r="H283" s="35">
        <v>496.41146100000003</v>
      </c>
      <c r="I283" s="35">
        <v>496.41146100000003</v>
      </c>
      <c r="J283" s="35">
        <v>546.05260710000005</v>
      </c>
      <c r="K283" s="35">
        <v>546.05260710000005</v>
      </c>
      <c r="L283" s="35">
        <v>240.8</v>
      </c>
      <c r="M283" s="35">
        <v>240.8</v>
      </c>
      <c r="N283" s="38">
        <f t="shared" si="25"/>
        <v>356</v>
      </c>
      <c r="O283" s="38">
        <f t="shared" si="26"/>
        <v>356</v>
      </c>
    </row>
    <row r="284" spans="1:15" ht="16" thickBot="1" x14ac:dyDescent="0.25">
      <c r="A284" s="342"/>
      <c r="B284" s="11" t="s">
        <v>101</v>
      </c>
      <c r="C284" s="30" t="s">
        <v>56</v>
      </c>
      <c r="D284" s="41">
        <v>216.48</v>
      </c>
      <c r="E284" s="41">
        <v>216.48</v>
      </c>
      <c r="F284" s="35">
        <v>220</v>
      </c>
      <c r="G284" s="35">
        <v>220</v>
      </c>
      <c r="H284" s="35">
        <v>453.34379999999999</v>
      </c>
      <c r="I284" s="35">
        <v>453.34379999999999</v>
      </c>
      <c r="J284" s="35">
        <v>498.67818</v>
      </c>
      <c r="K284" s="35">
        <v>498.67818</v>
      </c>
      <c r="L284" s="35">
        <v>211.2</v>
      </c>
      <c r="M284" s="35">
        <v>211.2</v>
      </c>
      <c r="N284" s="38">
        <f t="shared" si="25"/>
        <v>320</v>
      </c>
      <c r="O284" s="38">
        <f t="shared" si="26"/>
        <v>320</v>
      </c>
    </row>
    <row r="285" spans="1:15" ht="16" thickBot="1" x14ac:dyDescent="0.25">
      <c r="A285" s="342"/>
      <c r="B285" s="11" t="s">
        <v>4</v>
      </c>
      <c r="C285" s="11" t="s">
        <v>4</v>
      </c>
      <c r="D285" s="41">
        <v>209.1</v>
      </c>
      <c r="E285" s="41">
        <v>209.1</v>
      </c>
      <c r="F285" s="35">
        <v>220</v>
      </c>
      <c r="G285" s="35">
        <v>220</v>
      </c>
      <c r="H285" s="35">
        <v>340.00784999999996</v>
      </c>
      <c r="I285" s="35">
        <v>340.00784999999996</v>
      </c>
      <c r="J285" s="35">
        <v>374.00863499999997</v>
      </c>
      <c r="K285" s="35">
        <v>374.00863499999997</v>
      </c>
      <c r="L285" s="35">
        <v>204</v>
      </c>
      <c r="M285" s="35">
        <v>204</v>
      </c>
      <c r="N285" s="38">
        <f t="shared" si="25"/>
        <v>269</v>
      </c>
      <c r="O285" s="38">
        <f t="shared" si="26"/>
        <v>269</v>
      </c>
    </row>
    <row r="286" spans="1:15" ht="31" thickBot="1" x14ac:dyDescent="0.25">
      <c r="A286" s="342"/>
      <c r="B286" s="11" t="s">
        <v>5</v>
      </c>
      <c r="C286" s="30" t="s">
        <v>30</v>
      </c>
      <c r="D286" s="41">
        <v>371.95</v>
      </c>
      <c r="E286" s="41">
        <v>371.95</v>
      </c>
      <c r="F286" s="35">
        <v>400</v>
      </c>
      <c r="G286" s="35">
        <v>400</v>
      </c>
      <c r="H286" s="35">
        <v>453.34379999999999</v>
      </c>
      <c r="I286" s="35">
        <v>453.34379999999999</v>
      </c>
      <c r="J286" s="35">
        <v>498.67818</v>
      </c>
      <c r="K286" s="35">
        <v>498.67818</v>
      </c>
      <c r="L286" s="35">
        <v>362.88</v>
      </c>
      <c r="M286" s="35">
        <v>362.88</v>
      </c>
      <c r="N286" s="38">
        <f t="shared" si="25"/>
        <v>417</v>
      </c>
      <c r="O286" s="38">
        <f t="shared" si="26"/>
        <v>417</v>
      </c>
    </row>
    <row r="287" spans="1:15" ht="16" thickBot="1" x14ac:dyDescent="0.25">
      <c r="A287" s="342"/>
      <c r="B287" s="11" t="s">
        <v>6</v>
      </c>
      <c r="C287" s="11" t="s">
        <v>6</v>
      </c>
      <c r="D287" s="41"/>
      <c r="E287" s="41"/>
      <c r="F287" s="35"/>
      <c r="G287" s="35"/>
      <c r="H287" s="35">
        <v>377.78649999999999</v>
      </c>
      <c r="I287" s="35">
        <v>377.78649999999999</v>
      </c>
      <c r="J287" s="35">
        <v>415.56515000000002</v>
      </c>
      <c r="K287" s="35">
        <v>415.56515000000002</v>
      </c>
      <c r="L287" s="35"/>
      <c r="M287" s="35"/>
      <c r="N287" s="38">
        <f t="shared" si="25"/>
        <v>397</v>
      </c>
      <c r="O287" s="38">
        <f t="shared" si="26"/>
        <v>397</v>
      </c>
    </row>
    <row r="288" spans="1:15" ht="16" thickBot="1" x14ac:dyDescent="0.25">
      <c r="A288" s="342"/>
      <c r="B288" s="11" t="s">
        <v>8</v>
      </c>
      <c r="C288" s="11" t="s">
        <v>8</v>
      </c>
      <c r="D288" s="41">
        <v>803.62</v>
      </c>
      <c r="E288" s="41">
        <v>1055.75</v>
      </c>
      <c r="F288" s="35">
        <v>800</v>
      </c>
      <c r="G288" s="35">
        <v>1100</v>
      </c>
      <c r="H288" s="35">
        <v>680.01569999999992</v>
      </c>
      <c r="I288" s="35">
        <v>680.01569999999992</v>
      </c>
      <c r="J288" s="35">
        <v>748.01726999999994</v>
      </c>
      <c r="K288" s="35">
        <v>748.01726999999994</v>
      </c>
      <c r="L288" s="35">
        <v>784.02</v>
      </c>
      <c r="M288" s="35">
        <v>1030</v>
      </c>
      <c r="N288" s="38">
        <f t="shared" si="25"/>
        <v>763</v>
      </c>
      <c r="O288" s="38">
        <f t="shared" si="26"/>
        <v>923</v>
      </c>
    </row>
    <row r="289" spans="1:15" ht="16" thickBot="1" x14ac:dyDescent="0.25">
      <c r="A289" s="342"/>
      <c r="B289" s="11" t="s">
        <v>9</v>
      </c>
      <c r="C289" s="11" t="s">
        <v>9</v>
      </c>
      <c r="D289" s="41">
        <v>1151.08</v>
      </c>
      <c r="E289" s="41">
        <v>1327.38</v>
      </c>
      <c r="F289" s="35">
        <v>1200</v>
      </c>
      <c r="G289" s="35">
        <v>1300</v>
      </c>
      <c r="H289" s="35">
        <v>1020.02355</v>
      </c>
      <c r="I289" s="35">
        <v>1020.02355</v>
      </c>
      <c r="J289" s="35">
        <v>1122.025905</v>
      </c>
      <c r="K289" s="35">
        <v>1122.025905</v>
      </c>
      <c r="L289" s="35">
        <v>1123</v>
      </c>
      <c r="M289" s="35">
        <v>1295</v>
      </c>
      <c r="N289" s="38">
        <f t="shared" si="25"/>
        <v>1123</v>
      </c>
      <c r="O289" s="38">
        <f t="shared" si="26"/>
        <v>1213</v>
      </c>
    </row>
    <row r="290" spans="1:15" ht="16" thickBot="1" x14ac:dyDescent="0.25">
      <c r="A290" s="342"/>
      <c r="B290" s="11" t="s">
        <v>10</v>
      </c>
      <c r="C290" s="11" t="s">
        <v>10</v>
      </c>
      <c r="D290" s="41">
        <v>459</v>
      </c>
      <c r="E290" s="41">
        <v>642.59</v>
      </c>
      <c r="F290" s="35">
        <v>460</v>
      </c>
      <c r="G290" s="35">
        <v>650</v>
      </c>
      <c r="H290" s="35">
        <v>831.13030000000003</v>
      </c>
      <c r="I290" s="35">
        <v>831.13030000000003</v>
      </c>
      <c r="J290" s="35">
        <v>914.24333000000001</v>
      </c>
      <c r="K290" s="35">
        <v>914.24333000000001</v>
      </c>
      <c r="L290" s="35">
        <v>447.8</v>
      </c>
      <c r="M290" s="35">
        <v>626.91999999999996</v>
      </c>
      <c r="N290" s="38">
        <f t="shared" si="25"/>
        <v>622</v>
      </c>
      <c r="O290" s="38">
        <f t="shared" si="26"/>
        <v>733</v>
      </c>
    </row>
    <row r="291" spans="1:15" ht="16" thickBot="1" x14ac:dyDescent="0.25">
      <c r="A291" s="343"/>
      <c r="B291" s="14" t="s">
        <v>11</v>
      </c>
      <c r="C291" s="14" t="s">
        <v>11</v>
      </c>
      <c r="D291" s="47">
        <v>613.66999999999996</v>
      </c>
      <c r="E291" s="47">
        <v>1017.52</v>
      </c>
      <c r="F291" s="62">
        <v>600</v>
      </c>
      <c r="G291" s="62">
        <v>1000</v>
      </c>
      <c r="H291" s="62">
        <v>604.45839999999998</v>
      </c>
      <c r="I291" s="62">
        <v>604.45839999999998</v>
      </c>
      <c r="J291" s="62">
        <v>664.90423999999996</v>
      </c>
      <c r="K291" s="62">
        <v>664.90423999999996</v>
      </c>
      <c r="L291" s="62">
        <v>598.70000000000005</v>
      </c>
      <c r="M291" s="62">
        <v>992.7</v>
      </c>
      <c r="N291" s="38">
        <f t="shared" si="25"/>
        <v>616</v>
      </c>
      <c r="O291" s="38">
        <f t="shared" si="26"/>
        <v>856</v>
      </c>
    </row>
    <row r="292" spans="1:15" ht="15" thickBot="1" x14ac:dyDescent="0.25">
      <c r="A292" s="210"/>
      <c r="B292" s="211"/>
      <c r="C292" s="211"/>
      <c r="D292" s="209">
        <f>SUM(D279:D291)</f>
        <v>6496.9100000000008</v>
      </c>
      <c r="E292" s="209">
        <f t="shared" ref="E292:O292" si="29">SUM(E279:E291)</f>
        <v>7512.7800000000007</v>
      </c>
      <c r="F292" s="209">
        <f>SUM(F279:F291)</f>
        <v>6720</v>
      </c>
      <c r="G292" s="209">
        <f t="shared" si="29"/>
        <v>7710</v>
      </c>
      <c r="H292" s="209">
        <f t="shared" si="29"/>
        <v>9865.5166609999997</v>
      </c>
      <c r="I292" s="209">
        <f t="shared" si="29"/>
        <v>9865.5166609999997</v>
      </c>
      <c r="J292" s="209">
        <f t="shared" si="29"/>
        <v>10852.0683271</v>
      </c>
      <c r="K292" s="209">
        <f t="shared" si="29"/>
        <v>10852.0683271</v>
      </c>
      <c r="L292" s="209">
        <f t="shared" si="29"/>
        <v>6338.4400000000005</v>
      </c>
      <c r="M292" s="209">
        <f t="shared" si="29"/>
        <v>7329.54</v>
      </c>
      <c r="N292" s="209">
        <f t="shared" si="29"/>
        <v>8291</v>
      </c>
      <c r="O292" s="209">
        <f t="shared" si="29"/>
        <v>8892</v>
      </c>
    </row>
    <row r="293" spans="1:15" ht="14.5" customHeight="1" thickBot="1" x14ac:dyDescent="0.25">
      <c r="A293" s="358" t="s">
        <v>146</v>
      </c>
      <c r="B293" s="359"/>
      <c r="C293" s="360"/>
      <c r="D293" s="212">
        <f>D18+D32+D46+D61+D76+D90+D104+D119+D133+D148+D162+D176+D190+D205+D220+D234+D249+D263+D278+D292</f>
        <v>131597.01</v>
      </c>
      <c r="E293" s="213">
        <f t="shared" ref="E293:N293" si="30">E18+E32+E46+E61+E76+E90+E104+E119+E133+E148+E162+E176+E190+E205+E220+E234+E249+E263+E278+E292</f>
        <v>151915.32</v>
      </c>
      <c r="F293" s="213">
        <f t="shared" si="30"/>
        <v>135410</v>
      </c>
      <c r="G293" s="213">
        <f t="shared" si="30"/>
        <v>155198.54</v>
      </c>
      <c r="H293" s="213">
        <f t="shared" si="30"/>
        <v>194483.73462700006</v>
      </c>
      <c r="I293" s="213">
        <f t="shared" si="30"/>
        <v>194483.73462700006</v>
      </c>
      <c r="J293" s="213">
        <f t="shared" si="30"/>
        <v>213932.10808969993</v>
      </c>
      <c r="K293" s="213">
        <f t="shared" si="30"/>
        <v>213932.10808969993</v>
      </c>
      <c r="L293" s="213">
        <f t="shared" si="30"/>
        <v>128387.13</v>
      </c>
      <c r="M293" s="213">
        <f t="shared" si="30"/>
        <v>148210.00999999998</v>
      </c>
      <c r="N293" s="213">
        <f t="shared" si="30"/>
        <v>161684</v>
      </c>
      <c r="O293" s="213">
        <f>O18+O32+O46+O61+O76+O90+O104+O119+O133+O148+O162+O176+O190+O205+O220+O234+O249+O263+O278+O292</f>
        <v>173702</v>
      </c>
    </row>
    <row r="294" spans="1:15" ht="16" thickBot="1" x14ac:dyDescent="0.25">
      <c r="M294" s="52" t="s">
        <v>105</v>
      </c>
      <c r="N294" s="74">
        <f>ROUND(AVERAGE(N18,N32,N46,N61,,N76,N90,N104,N119,N133,N148,N162,N176,N190,N205,N220,N234,N249,N263,N278,N292),0)</f>
        <v>7699</v>
      </c>
      <c r="O294" s="74">
        <f>ROUND(AVERAGE(O18,O32,O46,O61,,O76,O90,O104,O119,O133,O148,O162,O176,O190,O205,O220,O234,O249,O263,O278,O292),0)</f>
        <v>8272</v>
      </c>
    </row>
  </sheetData>
  <mergeCells count="29">
    <mergeCell ref="J2:K2"/>
    <mergeCell ref="H2:I2"/>
    <mergeCell ref="A293:C293"/>
    <mergeCell ref="A105:A118"/>
    <mergeCell ref="A120:A132"/>
    <mergeCell ref="A134:A147"/>
    <mergeCell ref="A149:A161"/>
    <mergeCell ref="A3:C3"/>
    <mergeCell ref="A5:A17"/>
    <mergeCell ref="A19:A31"/>
    <mergeCell ref="A33:A45"/>
    <mergeCell ref="A47:A60"/>
    <mergeCell ref="A62:A75"/>
    <mergeCell ref="N2:O2"/>
    <mergeCell ref="A250:A262"/>
    <mergeCell ref="A264:A277"/>
    <mergeCell ref="A279:A291"/>
    <mergeCell ref="D1:M1"/>
    <mergeCell ref="D2:E2"/>
    <mergeCell ref="L2:M2"/>
    <mergeCell ref="F2:G2"/>
    <mergeCell ref="A163:A175"/>
    <mergeCell ref="A177:A189"/>
    <mergeCell ref="A191:A204"/>
    <mergeCell ref="A206:A219"/>
    <mergeCell ref="A221:A233"/>
    <mergeCell ref="A235:A248"/>
    <mergeCell ref="A77:A89"/>
    <mergeCell ref="A91:A10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94"/>
  <sheetViews>
    <sheetView zoomScale="70" zoomScaleNormal="70" workbookViewId="0">
      <selection activeCell="F8" sqref="F8"/>
    </sheetView>
  </sheetViews>
  <sheetFormatPr baseColWidth="10" defaultColWidth="11.5" defaultRowHeight="14" x14ac:dyDescent="0.2"/>
  <cols>
    <col min="1" max="1" width="13.33203125" style="25" bestFit="1" customWidth="1"/>
    <col min="2" max="2" width="49" style="25" bestFit="1" customWidth="1"/>
    <col min="3" max="3" width="50.33203125" style="25" bestFit="1" customWidth="1"/>
    <col min="4" max="4" width="17.83203125" style="25" customWidth="1"/>
    <col min="5" max="5" width="18.6640625" style="25" customWidth="1"/>
    <col min="6" max="6" width="18" style="25" customWidth="1"/>
    <col min="7" max="9" width="17.1640625" style="25" customWidth="1"/>
    <col min="10" max="10" width="17" style="25" customWidth="1"/>
    <col min="11" max="11" width="16.33203125" style="25" customWidth="1"/>
    <col min="12" max="12" width="17" style="25" customWidth="1"/>
    <col min="13" max="13" width="16.33203125" style="25" customWidth="1"/>
    <col min="14" max="14" width="17" style="25" customWidth="1"/>
    <col min="15" max="15" width="16.33203125" style="25" customWidth="1"/>
    <col min="16" max="16384" width="11.5" style="25"/>
  </cols>
  <sheetData>
    <row r="1" spans="1:15" ht="20.5" customHeight="1" thickBot="1" x14ac:dyDescent="0.25">
      <c r="D1" s="339" t="s">
        <v>106</v>
      </c>
      <c r="E1" s="346"/>
      <c r="F1" s="346"/>
      <c r="G1" s="346"/>
      <c r="H1" s="346"/>
      <c r="I1" s="346"/>
      <c r="J1" s="346"/>
      <c r="K1" s="346"/>
      <c r="L1" s="346"/>
      <c r="M1" s="340"/>
      <c r="N1" s="50"/>
      <c r="O1" s="51"/>
    </row>
    <row r="2" spans="1:15" ht="30.5" customHeight="1" thickBot="1" x14ac:dyDescent="0.25">
      <c r="D2" s="347" t="s">
        <v>160</v>
      </c>
      <c r="E2" s="348"/>
      <c r="F2" s="351" t="s">
        <v>104</v>
      </c>
      <c r="G2" s="352"/>
      <c r="H2" s="356" t="s">
        <v>159</v>
      </c>
      <c r="I2" s="357"/>
      <c r="J2" s="354" t="s">
        <v>158</v>
      </c>
      <c r="K2" s="355"/>
      <c r="L2" s="349" t="s">
        <v>147</v>
      </c>
      <c r="M2" s="350"/>
      <c r="N2" s="339" t="s">
        <v>105</v>
      </c>
      <c r="O2" s="340"/>
    </row>
    <row r="3" spans="1:15" ht="56" customHeight="1" thickBot="1" x14ac:dyDescent="0.25">
      <c r="A3" s="361" t="s">
        <v>15</v>
      </c>
      <c r="B3" s="362"/>
      <c r="C3" s="363"/>
      <c r="D3" s="45" t="s">
        <v>16</v>
      </c>
      <c r="E3" s="46" t="s">
        <v>17</v>
      </c>
      <c r="F3" s="45" t="s">
        <v>16</v>
      </c>
      <c r="G3" s="46" t="s">
        <v>17</v>
      </c>
      <c r="H3" s="45" t="s">
        <v>16</v>
      </c>
      <c r="I3" s="46" t="s">
        <v>17</v>
      </c>
      <c r="J3" s="45" t="s">
        <v>16</v>
      </c>
      <c r="K3" s="46" t="s">
        <v>17</v>
      </c>
      <c r="L3" s="45" t="s">
        <v>16</v>
      </c>
      <c r="M3" s="46" t="s">
        <v>17</v>
      </c>
      <c r="N3" s="45" t="s">
        <v>16</v>
      </c>
      <c r="O3" s="46" t="s">
        <v>17</v>
      </c>
    </row>
    <row r="4" spans="1:15" ht="16.5" customHeight="1" thickBot="1" x14ac:dyDescent="0.25">
      <c r="A4" s="27" t="s">
        <v>12</v>
      </c>
      <c r="B4" s="28" t="s">
        <v>13</v>
      </c>
      <c r="C4" s="28" t="s">
        <v>14</v>
      </c>
      <c r="D4" s="36" t="s">
        <v>102</v>
      </c>
      <c r="E4" s="37" t="s">
        <v>102</v>
      </c>
      <c r="F4" s="36" t="s">
        <v>102</v>
      </c>
      <c r="G4" s="37" t="s">
        <v>102</v>
      </c>
      <c r="H4" s="36" t="s">
        <v>102</v>
      </c>
      <c r="I4" s="37" t="s">
        <v>102</v>
      </c>
      <c r="J4" s="36" t="s">
        <v>102</v>
      </c>
      <c r="K4" s="37" t="s">
        <v>102</v>
      </c>
      <c r="L4" s="36" t="s">
        <v>102</v>
      </c>
      <c r="M4" s="37" t="s">
        <v>102</v>
      </c>
      <c r="N4" s="36" t="s">
        <v>102</v>
      </c>
      <c r="O4" s="49" t="s">
        <v>102</v>
      </c>
    </row>
    <row r="5" spans="1:15" ht="16" thickBot="1" x14ac:dyDescent="0.25">
      <c r="A5" s="344">
        <v>1</v>
      </c>
      <c r="B5" s="10" t="s">
        <v>0</v>
      </c>
      <c r="C5" s="29" t="s">
        <v>18</v>
      </c>
      <c r="D5" s="38">
        <v>1394.24</v>
      </c>
      <c r="E5" s="38">
        <v>1394.24</v>
      </c>
      <c r="F5" s="38">
        <v>1500</v>
      </c>
      <c r="G5" s="38">
        <v>1500</v>
      </c>
      <c r="H5" s="35">
        <v>3072.11</v>
      </c>
      <c r="I5" s="35">
        <v>3072.11</v>
      </c>
      <c r="J5" s="38">
        <v>3379.3209999999999</v>
      </c>
      <c r="K5" s="38">
        <v>3379.3209999999999</v>
      </c>
      <c r="L5" s="38">
        <v>1360.23</v>
      </c>
      <c r="M5" s="54">
        <v>1360.23</v>
      </c>
      <c r="N5" s="40">
        <f>ROUND(AVERAGE(D5,F5,H5,J5,L5),0)</f>
        <v>2141</v>
      </c>
      <c r="O5" s="40">
        <f>ROUND(AVERAGE(E5,G5,I5,K5,M5),0)</f>
        <v>2141</v>
      </c>
    </row>
    <row r="6" spans="1:15" ht="16" thickBot="1" x14ac:dyDescent="0.25">
      <c r="A6" s="342"/>
      <c r="B6" s="11" t="s">
        <v>1</v>
      </c>
      <c r="C6" s="11" t="s">
        <v>1</v>
      </c>
      <c r="D6" s="35">
        <v>289.05</v>
      </c>
      <c r="E6" s="35">
        <v>289.05</v>
      </c>
      <c r="F6" s="35">
        <v>300</v>
      </c>
      <c r="G6" s="35">
        <v>300</v>
      </c>
      <c r="H6" s="35">
        <v>498.18</v>
      </c>
      <c r="I6" s="35">
        <v>498.18</v>
      </c>
      <c r="J6" s="35">
        <v>547.99800000000005</v>
      </c>
      <c r="K6" s="35">
        <v>547.99800000000005</v>
      </c>
      <c r="L6" s="35">
        <v>282</v>
      </c>
      <c r="M6" s="55">
        <v>282</v>
      </c>
      <c r="N6" s="40">
        <f t="shared" ref="N6:N69" si="0">ROUND(AVERAGE(D6,F6,H6,J6,L6),0)</f>
        <v>383</v>
      </c>
      <c r="O6" s="40">
        <f t="shared" ref="O6:O69" si="1">ROUND(AVERAGE(E6,G6,I6,K6,M6),0)</f>
        <v>383</v>
      </c>
    </row>
    <row r="7" spans="1:15" ht="16" thickBot="1" x14ac:dyDescent="0.25">
      <c r="A7" s="342"/>
      <c r="B7" s="11" t="s">
        <v>2</v>
      </c>
      <c r="C7" s="30" t="s">
        <v>21</v>
      </c>
      <c r="D7" s="35">
        <v>731.18</v>
      </c>
      <c r="E7" s="35">
        <v>731.18</v>
      </c>
      <c r="F7" s="35">
        <v>750</v>
      </c>
      <c r="G7" s="35">
        <v>750</v>
      </c>
      <c r="H7" s="35">
        <v>1079.3900000000001</v>
      </c>
      <c r="I7" s="35">
        <v>1079.3900000000001</v>
      </c>
      <c r="J7" s="35">
        <v>1187.3290000000002</v>
      </c>
      <c r="K7" s="35">
        <v>1187.3290000000002</v>
      </c>
      <c r="L7" s="35">
        <v>713.35</v>
      </c>
      <c r="M7" s="55">
        <v>713.35</v>
      </c>
      <c r="N7" s="40">
        <f t="shared" si="0"/>
        <v>892</v>
      </c>
      <c r="O7" s="40">
        <f t="shared" si="1"/>
        <v>892</v>
      </c>
    </row>
    <row r="8" spans="1:15" ht="16" thickBot="1" x14ac:dyDescent="0.25">
      <c r="A8" s="342"/>
      <c r="B8" s="11" t="s">
        <v>7</v>
      </c>
      <c r="C8" s="30" t="s">
        <v>22</v>
      </c>
      <c r="D8" s="35">
        <v>467.41</v>
      </c>
      <c r="E8" s="35">
        <v>467.41</v>
      </c>
      <c r="F8" s="35">
        <v>450</v>
      </c>
      <c r="G8" s="35">
        <v>450</v>
      </c>
      <c r="H8" s="35">
        <v>531.39200000000005</v>
      </c>
      <c r="I8" s="35">
        <v>531.39200000000005</v>
      </c>
      <c r="J8" s="35">
        <v>584.53120000000001</v>
      </c>
      <c r="K8" s="35">
        <v>584.53120000000001</v>
      </c>
      <c r="L8" s="35">
        <v>456.01</v>
      </c>
      <c r="M8" s="55">
        <v>456.01</v>
      </c>
      <c r="N8" s="40">
        <f t="shared" si="0"/>
        <v>498</v>
      </c>
      <c r="O8" s="40">
        <f t="shared" si="1"/>
        <v>498</v>
      </c>
    </row>
    <row r="9" spans="1:15" ht="16" thickBot="1" x14ac:dyDescent="0.25">
      <c r="A9" s="342"/>
      <c r="B9" s="11" t="s">
        <v>3</v>
      </c>
      <c r="C9" s="30" t="s">
        <v>3</v>
      </c>
      <c r="D9" s="35">
        <v>283.83999999999997</v>
      </c>
      <c r="E9" s="35">
        <v>283.83999999999997</v>
      </c>
      <c r="F9" s="35">
        <v>290</v>
      </c>
      <c r="G9" s="35">
        <v>290</v>
      </c>
      <c r="H9" s="35">
        <v>545.50710000000004</v>
      </c>
      <c r="I9" s="35">
        <v>545.50710000000004</v>
      </c>
      <c r="J9" s="35">
        <v>600.05781000000002</v>
      </c>
      <c r="K9" s="35">
        <v>600.05781000000002</v>
      </c>
      <c r="L9" s="35">
        <v>276.92</v>
      </c>
      <c r="M9" s="55">
        <v>276.92</v>
      </c>
      <c r="N9" s="40">
        <f t="shared" si="0"/>
        <v>399</v>
      </c>
      <c r="O9" s="40">
        <f t="shared" si="1"/>
        <v>399</v>
      </c>
    </row>
    <row r="10" spans="1:15" ht="16" thickBot="1" x14ac:dyDescent="0.25">
      <c r="A10" s="342"/>
      <c r="B10" s="11" t="s">
        <v>101</v>
      </c>
      <c r="C10" s="30" t="s">
        <v>56</v>
      </c>
      <c r="D10" s="35">
        <v>216.48</v>
      </c>
      <c r="E10" s="35">
        <v>216.48</v>
      </c>
      <c r="F10" s="35">
        <v>220</v>
      </c>
      <c r="G10" s="35">
        <v>220</v>
      </c>
      <c r="H10" s="35">
        <v>498.18</v>
      </c>
      <c r="I10" s="35">
        <v>498.18</v>
      </c>
      <c r="J10" s="35">
        <v>547.99800000000005</v>
      </c>
      <c r="K10" s="35">
        <v>547.99800000000005</v>
      </c>
      <c r="L10" s="35">
        <v>211.2</v>
      </c>
      <c r="M10" s="55">
        <v>211.2</v>
      </c>
      <c r="N10" s="40">
        <f t="shared" si="0"/>
        <v>339</v>
      </c>
      <c r="O10" s="40">
        <f t="shared" si="1"/>
        <v>339</v>
      </c>
    </row>
    <row r="11" spans="1:15" ht="16" thickBot="1" x14ac:dyDescent="0.25">
      <c r="A11" s="342"/>
      <c r="B11" s="11" t="s">
        <v>4</v>
      </c>
      <c r="C11" s="11" t="s">
        <v>4</v>
      </c>
      <c r="D11" s="35">
        <v>209.1</v>
      </c>
      <c r="E11" s="35">
        <v>209.1</v>
      </c>
      <c r="F11" s="35">
        <v>220</v>
      </c>
      <c r="G11" s="35">
        <v>220</v>
      </c>
      <c r="H11" s="35">
        <v>373.63499999999999</v>
      </c>
      <c r="I11" s="35">
        <v>373.63499999999999</v>
      </c>
      <c r="J11" s="35">
        <v>410.99849999999998</v>
      </c>
      <c r="K11" s="35">
        <v>410.99849999999998</v>
      </c>
      <c r="L11" s="35">
        <v>204</v>
      </c>
      <c r="M11" s="55">
        <v>204</v>
      </c>
      <c r="N11" s="40">
        <f t="shared" si="0"/>
        <v>284</v>
      </c>
      <c r="O11" s="40">
        <f t="shared" si="1"/>
        <v>284</v>
      </c>
    </row>
    <row r="12" spans="1:15" ht="31" thickBot="1" x14ac:dyDescent="0.25">
      <c r="A12" s="342"/>
      <c r="B12" s="11" t="s">
        <v>5</v>
      </c>
      <c r="C12" s="30" t="s">
        <v>20</v>
      </c>
      <c r="D12" s="35">
        <v>277.49</v>
      </c>
      <c r="E12" s="35">
        <v>277.49</v>
      </c>
      <c r="F12" s="35">
        <v>300</v>
      </c>
      <c r="G12" s="35">
        <v>300</v>
      </c>
      <c r="H12" s="35">
        <v>556.30099999999993</v>
      </c>
      <c r="I12" s="35">
        <v>556.30099999999993</v>
      </c>
      <c r="J12" s="35">
        <v>611.9310999999999</v>
      </c>
      <c r="K12" s="35">
        <v>611.9310999999999</v>
      </c>
      <c r="L12" s="35">
        <v>270.72000000000003</v>
      </c>
      <c r="M12" s="55">
        <v>270.72000000000003</v>
      </c>
      <c r="N12" s="40">
        <f t="shared" si="0"/>
        <v>403</v>
      </c>
      <c r="O12" s="40">
        <f t="shared" si="1"/>
        <v>403</v>
      </c>
    </row>
    <row r="13" spans="1:15" ht="16" thickBot="1" x14ac:dyDescent="0.25">
      <c r="A13" s="342"/>
      <c r="B13" s="11" t="s">
        <v>6</v>
      </c>
      <c r="C13" s="11" t="s">
        <v>6</v>
      </c>
      <c r="D13" s="35">
        <v>785.21</v>
      </c>
      <c r="E13" s="35"/>
      <c r="F13" s="35">
        <v>80</v>
      </c>
      <c r="G13" s="35"/>
      <c r="H13" s="35">
        <v>415.15</v>
      </c>
      <c r="I13" s="35">
        <v>415.15</v>
      </c>
      <c r="J13" s="35">
        <v>456.66499999999996</v>
      </c>
      <c r="K13" s="35">
        <v>456.66499999999996</v>
      </c>
      <c r="L13" s="35">
        <v>766.06</v>
      </c>
      <c r="M13" s="55"/>
      <c r="N13" s="40">
        <f t="shared" si="0"/>
        <v>501</v>
      </c>
      <c r="O13" s="40">
        <f t="shared" si="1"/>
        <v>436</v>
      </c>
    </row>
    <row r="14" spans="1:15" ht="16" thickBot="1" x14ac:dyDescent="0.25">
      <c r="A14" s="342"/>
      <c r="B14" s="11" t="s">
        <v>8</v>
      </c>
      <c r="C14" s="11" t="s">
        <v>8</v>
      </c>
      <c r="D14" s="35">
        <v>803.62</v>
      </c>
      <c r="E14" s="35">
        <v>1055.75</v>
      </c>
      <c r="F14" s="35">
        <v>800</v>
      </c>
      <c r="G14" s="35">
        <v>1100</v>
      </c>
      <c r="H14" s="35">
        <v>747.27</v>
      </c>
      <c r="I14" s="35">
        <v>1079.3900000000001</v>
      </c>
      <c r="J14" s="35">
        <v>821.99699999999996</v>
      </c>
      <c r="K14" s="35">
        <v>1187.3290000000002</v>
      </c>
      <c r="L14" s="35">
        <v>784.02</v>
      </c>
      <c r="M14" s="55">
        <v>1030</v>
      </c>
      <c r="N14" s="40">
        <f t="shared" si="0"/>
        <v>791</v>
      </c>
      <c r="O14" s="40">
        <f t="shared" si="1"/>
        <v>1090</v>
      </c>
    </row>
    <row r="15" spans="1:15" ht="16" thickBot="1" x14ac:dyDescent="0.25">
      <c r="A15" s="342"/>
      <c r="B15" s="11" t="s">
        <v>9</v>
      </c>
      <c r="C15" s="11" t="s">
        <v>9</v>
      </c>
      <c r="D15" s="35">
        <v>1151.08</v>
      </c>
      <c r="E15" s="35">
        <v>1327.38</v>
      </c>
      <c r="F15" s="35">
        <v>1200</v>
      </c>
      <c r="G15" s="35">
        <v>1300</v>
      </c>
      <c r="H15" s="35">
        <v>1120.905</v>
      </c>
      <c r="I15" s="35">
        <v>1120.905</v>
      </c>
      <c r="J15" s="35">
        <v>1232.9955</v>
      </c>
      <c r="K15" s="35">
        <v>1232.9955</v>
      </c>
      <c r="L15" s="35">
        <v>1123</v>
      </c>
      <c r="M15" s="55">
        <v>1295</v>
      </c>
      <c r="N15" s="40">
        <f t="shared" si="0"/>
        <v>1166</v>
      </c>
      <c r="O15" s="40">
        <f t="shared" si="1"/>
        <v>1255</v>
      </c>
    </row>
    <row r="16" spans="1:15" ht="16" thickBot="1" x14ac:dyDescent="0.25">
      <c r="A16" s="342"/>
      <c r="B16" s="11" t="s">
        <v>10</v>
      </c>
      <c r="C16" s="11" t="s">
        <v>10</v>
      </c>
      <c r="D16" s="35">
        <v>459</v>
      </c>
      <c r="E16" s="35">
        <v>642.59</v>
      </c>
      <c r="F16" s="35">
        <v>460</v>
      </c>
      <c r="G16" s="35">
        <v>650</v>
      </c>
      <c r="H16" s="35">
        <v>913.33</v>
      </c>
      <c r="I16" s="35">
        <v>913.33</v>
      </c>
      <c r="J16" s="35">
        <v>1004.663</v>
      </c>
      <c r="K16" s="35">
        <v>1004.663</v>
      </c>
      <c r="L16" s="35">
        <v>447.8</v>
      </c>
      <c r="M16" s="55">
        <v>626.91999999999996</v>
      </c>
      <c r="N16" s="40">
        <f t="shared" si="0"/>
        <v>657</v>
      </c>
      <c r="O16" s="40">
        <f t="shared" si="1"/>
        <v>768</v>
      </c>
    </row>
    <row r="17" spans="1:15" ht="16" thickBot="1" x14ac:dyDescent="0.25">
      <c r="A17" s="343"/>
      <c r="B17" s="14" t="s">
        <v>11</v>
      </c>
      <c r="C17" s="14" t="s">
        <v>11</v>
      </c>
      <c r="D17" s="62">
        <v>613.66999999999996</v>
      </c>
      <c r="E17" s="62">
        <v>1017.52</v>
      </c>
      <c r="F17" s="62">
        <v>600</v>
      </c>
      <c r="G17" s="62">
        <v>1000</v>
      </c>
      <c r="H17" s="35">
        <v>664.24</v>
      </c>
      <c r="I17" s="35">
        <v>896.72400000000005</v>
      </c>
      <c r="J17" s="39">
        <v>730.66399999999999</v>
      </c>
      <c r="K17" s="39">
        <v>986.39640000000009</v>
      </c>
      <c r="L17" s="62">
        <v>598.70000000000005</v>
      </c>
      <c r="M17" s="63">
        <v>992.7</v>
      </c>
      <c r="N17" s="40">
        <f t="shared" si="0"/>
        <v>641</v>
      </c>
      <c r="O17" s="40">
        <f t="shared" si="1"/>
        <v>979</v>
      </c>
    </row>
    <row r="18" spans="1:15" ht="15" thickBot="1" x14ac:dyDescent="0.25">
      <c r="A18" s="45"/>
      <c r="B18" s="73"/>
      <c r="C18" s="73"/>
      <c r="D18" s="67">
        <f>SUM(D5:D17)</f>
        <v>7681.37</v>
      </c>
      <c r="E18" s="67">
        <f t="shared" ref="E18:O18" si="2">SUM(E5:E17)</f>
        <v>7912.0300000000007</v>
      </c>
      <c r="F18" s="67">
        <f t="shared" si="2"/>
        <v>7170</v>
      </c>
      <c r="G18" s="67">
        <f t="shared" si="2"/>
        <v>8080</v>
      </c>
      <c r="H18" s="67">
        <f t="shared" si="2"/>
        <v>11015.590100000001</v>
      </c>
      <c r="I18" s="67">
        <f t="shared" si="2"/>
        <v>11580.194100000001</v>
      </c>
      <c r="J18" s="67">
        <f t="shared" si="2"/>
        <v>12117.149110000002</v>
      </c>
      <c r="K18" s="67">
        <f t="shared" si="2"/>
        <v>12738.21351</v>
      </c>
      <c r="L18" s="67">
        <f t="shared" si="2"/>
        <v>7494.01</v>
      </c>
      <c r="M18" s="67">
        <f t="shared" si="2"/>
        <v>7719.05</v>
      </c>
      <c r="N18" s="67">
        <f t="shared" si="2"/>
        <v>9095</v>
      </c>
      <c r="O18" s="67">
        <f t="shared" si="2"/>
        <v>9867</v>
      </c>
    </row>
    <row r="19" spans="1:15" ht="16" thickBot="1" x14ac:dyDescent="0.25">
      <c r="A19" s="341">
        <v>2</v>
      </c>
      <c r="B19" s="13" t="s">
        <v>0</v>
      </c>
      <c r="C19" s="31" t="s">
        <v>23</v>
      </c>
      <c r="D19" s="48">
        <v>1137.78</v>
      </c>
      <c r="E19" s="48">
        <v>1137.78</v>
      </c>
      <c r="F19" s="48">
        <v>1200</v>
      </c>
      <c r="G19" s="48">
        <v>1200</v>
      </c>
      <c r="H19" s="35">
        <v>3685.7017000000001</v>
      </c>
      <c r="I19" s="35">
        <v>3685.7017000000001</v>
      </c>
      <c r="J19" s="48">
        <v>4054.27187</v>
      </c>
      <c r="K19" s="48">
        <v>4054.27187</v>
      </c>
      <c r="L19" s="48">
        <v>1110.03</v>
      </c>
      <c r="M19" s="57">
        <v>1110.03</v>
      </c>
      <c r="N19" s="40">
        <f t="shared" si="0"/>
        <v>2238</v>
      </c>
      <c r="O19" s="40">
        <f t="shared" si="1"/>
        <v>2238</v>
      </c>
    </row>
    <row r="20" spans="1:15" ht="16" thickBot="1" x14ac:dyDescent="0.25">
      <c r="A20" s="342"/>
      <c r="B20" s="11" t="s">
        <v>1</v>
      </c>
      <c r="C20" s="11" t="s">
        <v>1</v>
      </c>
      <c r="D20" s="35">
        <v>289.05</v>
      </c>
      <c r="E20" s="35">
        <v>289.05</v>
      </c>
      <c r="F20" s="35">
        <v>300</v>
      </c>
      <c r="G20" s="35">
        <v>300</v>
      </c>
      <c r="H20" s="35">
        <v>498.18</v>
      </c>
      <c r="I20" s="35">
        <v>498.18</v>
      </c>
      <c r="J20" s="35">
        <v>547.99800000000005</v>
      </c>
      <c r="K20" s="35">
        <v>547.99800000000005</v>
      </c>
      <c r="L20" s="35">
        <v>282</v>
      </c>
      <c r="M20" s="55">
        <v>282</v>
      </c>
      <c r="N20" s="40">
        <f t="shared" si="0"/>
        <v>383</v>
      </c>
      <c r="O20" s="40">
        <f t="shared" si="1"/>
        <v>383</v>
      </c>
    </row>
    <row r="21" spans="1:15" ht="16" thickBot="1" x14ac:dyDescent="0.25">
      <c r="A21" s="342"/>
      <c r="B21" s="11" t="s">
        <v>2</v>
      </c>
      <c r="C21" s="30" t="s">
        <v>24</v>
      </c>
      <c r="D21" s="35">
        <v>689.38</v>
      </c>
      <c r="E21" s="35">
        <v>689.38</v>
      </c>
      <c r="F21" s="35">
        <v>700</v>
      </c>
      <c r="G21" s="35">
        <v>700</v>
      </c>
      <c r="H21" s="35">
        <v>1037.875</v>
      </c>
      <c r="I21" s="35">
        <v>1037.875</v>
      </c>
      <c r="J21" s="35">
        <v>1141.6624999999999</v>
      </c>
      <c r="K21" s="35">
        <v>1141.6624999999999</v>
      </c>
      <c r="L21" s="35">
        <v>672.57</v>
      </c>
      <c r="M21" s="55">
        <v>672.57</v>
      </c>
      <c r="N21" s="40">
        <f t="shared" si="0"/>
        <v>848</v>
      </c>
      <c r="O21" s="40">
        <f t="shared" si="1"/>
        <v>848</v>
      </c>
    </row>
    <row r="22" spans="1:15" ht="16" thickBot="1" x14ac:dyDescent="0.25">
      <c r="A22" s="342"/>
      <c r="B22" s="11" t="s">
        <v>7</v>
      </c>
      <c r="C22" s="30" t="s">
        <v>25</v>
      </c>
      <c r="D22" s="35">
        <v>243.02</v>
      </c>
      <c r="E22" s="35">
        <v>243.02</v>
      </c>
      <c r="F22" s="35">
        <v>240</v>
      </c>
      <c r="G22" s="35">
        <v>240</v>
      </c>
      <c r="H22" s="35">
        <v>448.36200000000002</v>
      </c>
      <c r="I22" s="35">
        <v>448.36200000000002</v>
      </c>
      <c r="J22" s="35">
        <v>493.19820000000004</v>
      </c>
      <c r="K22" s="35">
        <v>493.19820000000004</v>
      </c>
      <c r="L22" s="35">
        <v>237.09</v>
      </c>
      <c r="M22" s="55">
        <v>237.09</v>
      </c>
      <c r="N22" s="40">
        <f t="shared" si="0"/>
        <v>332</v>
      </c>
      <c r="O22" s="40">
        <f t="shared" si="1"/>
        <v>332</v>
      </c>
    </row>
    <row r="23" spans="1:15" ht="16" thickBot="1" x14ac:dyDescent="0.25">
      <c r="A23" s="342"/>
      <c r="B23" s="11" t="s">
        <v>3</v>
      </c>
      <c r="C23" s="11" t="s">
        <v>3</v>
      </c>
      <c r="D23" s="35">
        <v>283.83999999999997</v>
      </c>
      <c r="E23" s="35">
        <v>283.83999999999997</v>
      </c>
      <c r="F23" s="35">
        <v>290</v>
      </c>
      <c r="G23" s="35">
        <v>290</v>
      </c>
      <c r="H23" s="35">
        <v>545.50710000000004</v>
      </c>
      <c r="I23" s="35">
        <v>545.50710000000004</v>
      </c>
      <c r="J23" s="35">
        <v>600.05781000000002</v>
      </c>
      <c r="K23" s="35">
        <v>600.05781000000002</v>
      </c>
      <c r="L23" s="35">
        <v>276.92</v>
      </c>
      <c r="M23" s="55">
        <v>276.92</v>
      </c>
      <c r="N23" s="40">
        <f t="shared" si="0"/>
        <v>399</v>
      </c>
      <c r="O23" s="40">
        <f t="shared" si="1"/>
        <v>399</v>
      </c>
    </row>
    <row r="24" spans="1:15" ht="16" thickBot="1" x14ac:dyDescent="0.25">
      <c r="A24" s="342"/>
      <c r="B24" s="11" t="s">
        <v>101</v>
      </c>
      <c r="C24" s="30" t="s">
        <v>56</v>
      </c>
      <c r="D24" s="35">
        <v>216.48</v>
      </c>
      <c r="E24" s="35">
        <v>216.48</v>
      </c>
      <c r="F24" s="35">
        <v>220</v>
      </c>
      <c r="G24" s="35">
        <v>220</v>
      </c>
      <c r="H24" s="35">
        <v>498.18</v>
      </c>
      <c r="I24" s="35">
        <v>498.18</v>
      </c>
      <c r="J24" s="35">
        <v>547.99800000000005</v>
      </c>
      <c r="K24" s="35">
        <v>547.99800000000005</v>
      </c>
      <c r="L24" s="35">
        <v>211.2</v>
      </c>
      <c r="M24" s="55">
        <v>211.2</v>
      </c>
      <c r="N24" s="40">
        <f t="shared" si="0"/>
        <v>339</v>
      </c>
      <c r="O24" s="40">
        <f t="shared" si="1"/>
        <v>339</v>
      </c>
    </row>
    <row r="25" spans="1:15" ht="16" thickBot="1" x14ac:dyDescent="0.25">
      <c r="A25" s="342"/>
      <c r="B25" s="11" t="s">
        <v>4</v>
      </c>
      <c r="C25" s="11" t="s">
        <v>4</v>
      </c>
      <c r="D25" s="35">
        <v>209.1</v>
      </c>
      <c r="E25" s="35">
        <v>209.1</v>
      </c>
      <c r="F25" s="35">
        <v>220</v>
      </c>
      <c r="G25" s="35">
        <v>220</v>
      </c>
      <c r="H25" s="35">
        <v>373.63499999999999</v>
      </c>
      <c r="I25" s="35">
        <v>373.63499999999999</v>
      </c>
      <c r="J25" s="35">
        <v>410.99849999999998</v>
      </c>
      <c r="K25" s="35">
        <v>410.99849999999998</v>
      </c>
      <c r="L25" s="35">
        <v>204</v>
      </c>
      <c r="M25" s="55">
        <v>204</v>
      </c>
      <c r="N25" s="40">
        <f t="shared" si="0"/>
        <v>284</v>
      </c>
      <c r="O25" s="40">
        <f t="shared" si="1"/>
        <v>284</v>
      </c>
    </row>
    <row r="26" spans="1:15" ht="31" thickBot="1" x14ac:dyDescent="0.25">
      <c r="A26" s="342"/>
      <c r="B26" s="11" t="s">
        <v>5</v>
      </c>
      <c r="C26" s="30" t="s">
        <v>26</v>
      </c>
      <c r="D26" s="35">
        <v>184.65</v>
      </c>
      <c r="E26" s="35">
        <v>184.65</v>
      </c>
      <c r="F26" s="35">
        <v>200</v>
      </c>
      <c r="G26" s="35">
        <v>200</v>
      </c>
      <c r="H26" s="35">
        <v>653.44609999999989</v>
      </c>
      <c r="I26" s="35">
        <v>653.44609999999989</v>
      </c>
      <c r="J26" s="35">
        <v>718.79070999999988</v>
      </c>
      <c r="K26" s="35">
        <v>718.79070999999988</v>
      </c>
      <c r="L26" s="35">
        <v>180.15</v>
      </c>
      <c r="M26" s="55">
        <v>180.15</v>
      </c>
      <c r="N26" s="40">
        <f t="shared" si="0"/>
        <v>387</v>
      </c>
      <c r="O26" s="40">
        <f t="shared" si="1"/>
        <v>387</v>
      </c>
    </row>
    <row r="27" spans="1:15" ht="16" thickBot="1" x14ac:dyDescent="0.25">
      <c r="A27" s="342"/>
      <c r="B27" s="11" t="s">
        <v>27</v>
      </c>
      <c r="C27" s="11" t="s">
        <v>27</v>
      </c>
      <c r="D27" s="35">
        <v>389.53</v>
      </c>
      <c r="E27" s="35">
        <v>389.53</v>
      </c>
      <c r="F27" s="35">
        <v>400</v>
      </c>
      <c r="G27" s="35">
        <v>400</v>
      </c>
      <c r="H27" s="35">
        <v>539.69500000000005</v>
      </c>
      <c r="I27" s="35">
        <v>539.69500000000005</v>
      </c>
      <c r="J27" s="35">
        <v>593.66450000000009</v>
      </c>
      <c r="K27" s="35">
        <v>593.66450000000009</v>
      </c>
      <c r="L27" s="35">
        <v>380.03</v>
      </c>
      <c r="M27" s="55">
        <v>380.03</v>
      </c>
      <c r="N27" s="40">
        <f t="shared" si="0"/>
        <v>461</v>
      </c>
      <c r="O27" s="40">
        <f t="shared" si="1"/>
        <v>461</v>
      </c>
    </row>
    <row r="28" spans="1:15" ht="16" thickBot="1" x14ac:dyDescent="0.25">
      <c r="A28" s="342"/>
      <c r="B28" s="11" t="s">
        <v>8</v>
      </c>
      <c r="C28" s="11" t="s">
        <v>8</v>
      </c>
      <c r="D28" s="35">
        <v>803.62</v>
      </c>
      <c r="E28" s="35">
        <v>1055.75</v>
      </c>
      <c r="F28" s="35">
        <v>800</v>
      </c>
      <c r="G28" s="35">
        <v>1100</v>
      </c>
      <c r="H28" s="35">
        <v>747.27</v>
      </c>
      <c r="I28" s="35">
        <v>1079.3900000000001</v>
      </c>
      <c r="J28" s="35">
        <v>821.99699999999996</v>
      </c>
      <c r="K28" s="35">
        <v>1187.3290000000002</v>
      </c>
      <c r="L28" s="35">
        <v>784.02</v>
      </c>
      <c r="M28" s="55">
        <v>1030</v>
      </c>
      <c r="N28" s="40">
        <f t="shared" si="0"/>
        <v>791</v>
      </c>
      <c r="O28" s="40">
        <f t="shared" si="1"/>
        <v>1090</v>
      </c>
    </row>
    <row r="29" spans="1:15" ht="16" thickBot="1" x14ac:dyDescent="0.25">
      <c r="A29" s="342"/>
      <c r="B29" s="11" t="s">
        <v>9</v>
      </c>
      <c r="C29" s="11" t="s">
        <v>9</v>
      </c>
      <c r="D29" s="35">
        <v>1151.08</v>
      </c>
      <c r="E29" s="35">
        <v>1327.38</v>
      </c>
      <c r="F29" s="35">
        <v>1200</v>
      </c>
      <c r="G29" s="35">
        <v>1300</v>
      </c>
      <c r="H29" s="35">
        <v>1120.905</v>
      </c>
      <c r="I29" s="35">
        <v>1120.905</v>
      </c>
      <c r="J29" s="35">
        <v>1232.9955</v>
      </c>
      <c r="K29" s="35">
        <v>1232.9955</v>
      </c>
      <c r="L29" s="35">
        <v>1123</v>
      </c>
      <c r="M29" s="55">
        <v>1295</v>
      </c>
      <c r="N29" s="40">
        <f t="shared" si="0"/>
        <v>1166</v>
      </c>
      <c r="O29" s="40">
        <f t="shared" si="1"/>
        <v>1255</v>
      </c>
    </row>
    <row r="30" spans="1:15" ht="16" thickBot="1" x14ac:dyDescent="0.25">
      <c r="A30" s="342"/>
      <c r="B30" s="11" t="s">
        <v>10</v>
      </c>
      <c r="C30" s="11" t="s">
        <v>10</v>
      </c>
      <c r="D30" s="35">
        <v>459</v>
      </c>
      <c r="E30" s="35">
        <v>642.59</v>
      </c>
      <c r="F30" s="35">
        <v>460</v>
      </c>
      <c r="G30" s="35">
        <v>650</v>
      </c>
      <c r="H30" s="35">
        <v>913.33</v>
      </c>
      <c r="I30" s="35">
        <v>913.33</v>
      </c>
      <c r="J30" s="35">
        <v>1004.663</v>
      </c>
      <c r="K30" s="35">
        <v>1004.663</v>
      </c>
      <c r="L30" s="35">
        <v>447.8</v>
      </c>
      <c r="M30" s="55">
        <v>626.91999999999996</v>
      </c>
      <c r="N30" s="40">
        <f t="shared" si="0"/>
        <v>657</v>
      </c>
      <c r="O30" s="40">
        <f t="shared" si="1"/>
        <v>768</v>
      </c>
    </row>
    <row r="31" spans="1:15" ht="16" thickBot="1" x14ac:dyDescent="0.25">
      <c r="A31" s="343"/>
      <c r="B31" s="14" t="s">
        <v>11</v>
      </c>
      <c r="C31" s="14" t="s">
        <v>11</v>
      </c>
      <c r="D31" s="62">
        <v>613.66999999999996</v>
      </c>
      <c r="E31" s="62">
        <v>1017.52</v>
      </c>
      <c r="F31" s="62">
        <v>600</v>
      </c>
      <c r="G31" s="62">
        <v>1000</v>
      </c>
      <c r="H31" s="35">
        <v>664.24</v>
      </c>
      <c r="I31" s="35">
        <v>896.72400000000005</v>
      </c>
      <c r="J31" s="62">
        <v>730.66399999999999</v>
      </c>
      <c r="K31" s="62">
        <v>986.39640000000009</v>
      </c>
      <c r="L31" s="62">
        <v>598.70000000000005</v>
      </c>
      <c r="M31" s="63">
        <v>992.7</v>
      </c>
      <c r="N31" s="40">
        <f t="shared" si="0"/>
        <v>641</v>
      </c>
      <c r="O31" s="40">
        <f t="shared" si="1"/>
        <v>979</v>
      </c>
    </row>
    <row r="32" spans="1:15" ht="15" thickBot="1" x14ac:dyDescent="0.25">
      <c r="A32" s="45"/>
      <c r="B32" s="73"/>
      <c r="C32" s="73"/>
      <c r="D32" s="68">
        <f>SUM(D19:D31)</f>
        <v>6670.2</v>
      </c>
      <c r="E32" s="68">
        <f t="shared" ref="E32:O32" si="3">SUM(E19:E31)</f>
        <v>7686.07</v>
      </c>
      <c r="F32" s="68">
        <f t="shared" si="3"/>
        <v>6830</v>
      </c>
      <c r="G32" s="68">
        <f t="shared" si="3"/>
        <v>7820</v>
      </c>
      <c r="H32" s="68">
        <f t="shared" si="3"/>
        <v>11726.326900000002</v>
      </c>
      <c r="I32" s="68">
        <f t="shared" si="3"/>
        <v>12290.930900000001</v>
      </c>
      <c r="J32" s="68">
        <f t="shared" si="3"/>
        <v>12898.959590000002</v>
      </c>
      <c r="K32" s="68">
        <f t="shared" si="3"/>
        <v>13520.02399</v>
      </c>
      <c r="L32" s="68">
        <f t="shared" si="3"/>
        <v>6507.51</v>
      </c>
      <c r="M32" s="68">
        <f t="shared" si="3"/>
        <v>7498.61</v>
      </c>
      <c r="N32" s="68">
        <f t="shared" si="3"/>
        <v>8926</v>
      </c>
      <c r="O32" s="68">
        <f t="shared" si="3"/>
        <v>9763</v>
      </c>
    </row>
    <row r="33" spans="1:15" ht="16" thickBot="1" x14ac:dyDescent="0.25">
      <c r="A33" s="341">
        <v>3</v>
      </c>
      <c r="B33" s="13" t="s">
        <v>0</v>
      </c>
      <c r="C33" s="31" t="s">
        <v>28</v>
      </c>
      <c r="D33" s="43">
        <v>1357.51</v>
      </c>
      <c r="E33" s="43">
        <v>1357.51</v>
      </c>
      <c r="F33" s="43">
        <v>1300</v>
      </c>
      <c r="G33" s="43">
        <v>1300</v>
      </c>
      <c r="H33" s="35">
        <v>2656.96</v>
      </c>
      <c r="I33" s="35">
        <v>2656.96</v>
      </c>
      <c r="J33" s="38">
        <v>2922.6559999999999</v>
      </c>
      <c r="K33" s="38">
        <v>2922.6559999999999</v>
      </c>
      <c r="L33" s="48">
        <v>1324.4</v>
      </c>
      <c r="M33" s="57">
        <v>1324.4</v>
      </c>
      <c r="N33" s="40">
        <f t="shared" si="0"/>
        <v>1912</v>
      </c>
      <c r="O33" s="40">
        <f t="shared" si="1"/>
        <v>1912</v>
      </c>
    </row>
    <row r="34" spans="1:15" ht="16" thickBot="1" x14ac:dyDescent="0.25">
      <c r="A34" s="342"/>
      <c r="B34" s="11" t="s">
        <v>1</v>
      </c>
      <c r="C34" s="11" t="s">
        <v>1</v>
      </c>
      <c r="D34" s="41">
        <v>289.05</v>
      </c>
      <c r="E34" s="41">
        <v>289.05</v>
      </c>
      <c r="F34" s="41">
        <v>300</v>
      </c>
      <c r="G34" s="41">
        <v>300</v>
      </c>
      <c r="H34" s="35">
        <v>498.18</v>
      </c>
      <c r="I34" s="35">
        <v>498.18</v>
      </c>
      <c r="J34" s="35">
        <v>547.99800000000005</v>
      </c>
      <c r="K34" s="35">
        <v>547.99800000000005</v>
      </c>
      <c r="L34" s="35">
        <v>282</v>
      </c>
      <c r="M34" s="55">
        <v>282</v>
      </c>
      <c r="N34" s="40">
        <f t="shared" si="0"/>
        <v>383</v>
      </c>
      <c r="O34" s="40">
        <f t="shared" si="1"/>
        <v>383</v>
      </c>
    </row>
    <row r="35" spans="1:15" ht="16" thickBot="1" x14ac:dyDescent="0.25">
      <c r="A35" s="342"/>
      <c r="B35" s="11" t="s">
        <v>2</v>
      </c>
      <c r="C35" s="30" t="s">
        <v>29</v>
      </c>
      <c r="D35" s="41">
        <v>646.92999999999995</v>
      </c>
      <c r="E35" s="41">
        <v>646.92999999999995</v>
      </c>
      <c r="F35" s="41">
        <v>650</v>
      </c>
      <c r="G35" s="41">
        <v>650</v>
      </c>
      <c r="H35" s="35">
        <v>1411.51</v>
      </c>
      <c r="I35" s="35">
        <v>1411.51</v>
      </c>
      <c r="J35" s="35">
        <v>1552.6610000000001</v>
      </c>
      <c r="K35" s="35">
        <v>1552.6610000000001</v>
      </c>
      <c r="L35" s="35">
        <v>631.15</v>
      </c>
      <c r="M35" s="55">
        <v>631.15</v>
      </c>
      <c r="N35" s="40">
        <f t="shared" si="0"/>
        <v>978</v>
      </c>
      <c r="O35" s="40">
        <f t="shared" si="1"/>
        <v>978</v>
      </c>
    </row>
    <row r="36" spans="1:15" ht="16" thickBot="1" x14ac:dyDescent="0.25">
      <c r="A36" s="342"/>
      <c r="B36" s="11" t="s">
        <v>7</v>
      </c>
      <c r="C36" s="11" t="s">
        <v>31</v>
      </c>
      <c r="D36" s="41">
        <v>446.86</v>
      </c>
      <c r="E36" s="41">
        <v>446.86</v>
      </c>
      <c r="F36" s="41">
        <v>450</v>
      </c>
      <c r="G36" s="41">
        <v>450</v>
      </c>
      <c r="H36" s="35">
        <v>498.18</v>
      </c>
      <c r="I36" s="35">
        <v>498.18</v>
      </c>
      <c r="J36" s="35">
        <v>547.99800000000005</v>
      </c>
      <c r="K36" s="35">
        <v>547.99800000000005</v>
      </c>
      <c r="L36" s="35">
        <v>435.96</v>
      </c>
      <c r="M36" s="55">
        <v>435.96</v>
      </c>
      <c r="N36" s="40">
        <f t="shared" si="0"/>
        <v>476</v>
      </c>
      <c r="O36" s="40">
        <f t="shared" si="1"/>
        <v>476</v>
      </c>
    </row>
    <row r="37" spans="1:15" ht="16" thickBot="1" x14ac:dyDescent="0.25">
      <c r="A37" s="342"/>
      <c r="B37" s="11" t="s">
        <v>3</v>
      </c>
      <c r="C37" s="11" t="s">
        <v>3</v>
      </c>
      <c r="D37" s="41">
        <v>283.83999999999997</v>
      </c>
      <c r="E37" s="41">
        <v>283.83999999999997</v>
      </c>
      <c r="F37" s="41">
        <v>290</v>
      </c>
      <c r="G37" s="41">
        <v>290</v>
      </c>
      <c r="H37" s="35">
        <v>545.50710000000004</v>
      </c>
      <c r="I37" s="35">
        <v>545.50710000000004</v>
      </c>
      <c r="J37" s="35">
        <v>600.05781000000002</v>
      </c>
      <c r="K37" s="35">
        <v>600.05781000000002</v>
      </c>
      <c r="L37" s="35">
        <v>276.92</v>
      </c>
      <c r="M37" s="55">
        <v>276.92</v>
      </c>
      <c r="N37" s="40">
        <f t="shared" si="0"/>
        <v>399</v>
      </c>
      <c r="O37" s="40">
        <f t="shared" si="1"/>
        <v>399</v>
      </c>
    </row>
    <row r="38" spans="1:15" ht="16" thickBot="1" x14ac:dyDescent="0.25">
      <c r="A38" s="342"/>
      <c r="B38" s="11" t="s">
        <v>101</v>
      </c>
      <c r="C38" s="30" t="s">
        <v>56</v>
      </c>
      <c r="D38" s="41">
        <v>216.48</v>
      </c>
      <c r="E38" s="41">
        <v>216.48</v>
      </c>
      <c r="F38" s="41">
        <v>220</v>
      </c>
      <c r="G38" s="41">
        <v>220</v>
      </c>
      <c r="H38" s="35">
        <v>498.18</v>
      </c>
      <c r="I38" s="35">
        <v>498.18</v>
      </c>
      <c r="J38" s="35">
        <v>547.99800000000005</v>
      </c>
      <c r="K38" s="35">
        <v>547.99800000000005</v>
      </c>
      <c r="L38" s="35">
        <v>211.2</v>
      </c>
      <c r="M38" s="55">
        <v>211.2</v>
      </c>
      <c r="N38" s="40">
        <f t="shared" si="0"/>
        <v>339</v>
      </c>
      <c r="O38" s="40">
        <f t="shared" si="1"/>
        <v>339</v>
      </c>
    </row>
    <row r="39" spans="1:15" ht="16" thickBot="1" x14ac:dyDescent="0.25">
      <c r="A39" s="342"/>
      <c r="B39" s="11" t="s">
        <v>4</v>
      </c>
      <c r="C39" s="11" t="s">
        <v>4</v>
      </c>
      <c r="D39" s="41">
        <v>209.1</v>
      </c>
      <c r="E39" s="41">
        <v>209.1</v>
      </c>
      <c r="F39" s="41">
        <v>220</v>
      </c>
      <c r="G39" s="41">
        <v>220</v>
      </c>
      <c r="H39" s="35">
        <v>373.63499999999999</v>
      </c>
      <c r="I39" s="35">
        <v>373.63499999999999</v>
      </c>
      <c r="J39" s="35">
        <v>410.99849999999998</v>
      </c>
      <c r="K39" s="35">
        <v>410.99849999999998</v>
      </c>
      <c r="L39" s="35">
        <v>204</v>
      </c>
      <c r="M39" s="55">
        <v>204</v>
      </c>
      <c r="N39" s="40">
        <f t="shared" si="0"/>
        <v>284</v>
      </c>
      <c r="O39" s="40">
        <f t="shared" si="1"/>
        <v>284</v>
      </c>
    </row>
    <row r="40" spans="1:15" ht="31" thickBot="1" x14ac:dyDescent="0.25">
      <c r="A40" s="342"/>
      <c r="B40" s="11" t="s">
        <v>5</v>
      </c>
      <c r="C40" s="30" t="s">
        <v>30</v>
      </c>
      <c r="D40" s="41">
        <v>464.94</v>
      </c>
      <c r="E40" s="41">
        <v>464.94</v>
      </c>
      <c r="F40" s="41">
        <v>500</v>
      </c>
      <c r="G40" s="41">
        <v>500</v>
      </c>
      <c r="H40" s="35">
        <v>498.18</v>
      </c>
      <c r="I40" s="35">
        <v>498.18</v>
      </c>
      <c r="J40" s="35">
        <v>547.99800000000005</v>
      </c>
      <c r="K40" s="35">
        <v>547.99800000000005</v>
      </c>
      <c r="L40" s="35">
        <v>453.6</v>
      </c>
      <c r="M40" s="55">
        <v>453.6</v>
      </c>
      <c r="N40" s="40">
        <f t="shared" si="0"/>
        <v>493</v>
      </c>
      <c r="O40" s="40">
        <f t="shared" si="1"/>
        <v>493</v>
      </c>
    </row>
    <row r="41" spans="1:15" ht="16" thickBot="1" x14ac:dyDescent="0.25">
      <c r="A41" s="342"/>
      <c r="B41" s="11" t="s">
        <v>6</v>
      </c>
      <c r="C41" s="11" t="s">
        <v>6</v>
      </c>
      <c r="D41" s="41"/>
      <c r="E41" s="41"/>
      <c r="F41" s="41"/>
      <c r="G41" s="41"/>
      <c r="H41" s="35">
        <v>415.15</v>
      </c>
      <c r="I41" s="35">
        <v>415.15</v>
      </c>
      <c r="J41" s="35">
        <v>456.66499999999996</v>
      </c>
      <c r="K41" s="35">
        <v>456.66499999999996</v>
      </c>
      <c r="L41" s="35"/>
      <c r="M41" s="55"/>
      <c r="N41" s="40">
        <f t="shared" si="0"/>
        <v>436</v>
      </c>
      <c r="O41" s="40">
        <f t="shared" si="1"/>
        <v>436</v>
      </c>
    </row>
    <row r="42" spans="1:15" ht="16" thickBot="1" x14ac:dyDescent="0.25">
      <c r="A42" s="342"/>
      <c r="B42" s="11" t="s">
        <v>8</v>
      </c>
      <c r="C42" s="11" t="s">
        <v>8</v>
      </c>
      <c r="D42" s="41">
        <v>803.62</v>
      </c>
      <c r="E42" s="41">
        <v>1055.75</v>
      </c>
      <c r="F42" s="41">
        <v>800</v>
      </c>
      <c r="G42" s="41">
        <v>1100</v>
      </c>
      <c r="H42" s="35">
        <v>747.27</v>
      </c>
      <c r="I42" s="35">
        <v>1079.3900000000001</v>
      </c>
      <c r="J42" s="35">
        <v>821.99699999999996</v>
      </c>
      <c r="K42" s="35">
        <v>1187.3290000000002</v>
      </c>
      <c r="L42" s="35">
        <v>784.02</v>
      </c>
      <c r="M42" s="55">
        <v>1030</v>
      </c>
      <c r="N42" s="40">
        <f t="shared" si="0"/>
        <v>791</v>
      </c>
      <c r="O42" s="40">
        <f t="shared" si="1"/>
        <v>1090</v>
      </c>
    </row>
    <row r="43" spans="1:15" ht="16" thickBot="1" x14ac:dyDescent="0.25">
      <c r="A43" s="342"/>
      <c r="B43" s="11" t="s">
        <v>9</v>
      </c>
      <c r="C43" s="11" t="s">
        <v>9</v>
      </c>
      <c r="D43" s="41">
        <v>1151.08</v>
      </c>
      <c r="E43" s="41">
        <v>1327.38</v>
      </c>
      <c r="F43" s="41">
        <v>1200</v>
      </c>
      <c r="G43" s="41">
        <v>1300</v>
      </c>
      <c r="H43" s="35">
        <v>1120.905</v>
      </c>
      <c r="I43" s="35">
        <v>1120.905</v>
      </c>
      <c r="J43" s="35">
        <v>1232.9955</v>
      </c>
      <c r="K43" s="35">
        <v>1232.9955</v>
      </c>
      <c r="L43" s="35">
        <v>1123</v>
      </c>
      <c r="M43" s="55">
        <v>1295</v>
      </c>
      <c r="N43" s="40">
        <f t="shared" si="0"/>
        <v>1166</v>
      </c>
      <c r="O43" s="40">
        <f t="shared" si="1"/>
        <v>1255</v>
      </c>
    </row>
    <row r="44" spans="1:15" ht="16" thickBot="1" x14ac:dyDescent="0.25">
      <c r="A44" s="342"/>
      <c r="B44" s="11" t="s">
        <v>10</v>
      </c>
      <c r="C44" s="11" t="s">
        <v>10</v>
      </c>
      <c r="D44" s="41">
        <v>459</v>
      </c>
      <c r="E44" s="41">
        <v>642.59</v>
      </c>
      <c r="F44" s="41">
        <v>460</v>
      </c>
      <c r="G44" s="41">
        <v>650</v>
      </c>
      <c r="H44" s="35">
        <v>913.33</v>
      </c>
      <c r="I44" s="35">
        <v>913.33</v>
      </c>
      <c r="J44" s="35">
        <v>1004.663</v>
      </c>
      <c r="K44" s="35">
        <v>1004.663</v>
      </c>
      <c r="L44" s="35">
        <v>447.8</v>
      </c>
      <c r="M44" s="55">
        <v>626.91999999999996</v>
      </c>
      <c r="N44" s="40">
        <f t="shared" si="0"/>
        <v>657</v>
      </c>
      <c r="O44" s="40">
        <f t="shared" si="1"/>
        <v>768</v>
      </c>
    </row>
    <row r="45" spans="1:15" ht="16" thickBot="1" x14ac:dyDescent="0.25">
      <c r="A45" s="345"/>
      <c r="B45" s="12" t="s">
        <v>11</v>
      </c>
      <c r="C45" s="14" t="s">
        <v>11</v>
      </c>
      <c r="D45" s="47">
        <v>613.66999999999996</v>
      </c>
      <c r="E45" s="47">
        <v>1017.52</v>
      </c>
      <c r="F45" s="47">
        <v>600</v>
      </c>
      <c r="G45" s="47">
        <v>1000</v>
      </c>
      <c r="H45" s="35">
        <v>664.24</v>
      </c>
      <c r="I45" s="35">
        <v>896.72400000000005</v>
      </c>
      <c r="J45" s="39">
        <v>730.66399999999999</v>
      </c>
      <c r="K45" s="39">
        <v>986.39640000000009</v>
      </c>
      <c r="L45" s="62">
        <v>598.70000000000005</v>
      </c>
      <c r="M45" s="63">
        <v>992.7</v>
      </c>
      <c r="N45" s="40">
        <f t="shared" si="0"/>
        <v>641</v>
      </c>
      <c r="O45" s="40">
        <f t="shared" si="1"/>
        <v>979</v>
      </c>
    </row>
    <row r="46" spans="1:15" ht="15" thickBot="1" x14ac:dyDescent="0.25">
      <c r="A46" s="59"/>
      <c r="B46" s="60"/>
      <c r="C46" s="73"/>
      <c r="D46" s="70">
        <f>SUM(D33:D45)</f>
        <v>6942.08</v>
      </c>
      <c r="E46" s="70">
        <f t="shared" ref="E46:O46" si="4">SUM(E33:E45)</f>
        <v>7957.9500000000007</v>
      </c>
      <c r="F46" s="70">
        <f t="shared" si="4"/>
        <v>6990</v>
      </c>
      <c r="G46" s="70">
        <f t="shared" si="4"/>
        <v>7980</v>
      </c>
      <c r="H46" s="70">
        <f t="shared" si="4"/>
        <v>10841.2271</v>
      </c>
      <c r="I46" s="70">
        <f t="shared" si="4"/>
        <v>11405.831100000001</v>
      </c>
      <c r="J46" s="70">
        <f t="shared" si="4"/>
        <v>11925.34981</v>
      </c>
      <c r="K46" s="70">
        <f t="shared" si="4"/>
        <v>12546.414210000001</v>
      </c>
      <c r="L46" s="70">
        <f t="shared" si="4"/>
        <v>6772.75</v>
      </c>
      <c r="M46" s="70">
        <f t="shared" si="4"/>
        <v>7763.8499999999995</v>
      </c>
      <c r="N46" s="70">
        <f t="shared" si="4"/>
        <v>8955</v>
      </c>
      <c r="O46" s="70">
        <f t="shared" si="4"/>
        <v>9792</v>
      </c>
    </row>
    <row r="47" spans="1:15" ht="16" thickBot="1" x14ac:dyDescent="0.25">
      <c r="A47" s="341">
        <v>4</v>
      </c>
      <c r="B47" s="13" t="s">
        <v>0</v>
      </c>
      <c r="C47" s="31" t="s">
        <v>32</v>
      </c>
      <c r="D47" s="43">
        <v>678.38</v>
      </c>
      <c r="E47" s="43">
        <v>678.38</v>
      </c>
      <c r="F47" s="48">
        <v>700</v>
      </c>
      <c r="G47" s="48">
        <v>700</v>
      </c>
      <c r="H47" s="35">
        <v>815.3546</v>
      </c>
      <c r="I47" s="35">
        <v>815.3546</v>
      </c>
      <c r="J47" s="48">
        <v>896.89005999999995</v>
      </c>
      <c r="K47" s="48">
        <v>896.89005999999995</v>
      </c>
      <c r="L47" s="48">
        <v>661.83</v>
      </c>
      <c r="M47" s="57">
        <v>661.83</v>
      </c>
      <c r="N47" s="40">
        <f t="shared" si="0"/>
        <v>750</v>
      </c>
      <c r="O47" s="40">
        <f t="shared" si="1"/>
        <v>750</v>
      </c>
    </row>
    <row r="48" spans="1:15" ht="16" thickBot="1" x14ac:dyDescent="0.25">
      <c r="A48" s="342"/>
      <c r="B48" s="11" t="s">
        <v>0</v>
      </c>
      <c r="C48" s="30" t="s">
        <v>33</v>
      </c>
      <c r="D48" s="41">
        <v>148.94</v>
      </c>
      <c r="E48" s="41">
        <v>148.94</v>
      </c>
      <c r="F48" s="35">
        <v>150</v>
      </c>
      <c r="G48" s="35">
        <v>150</v>
      </c>
      <c r="H48" s="35">
        <v>498.18</v>
      </c>
      <c r="I48" s="35">
        <v>498.18</v>
      </c>
      <c r="J48" s="35">
        <v>547.99800000000005</v>
      </c>
      <c r="K48" s="35">
        <v>547.99800000000005</v>
      </c>
      <c r="L48" s="35">
        <v>145.31</v>
      </c>
      <c r="M48" s="55">
        <v>145.31</v>
      </c>
      <c r="N48" s="40">
        <f t="shared" si="0"/>
        <v>298</v>
      </c>
      <c r="O48" s="40">
        <f t="shared" si="1"/>
        <v>298</v>
      </c>
    </row>
    <row r="49" spans="1:15" ht="16" thickBot="1" x14ac:dyDescent="0.25">
      <c r="A49" s="342"/>
      <c r="B49" s="11" t="s">
        <v>1</v>
      </c>
      <c r="C49" s="11" t="s">
        <v>1</v>
      </c>
      <c r="D49" s="41">
        <v>289.05</v>
      </c>
      <c r="E49" s="41">
        <v>289.05</v>
      </c>
      <c r="F49" s="35">
        <v>300</v>
      </c>
      <c r="G49" s="35">
        <v>300</v>
      </c>
      <c r="H49" s="35">
        <v>498.18</v>
      </c>
      <c r="I49" s="35">
        <v>498.18</v>
      </c>
      <c r="J49" s="35">
        <v>547.99800000000005</v>
      </c>
      <c r="K49" s="35">
        <v>547.99800000000005</v>
      </c>
      <c r="L49" s="35">
        <v>282</v>
      </c>
      <c r="M49" s="55">
        <v>282</v>
      </c>
      <c r="N49" s="40">
        <f t="shared" si="0"/>
        <v>383</v>
      </c>
      <c r="O49" s="40">
        <f t="shared" si="1"/>
        <v>383</v>
      </c>
    </row>
    <row r="50" spans="1:15" ht="16" thickBot="1" x14ac:dyDescent="0.25">
      <c r="A50" s="342"/>
      <c r="B50" s="11" t="s">
        <v>2</v>
      </c>
      <c r="C50" s="30" t="s">
        <v>34</v>
      </c>
      <c r="D50" s="41">
        <v>725.65</v>
      </c>
      <c r="E50" s="41">
        <v>725.65</v>
      </c>
      <c r="F50" s="35">
        <v>730</v>
      </c>
      <c r="G50" s="35">
        <v>730</v>
      </c>
      <c r="H50" s="35">
        <v>1660.6</v>
      </c>
      <c r="I50" s="35">
        <v>1660.6</v>
      </c>
      <c r="J50" s="35">
        <v>1826.6599999999999</v>
      </c>
      <c r="K50" s="35">
        <v>1826.6599999999999</v>
      </c>
      <c r="L50" s="35">
        <v>707.95</v>
      </c>
      <c r="M50" s="55">
        <v>707.95</v>
      </c>
      <c r="N50" s="40">
        <f t="shared" si="0"/>
        <v>1130</v>
      </c>
      <c r="O50" s="40">
        <f t="shared" si="1"/>
        <v>1130</v>
      </c>
    </row>
    <row r="51" spans="1:15" ht="16" thickBot="1" x14ac:dyDescent="0.25">
      <c r="A51" s="342"/>
      <c r="B51" s="11" t="s">
        <v>7</v>
      </c>
      <c r="C51" s="30" t="s">
        <v>35</v>
      </c>
      <c r="D51" s="41">
        <v>170.47</v>
      </c>
      <c r="E51" s="41">
        <v>170.47</v>
      </c>
      <c r="F51" s="35">
        <v>190</v>
      </c>
      <c r="G51" s="35">
        <v>190</v>
      </c>
      <c r="H51" s="35">
        <v>415.15</v>
      </c>
      <c r="I51" s="35">
        <v>415.15</v>
      </c>
      <c r="J51" s="35">
        <v>456.66499999999996</v>
      </c>
      <c r="K51" s="35">
        <v>456.66499999999996</v>
      </c>
      <c r="L51" s="35">
        <v>166.31</v>
      </c>
      <c r="M51" s="55">
        <v>166.31</v>
      </c>
      <c r="N51" s="40">
        <f t="shared" si="0"/>
        <v>280</v>
      </c>
      <c r="O51" s="40">
        <f t="shared" si="1"/>
        <v>280</v>
      </c>
    </row>
    <row r="52" spans="1:15" ht="16" thickBot="1" x14ac:dyDescent="0.25">
      <c r="A52" s="342"/>
      <c r="B52" s="11" t="s">
        <v>3</v>
      </c>
      <c r="C52" s="11" t="s">
        <v>3</v>
      </c>
      <c r="D52" s="41">
        <v>283.83999999999997</v>
      </c>
      <c r="E52" s="41">
        <v>283.83999999999997</v>
      </c>
      <c r="F52" s="35">
        <v>290</v>
      </c>
      <c r="G52" s="35">
        <v>290</v>
      </c>
      <c r="H52" s="35">
        <v>545.50710000000004</v>
      </c>
      <c r="I52" s="35">
        <v>545.50710000000004</v>
      </c>
      <c r="J52" s="35">
        <v>600.05781000000002</v>
      </c>
      <c r="K52" s="35">
        <v>600.05781000000002</v>
      </c>
      <c r="L52" s="35">
        <v>276.92</v>
      </c>
      <c r="M52" s="55">
        <v>276.92</v>
      </c>
      <c r="N52" s="40">
        <f t="shared" si="0"/>
        <v>399</v>
      </c>
      <c r="O52" s="40">
        <f t="shared" si="1"/>
        <v>399</v>
      </c>
    </row>
    <row r="53" spans="1:15" ht="16" thickBot="1" x14ac:dyDescent="0.25">
      <c r="A53" s="342"/>
      <c r="B53" s="11" t="s">
        <v>101</v>
      </c>
      <c r="C53" s="30" t="s">
        <v>56</v>
      </c>
      <c r="D53" s="41">
        <v>216.48</v>
      </c>
      <c r="E53" s="41">
        <v>216.48</v>
      </c>
      <c r="F53" s="35">
        <v>220</v>
      </c>
      <c r="G53" s="35">
        <v>220</v>
      </c>
      <c r="H53" s="35">
        <v>498.18</v>
      </c>
      <c r="I53" s="35">
        <v>498.18</v>
      </c>
      <c r="J53" s="35">
        <v>547.99800000000005</v>
      </c>
      <c r="K53" s="35">
        <v>547.99800000000005</v>
      </c>
      <c r="L53" s="35">
        <v>211.2</v>
      </c>
      <c r="M53" s="55">
        <v>211.2</v>
      </c>
      <c r="N53" s="40">
        <f t="shared" si="0"/>
        <v>339</v>
      </c>
      <c r="O53" s="40">
        <f t="shared" si="1"/>
        <v>339</v>
      </c>
    </row>
    <row r="54" spans="1:15" ht="16" thickBot="1" x14ac:dyDescent="0.25">
      <c r="A54" s="342"/>
      <c r="B54" s="11" t="s">
        <v>4</v>
      </c>
      <c r="C54" s="11" t="s">
        <v>4</v>
      </c>
      <c r="D54" s="41">
        <v>209.1</v>
      </c>
      <c r="E54" s="41">
        <v>209.1</v>
      </c>
      <c r="F54" s="35">
        <v>220</v>
      </c>
      <c r="G54" s="35">
        <v>220</v>
      </c>
      <c r="H54" s="35">
        <v>373.63499999999999</v>
      </c>
      <c r="I54" s="35">
        <v>373.63499999999999</v>
      </c>
      <c r="J54" s="35">
        <v>410.99849999999998</v>
      </c>
      <c r="K54" s="35">
        <v>410.99849999999998</v>
      </c>
      <c r="L54" s="35">
        <v>204</v>
      </c>
      <c r="M54" s="55">
        <v>204</v>
      </c>
      <c r="N54" s="40">
        <f t="shared" si="0"/>
        <v>284</v>
      </c>
      <c r="O54" s="40">
        <f t="shared" si="1"/>
        <v>284</v>
      </c>
    </row>
    <row r="55" spans="1:15" ht="31" thickBot="1" x14ac:dyDescent="0.25">
      <c r="A55" s="342"/>
      <c r="B55" s="11" t="s">
        <v>5</v>
      </c>
      <c r="C55" s="30" t="s">
        <v>36</v>
      </c>
      <c r="D55" s="41">
        <v>207.62</v>
      </c>
      <c r="E55" s="41">
        <v>207.62</v>
      </c>
      <c r="F55" s="35">
        <v>250</v>
      </c>
      <c r="G55" s="35">
        <v>250</v>
      </c>
      <c r="H55" s="35">
        <v>498.18</v>
      </c>
      <c r="I55" s="35">
        <v>498.18</v>
      </c>
      <c r="J55" s="35">
        <v>547.99800000000005</v>
      </c>
      <c r="K55" s="35">
        <v>547.99800000000005</v>
      </c>
      <c r="L55" s="35">
        <v>202.56</v>
      </c>
      <c r="M55" s="55">
        <v>202.56</v>
      </c>
      <c r="N55" s="40">
        <f t="shared" si="0"/>
        <v>341</v>
      </c>
      <c r="O55" s="40">
        <f t="shared" si="1"/>
        <v>341</v>
      </c>
    </row>
    <row r="56" spans="1:15" ht="16" thickBot="1" x14ac:dyDescent="0.25">
      <c r="A56" s="342"/>
      <c r="B56" s="11" t="s">
        <v>6</v>
      </c>
      <c r="C56" s="30" t="s">
        <v>37</v>
      </c>
      <c r="D56" s="41">
        <v>762.17</v>
      </c>
      <c r="E56" s="41">
        <v>762.17</v>
      </c>
      <c r="F56" s="35">
        <v>750</v>
      </c>
      <c r="G56" s="35">
        <v>750</v>
      </c>
      <c r="H56" s="35">
        <v>415.15</v>
      </c>
      <c r="I56" s="35">
        <v>415.15</v>
      </c>
      <c r="J56" s="35">
        <v>456.66499999999996</v>
      </c>
      <c r="K56" s="35">
        <v>456.66499999999996</v>
      </c>
      <c r="L56" s="35">
        <v>743.58</v>
      </c>
      <c r="M56" s="55">
        <v>743.58</v>
      </c>
      <c r="N56" s="40">
        <f t="shared" si="0"/>
        <v>626</v>
      </c>
      <c r="O56" s="40">
        <f t="shared" si="1"/>
        <v>626</v>
      </c>
    </row>
    <row r="57" spans="1:15" ht="16" thickBot="1" x14ac:dyDescent="0.25">
      <c r="A57" s="342"/>
      <c r="B57" s="11" t="s">
        <v>8</v>
      </c>
      <c r="C57" s="11" t="s">
        <v>8</v>
      </c>
      <c r="D57" s="41">
        <v>803.62</v>
      </c>
      <c r="E57" s="41">
        <v>1055.75</v>
      </c>
      <c r="F57" s="35">
        <v>800</v>
      </c>
      <c r="G57" s="35">
        <v>1100</v>
      </c>
      <c r="H57" s="35">
        <v>747.27</v>
      </c>
      <c r="I57" s="35">
        <v>1079.3900000000001</v>
      </c>
      <c r="J57" s="35">
        <v>821.99699999999996</v>
      </c>
      <c r="K57" s="35">
        <v>1187.3290000000002</v>
      </c>
      <c r="L57" s="35">
        <v>784.02</v>
      </c>
      <c r="M57" s="55">
        <v>1030</v>
      </c>
      <c r="N57" s="40">
        <f t="shared" si="0"/>
        <v>791</v>
      </c>
      <c r="O57" s="40">
        <f t="shared" si="1"/>
        <v>1090</v>
      </c>
    </row>
    <row r="58" spans="1:15" ht="16" thickBot="1" x14ac:dyDescent="0.25">
      <c r="A58" s="342"/>
      <c r="B58" s="11" t="s">
        <v>9</v>
      </c>
      <c r="C58" s="11" t="s">
        <v>9</v>
      </c>
      <c r="D58" s="41">
        <v>1151.08</v>
      </c>
      <c r="E58" s="41">
        <v>1327.38</v>
      </c>
      <c r="F58" s="35">
        <v>1200</v>
      </c>
      <c r="G58" s="35">
        <v>1300</v>
      </c>
      <c r="H58" s="35">
        <v>1120.905</v>
      </c>
      <c r="I58" s="35">
        <v>1120.905</v>
      </c>
      <c r="J58" s="35">
        <v>1232.9955</v>
      </c>
      <c r="K58" s="35">
        <v>1232.9955</v>
      </c>
      <c r="L58" s="35">
        <v>1123</v>
      </c>
      <c r="M58" s="55">
        <v>1295</v>
      </c>
      <c r="N58" s="40">
        <f t="shared" si="0"/>
        <v>1166</v>
      </c>
      <c r="O58" s="40">
        <f t="shared" si="1"/>
        <v>1255</v>
      </c>
    </row>
    <row r="59" spans="1:15" ht="16" thickBot="1" x14ac:dyDescent="0.25">
      <c r="A59" s="342"/>
      <c r="B59" s="11" t="s">
        <v>10</v>
      </c>
      <c r="C59" s="11" t="s">
        <v>10</v>
      </c>
      <c r="D59" s="41">
        <v>459</v>
      </c>
      <c r="E59" s="41">
        <v>642.59</v>
      </c>
      <c r="F59" s="35">
        <v>460</v>
      </c>
      <c r="G59" s="35">
        <v>650</v>
      </c>
      <c r="H59" s="35">
        <v>913.33</v>
      </c>
      <c r="I59" s="35">
        <v>913.33</v>
      </c>
      <c r="J59" s="35">
        <v>1004.663</v>
      </c>
      <c r="K59" s="35">
        <v>1004.663</v>
      </c>
      <c r="L59" s="35">
        <v>447.8</v>
      </c>
      <c r="M59" s="55">
        <v>626.91999999999996</v>
      </c>
      <c r="N59" s="40">
        <f t="shared" si="0"/>
        <v>657</v>
      </c>
      <c r="O59" s="40">
        <f t="shared" si="1"/>
        <v>768</v>
      </c>
    </row>
    <row r="60" spans="1:15" ht="16" thickBot="1" x14ac:dyDescent="0.25">
      <c r="A60" s="343"/>
      <c r="B60" s="14" t="s">
        <v>11</v>
      </c>
      <c r="C60" s="14" t="s">
        <v>11</v>
      </c>
      <c r="D60" s="47">
        <v>613.66999999999996</v>
      </c>
      <c r="E60" s="47">
        <v>1017.52</v>
      </c>
      <c r="F60" s="62">
        <v>600</v>
      </c>
      <c r="G60" s="62">
        <v>1000</v>
      </c>
      <c r="H60" s="35">
        <v>664.24</v>
      </c>
      <c r="I60" s="35">
        <v>896.72400000000005</v>
      </c>
      <c r="J60" s="62">
        <v>730.66399999999999</v>
      </c>
      <c r="K60" s="62">
        <v>986.39640000000009</v>
      </c>
      <c r="L60" s="62">
        <v>598.70000000000005</v>
      </c>
      <c r="M60" s="63">
        <v>992.7</v>
      </c>
      <c r="N60" s="40">
        <f t="shared" si="0"/>
        <v>641</v>
      </c>
      <c r="O60" s="40">
        <f t="shared" si="1"/>
        <v>979</v>
      </c>
    </row>
    <row r="61" spans="1:15" ht="15" thickBot="1" x14ac:dyDescent="0.25">
      <c r="A61" s="45"/>
      <c r="B61" s="73"/>
      <c r="C61" s="73"/>
      <c r="D61" s="70">
        <f>SUM(D47:D60)</f>
        <v>6719.07</v>
      </c>
      <c r="E61" s="70">
        <f t="shared" ref="E61:O61" si="5">SUM(E47:E60)</f>
        <v>7734.9400000000005</v>
      </c>
      <c r="F61" s="70">
        <f t="shared" si="5"/>
        <v>6860</v>
      </c>
      <c r="G61" s="70">
        <f t="shared" si="5"/>
        <v>7850</v>
      </c>
      <c r="H61" s="70">
        <f t="shared" si="5"/>
        <v>9663.8617000000013</v>
      </c>
      <c r="I61" s="70">
        <f t="shared" si="5"/>
        <v>10228.465700000001</v>
      </c>
      <c r="J61" s="70">
        <f t="shared" si="5"/>
        <v>10630.247869999999</v>
      </c>
      <c r="K61" s="70">
        <f t="shared" si="5"/>
        <v>11251.31227</v>
      </c>
      <c r="L61" s="70">
        <f t="shared" si="5"/>
        <v>6555.18</v>
      </c>
      <c r="M61" s="70">
        <f t="shared" si="5"/>
        <v>7546.28</v>
      </c>
      <c r="N61" s="70">
        <f t="shared" si="5"/>
        <v>8085</v>
      </c>
      <c r="O61" s="70">
        <f t="shared" si="5"/>
        <v>8922</v>
      </c>
    </row>
    <row r="62" spans="1:15" ht="16" thickBot="1" x14ac:dyDescent="0.25">
      <c r="A62" s="341">
        <v>5</v>
      </c>
      <c r="B62" s="13" t="s">
        <v>0</v>
      </c>
      <c r="C62" s="31" t="s">
        <v>38</v>
      </c>
      <c r="D62" s="43">
        <v>1137.78</v>
      </c>
      <c r="E62" s="43">
        <v>1137.78</v>
      </c>
      <c r="F62" s="48">
        <v>1200</v>
      </c>
      <c r="G62" s="48">
        <v>1200</v>
      </c>
      <c r="H62" s="35">
        <v>3819.38</v>
      </c>
      <c r="I62" s="35">
        <v>3819.38</v>
      </c>
      <c r="J62" s="38">
        <v>4201.3180000000002</v>
      </c>
      <c r="K62" s="38">
        <v>4201.3180000000002</v>
      </c>
      <c r="L62" s="48">
        <v>1110.03</v>
      </c>
      <c r="M62" s="57">
        <v>1110.03</v>
      </c>
      <c r="N62" s="40">
        <f t="shared" si="0"/>
        <v>2294</v>
      </c>
      <c r="O62" s="40">
        <f t="shared" si="1"/>
        <v>2294</v>
      </c>
    </row>
    <row r="63" spans="1:15" ht="16" thickBot="1" x14ac:dyDescent="0.25">
      <c r="A63" s="342"/>
      <c r="B63" s="11" t="s">
        <v>0</v>
      </c>
      <c r="C63" s="30" t="s">
        <v>39</v>
      </c>
      <c r="D63" s="41">
        <v>214.47</v>
      </c>
      <c r="E63" s="41">
        <v>214.47</v>
      </c>
      <c r="F63" s="35">
        <v>200</v>
      </c>
      <c r="G63" s="35">
        <v>200</v>
      </c>
      <c r="H63" s="35">
        <v>498.18</v>
      </c>
      <c r="I63" s="35">
        <v>498.18</v>
      </c>
      <c r="J63" s="35">
        <v>547.99800000000005</v>
      </c>
      <c r="K63" s="35">
        <v>547.99800000000005</v>
      </c>
      <c r="L63" s="35">
        <v>209.24</v>
      </c>
      <c r="M63" s="55">
        <v>209.24</v>
      </c>
      <c r="N63" s="40">
        <f t="shared" si="0"/>
        <v>334</v>
      </c>
      <c r="O63" s="40">
        <f t="shared" si="1"/>
        <v>334</v>
      </c>
    </row>
    <row r="64" spans="1:15" ht="16" thickBot="1" x14ac:dyDescent="0.25">
      <c r="A64" s="342"/>
      <c r="B64" s="11" t="s">
        <v>1</v>
      </c>
      <c r="C64" s="11" t="s">
        <v>1</v>
      </c>
      <c r="D64" s="41">
        <v>289.05</v>
      </c>
      <c r="E64" s="41">
        <v>289.05</v>
      </c>
      <c r="F64" s="35">
        <v>300</v>
      </c>
      <c r="G64" s="35">
        <v>300</v>
      </c>
      <c r="H64" s="35">
        <v>498.18</v>
      </c>
      <c r="I64" s="35">
        <v>498.18</v>
      </c>
      <c r="J64" s="35">
        <v>547.99800000000005</v>
      </c>
      <c r="K64" s="35">
        <v>547.99800000000005</v>
      </c>
      <c r="L64" s="35">
        <v>282</v>
      </c>
      <c r="M64" s="55">
        <v>282</v>
      </c>
      <c r="N64" s="40">
        <f t="shared" si="0"/>
        <v>383</v>
      </c>
      <c r="O64" s="40">
        <f t="shared" si="1"/>
        <v>383</v>
      </c>
    </row>
    <row r="65" spans="1:15" ht="16" thickBot="1" x14ac:dyDescent="0.25">
      <c r="A65" s="342"/>
      <c r="B65" s="11" t="s">
        <v>2</v>
      </c>
      <c r="C65" s="30" t="s">
        <v>40</v>
      </c>
      <c r="D65" s="41">
        <v>615.98</v>
      </c>
      <c r="E65" s="41">
        <v>615.98</v>
      </c>
      <c r="F65" s="35">
        <v>700</v>
      </c>
      <c r="G65" s="35">
        <v>700</v>
      </c>
      <c r="H65" s="35">
        <v>913.33</v>
      </c>
      <c r="I65" s="35">
        <v>913.33</v>
      </c>
      <c r="J65" s="35">
        <v>1004.663</v>
      </c>
      <c r="K65" s="35">
        <v>1004.663</v>
      </c>
      <c r="L65" s="35">
        <v>600.96</v>
      </c>
      <c r="M65" s="55">
        <v>600.96</v>
      </c>
      <c r="N65" s="40">
        <f t="shared" si="0"/>
        <v>767</v>
      </c>
      <c r="O65" s="40">
        <f t="shared" si="1"/>
        <v>767</v>
      </c>
    </row>
    <row r="66" spans="1:15" ht="16" thickBot="1" x14ac:dyDescent="0.25">
      <c r="A66" s="342"/>
      <c r="B66" s="11" t="s">
        <v>7</v>
      </c>
      <c r="C66" s="30" t="s">
        <v>35</v>
      </c>
      <c r="D66" s="41">
        <v>252.52</v>
      </c>
      <c r="E66" s="41">
        <v>252.52</v>
      </c>
      <c r="F66" s="35">
        <v>250</v>
      </c>
      <c r="G66" s="35">
        <v>250</v>
      </c>
      <c r="H66" s="35">
        <v>415.15</v>
      </c>
      <c r="I66" s="35">
        <v>415.15</v>
      </c>
      <c r="J66" s="35">
        <v>456.66499999999996</v>
      </c>
      <c r="K66" s="35">
        <v>456.66499999999996</v>
      </c>
      <c r="L66" s="35">
        <v>246.36</v>
      </c>
      <c r="M66" s="55">
        <v>246.36</v>
      </c>
      <c r="N66" s="40">
        <f t="shared" si="0"/>
        <v>324</v>
      </c>
      <c r="O66" s="40">
        <f t="shared" si="1"/>
        <v>324</v>
      </c>
    </row>
    <row r="67" spans="1:15" ht="16" thickBot="1" x14ac:dyDescent="0.25">
      <c r="A67" s="342"/>
      <c r="B67" s="11" t="s">
        <v>3</v>
      </c>
      <c r="C67" s="11" t="s">
        <v>3</v>
      </c>
      <c r="D67" s="41">
        <v>283.83999999999997</v>
      </c>
      <c r="E67" s="41">
        <v>283.83999999999997</v>
      </c>
      <c r="F67" s="35">
        <v>290</v>
      </c>
      <c r="G67" s="35">
        <v>290</v>
      </c>
      <c r="H67" s="35">
        <v>545.50710000000004</v>
      </c>
      <c r="I67" s="35">
        <v>545.50710000000004</v>
      </c>
      <c r="J67" s="35">
        <v>600.05781000000002</v>
      </c>
      <c r="K67" s="35">
        <v>600.05781000000002</v>
      </c>
      <c r="L67" s="35">
        <v>276.92</v>
      </c>
      <c r="M67" s="55">
        <v>276.92</v>
      </c>
      <c r="N67" s="40">
        <f t="shared" si="0"/>
        <v>399</v>
      </c>
      <c r="O67" s="40">
        <f t="shared" si="1"/>
        <v>399</v>
      </c>
    </row>
    <row r="68" spans="1:15" ht="16" thickBot="1" x14ac:dyDescent="0.25">
      <c r="A68" s="342"/>
      <c r="B68" s="11" t="s">
        <v>101</v>
      </c>
      <c r="C68" s="30" t="s">
        <v>56</v>
      </c>
      <c r="D68" s="41">
        <v>216.48</v>
      </c>
      <c r="E68" s="41">
        <v>216.48</v>
      </c>
      <c r="F68" s="35">
        <v>220</v>
      </c>
      <c r="G68" s="35">
        <v>220</v>
      </c>
      <c r="H68" s="35">
        <v>498.18</v>
      </c>
      <c r="I68" s="35">
        <v>498.18</v>
      </c>
      <c r="J68" s="35">
        <v>547.99800000000005</v>
      </c>
      <c r="K68" s="35">
        <v>547.99800000000005</v>
      </c>
      <c r="L68" s="35">
        <v>211.2</v>
      </c>
      <c r="M68" s="55">
        <v>211.2</v>
      </c>
      <c r="N68" s="40">
        <f t="shared" si="0"/>
        <v>339</v>
      </c>
      <c r="O68" s="40">
        <f t="shared" si="1"/>
        <v>339</v>
      </c>
    </row>
    <row r="69" spans="1:15" ht="16" thickBot="1" x14ac:dyDescent="0.25">
      <c r="A69" s="342"/>
      <c r="B69" s="11" t="s">
        <v>4</v>
      </c>
      <c r="C69" s="11" t="s">
        <v>4</v>
      </c>
      <c r="D69" s="41">
        <v>209.1</v>
      </c>
      <c r="E69" s="41">
        <v>209.1</v>
      </c>
      <c r="F69" s="35">
        <v>220</v>
      </c>
      <c r="G69" s="35">
        <v>220</v>
      </c>
      <c r="H69" s="35">
        <v>373.63499999999999</v>
      </c>
      <c r="I69" s="35">
        <v>373.63499999999999</v>
      </c>
      <c r="J69" s="35">
        <v>410.99849999999998</v>
      </c>
      <c r="K69" s="35">
        <v>410.99849999999998</v>
      </c>
      <c r="L69" s="35">
        <v>204</v>
      </c>
      <c r="M69" s="55">
        <v>204</v>
      </c>
      <c r="N69" s="40">
        <f t="shared" si="0"/>
        <v>284</v>
      </c>
      <c r="O69" s="40">
        <f t="shared" si="1"/>
        <v>284</v>
      </c>
    </row>
    <row r="70" spans="1:15" ht="31" thickBot="1" x14ac:dyDescent="0.25">
      <c r="A70" s="342"/>
      <c r="B70" s="11" t="s">
        <v>5</v>
      </c>
      <c r="C70" s="30" t="s">
        <v>41</v>
      </c>
      <c r="D70" s="41">
        <v>259.82</v>
      </c>
      <c r="E70" s="41">
        <v>259.82</v>
      </c>
      <c r="F70" s="35">
        <v>300</v>
      </c>
      <c r="G70" s="35">
        <v>300</v>
      </c>
      <c r="H70" s="35">
        <v>653.44609999999989</v>
      </c>
      <c r="I70" s="35">
        <v>653.44609999999989</v>
      </c>
      <c r="J70" s="35">
        <v>718.79070999999988</v>
      </c>
      <c r="K70" s="35">
        <v>718.79070999999988</v>
      </c>
      <c r="L70" s="35">
        <v>253.48</v>
      </c>
      <c r="M70" s="55">
        <v>253.48</v>
      </c>
      <c r="N70" s="40">
        <f t="shared" ref="N70:N132" si="6">ROUND(AVERAGE(D70,F70,H70,J70,L70),0)</f>
        <v>437</v>
      </c>
      <c r="O70" s="40">
        <f t="shared" ref="O70:O132" si="7">ROUND(AVERAGE(E70,G70,I70,K70,M70),0)</f>
        <v>437</v>
      </c>
    </row>
    <row r="71" spans="1:15" ht="16" thickBot="1" x14ac:dyDescent="0.25">
      <c r="A71" s="342"/>
      <c r="B71" s="11" t="s">
        <v>6</v>
      </c>
      <c r="C71" s="30" t="s">
        <v>42</v>
      </c>
      <c r="D71" s="41">
        <v>539.63</v>
      </c>
      <c r="E71" s="41">
        <v>539.63</v>
      </c>
      <c r="F71" s="35">
        <v>550</v>
      </c>
      <c r="G71" s="35">
        <v>550</v>
      </c>
      <c r="H71" s="35">
        <v>415.15</v>
      </c>
      <c r="I71" s="35">
        <v>415.15</v>
      </c>
      <c r="J71" s="35">
        <v>456.66499999999996</v>
      </c>
      <c r="K71" s="35">
        <v>456.66499999999996</v>
      </c>
      <c r="L71" s="35">
        <v>526.47</v>
      </c>
      <c r="M71" s="55">
        <v>526.47</v>
      </c>
      <c r="N71" s="40">
        <f t="shared" si="6"/>
        <v>498</v>
      </c>
      <c r="O71" s="40">
        <f t="shared" si="7"/>
        <v>498</v>
      </c>
    </row>
    <row r="72" spans="1:15" ht="16" thickBot="1" x14ac:dyDescent="0.25">
      <c r="A72" s="342"/>
      <c r="B72" s="11" t="s">
        <v>8</v>
      </c>
      <c r="C72" s="11" t="s">
        <v>8</v>
      </c>
      <c r="D72" s="41">
        <v>803.62</v>
      </c>
      <c r="E72" s="41">
        <v>1055.75</v>
      </c>
      <c r="F72" s="35">
        <v>800</v>
      </c>
      <c r="G72" s="35">
        <v>1100</v>
      </c>
      <c r="H72" s="35">
        <v>747.27</v>
      </c>
      <c r="I72" s="35">
        <v>1079.3900000000001</v>
      </c>
      <c r="J72" s="35">
        <v>821.99699999999996</v>
      </c>
      <c r="K72" s="35">
        <v>1187.3290000000002</v>
      </c>
      <c r="L72" s="35">
        <v>784.02</v>
      </c>
      <c r="M72" s="55">
        <v>1030</v>
      </c>
      <c r="N72" s="40">
        <f t="shared" si="6"/>
        <v>791</v>
      </c>
      <c r="O72" s="40">
        <f t="shared" si="7"/>
        <v>1090</v>
      </c>
    </row>
    <row r="73" spans="1:15" ht="16" thickBot="1" x14ac:dyDescent="0.25">
      <c r="A73" s="342"/>
      <c r="B73" s="11" t="s">
        <v>9</v>
      </c>
      <c r="C73" s="11" t="s">
        <v>9</v>
      </c>
      <c r="D73" s="41">
        <v>1151.08</v>
      </c>
      <c r="E73" s="41">
        <v>1327.38</v>
      </c>
      <c r="F73" s="35">
        <v>1200</v>
      </c>
      <c r="G73" s="35">
        <v>1300</v>
      </c>
      <c r="H73" s="35">
        <v>1120.905</v>
      </c>
      <c r="I73" s="35">
        <v>1120.905</v>
      </c>
      <c r="J73" s="35">
        <v>1232.9955</v>
      </c>
      <c r="K73" s="35">
        <v>1232.9955</v>
      </c>
      <c r="L73" s="35">
        <v>1123</v>
      </c>
      <c r="M73" s="55">
        <v>1295</v>
      </c>
      <c r="N73" s="40">
        <f t="shared" si="6"/>
        <v>1166</v>
      </c>
      <c r="O73" s="40">
        <f t="shared" si="7"/>
        <v>1255</v>
      </c>
    </row>
    <row r="74" spans="1:15" ht="16" thickBot="1" x14ac:dyDescent="0.25">
      <c r="A74" s="342"/>
      <c r="B74" s="11" t="s">
        <v>10</v>
      </c>
      <c r="C74" s="11" t="s">
        <v>10</v>
      </c>
      <c r="D74" s="41">
        <v>459</v>
      </c>
      <c r="E74" s="41">
        <v>642.59</v>
      </c>
      <c r="F74" s="35">
        <v>460</v>
      </c>
      <c r="G74" s="35">
        <v>650</v>
      </c>
      <c r="H74" s="35">
        <v>913.33</v>
      </c>
      <c r="I74" s="35">
        <v>913.33</v>
      </c>
      <c r="J74" s="35">
        <v>1004.663</v>
      </c>
      <c r="K74" s="35">
        <v>1004.663</v>
      </c>
      <c r="L74" s="35">
        <v>447.8</v>
      </c>
      <c r="M74" s="55">
        <v>626.91999999999996</v>
      </c>
      <c r="N74" s="40">
        <f t="shared" si="6"/>
        <v>657</v>
      </c>
      <c r="O74" s="40">
        <f t="shared" si="7"/>
        <v>768</v>
      </c>
    </row>
    <row r="75" spans="1:15" ht="16" thickBot="1" x14ac:dyDescent="0.25">
      <c r="A75" s="343"/>
      <c r="B75" s="14" t="s">
        <v>11</v>
      </c>
      <c r="C75" s="14" t="s">
        <v>11</v>
      </c>
      <c r="D75" s="47">
        <v>613.66999999999996</v>
      </c>
      <c r="E75" s="47">
        <v>1017.52</v>
      </c>
      <c r="F75" s="62">
        <v>600</v>
      </c>
      <c r="G75" s="62">
        <v>1000</v>
      </c>
      <c r="H75" s="35">
        <v>664.24</v>
      </c>
      <c r="I75" s="35">
        <v>896.72400000000005</v>
      </c>
      <c r="J75" s="39">
        <v>730.66399999999999</v>
      </c>
      <c r="K75" s="39">
        <v>986.39640000000009</v>
      </c>
      <c r="L75" s="62">
        <v>598.70000000000005</v>
      </c>
      <c r="M75" s="63">
        <v>992.7</v>
      </c>
      <c r="N75" s="40">
        <f t="shared" si="6"/>
        <v>641</v>
      </c>
      <c r="O75" s="40">
        <f t="shared" si="7"/>
        <v>979</v>
      </c>
    </row>
    <row r="76" spans="1:15" ht="15" thickBot="1" x14ac:dyDescent="0.25">
      <c r="A76" s="45"/>
      <c r="B76" s="73"/>
      <c r="C76" s="73"/>
      <c r="D76" s="70">
        <f>SUM(D62:D75)</f>
        <v>7046.04</v>
      </c>
      <c r="E76" s="70">
        <f t="shared" ref="E76:O76" si="8">SUM(E62:E75)</f>
        <v>8061.91</v>
      </c>
      <c r="F76" s="70">
        <f t="shared" si="8"/>
        <v>7290</v>
      </c>
      <c r="G76" s="70">
        <f t="shared" si="8"/>
        <v>8280</v>
      </c>
      <c r="H76" s="70">
        <f t="shared" si="8"/>
        <v>12075.8832</v>
      </c>
      <c r="I76" s="70">
        <f t="shared" si="8"/>
        <v>12640.4872</v>
      </c>
      <c r="J76" s="70">
        <f t="shared" si="8"/>
        <v>13283.471520000003</v>
      </c>
      <c r="K76" s="70">
        <f t="shared" si="8"/>
        <v>13904.53592</v>
      </c>
      <c r="L76" s="70">
        <f t="shared" si="8"/>
        <v>6874.18</v>
      </c>
      <c r="M76" s="70">
        <f t="shared" si="8"/>
        <v>7865.28</v>
      </c>
      <c r="N76" s="70">
        <f t="shared" si="8"/>
        <v>9314</v>
      </c>
      <c r="O76" s="70">
        <f t="shared" si="8"/>
        <v>10151</v>
      </c>
    </row>
    <row r="77" spans="1:15" ht="16" thickBot="1" x14ac:dyDescent="0.25">
      <c r="A77" s="341">
        <v>6</v>
      </c>
      <c r="B77" s="13" t="s">
        <v>0</v>
      </c>
      <c r="C77" s="31" t="s">
        <v>43</v>
      </c>
      <c r="D77" s="43">
        <v>1294.27</v>
      </c>
      <c r="E77" s="43">
        <v>1294.27</v>
      </c>
      <c r="F77" s="48">
        <v>1300</v>
      </c>
      <c r="G77" s="48">
        <v>1300</v>
      </c>
      <c r="H77" s="35">
        <v>2349.7489999999998</v>
      </c>
      <c r="I77" s="35">
        <v>2349.7489999999998</v>
      </c>
      <c r="J77" s="48">
        <v>2584.7239</v>
      </c>
      <c r="K77" s="48">
        <v>2584.7239</v>
      </c>
      <c r="L77" s="48">
        <v>1262.71</v>
      </c>
      <c r="M77" s="57">
        <v>1262.71</v>
      </c>
      <c r="N77" s="40">
        <f t="shared" si="6"/>
        <v>1758</v>
      </c>
      <c r="O77" s="40">
        <f t="shared" si="7"/>
        <v>1758</v>
      </c>
    </row>
    <row r="78" spans="1:15" ht="16" thickBot="1" x14ac:dyDescent="0.25">
      <c r="A78" s="342"/>
      <c r="B78" s="11" t="s">
        <v>1</v>
      </c>
      <c r="C78" s="11" t="s">
        <v>1</v>
      </c>
      <c r="D78" s="41">
        <v>289.05</v>
      </c>
      <c r="E78" s="41">
        <v>289.05</v>
      </c>
      <c r="F78" s="35">
        <v>300</v>
      </c>
      <c r="G78" s="35">
        <v>300</v>
      </c>
      <c r="H78" s="35">
        <v>498.18</v>
      </c>
      <c r="I78" s="35">
        <v>498.18</v>
      </c>
      <c r="J78" s="35">
        <v>547.99800000000005</v>
      </c>
      <c r="K78" s="35">
        <v>547.99800000000005</v>
      </c>
      <c r="L78" s="35">
        <v>282</v>
      </c>
      <c r="M78" s="55">
        <v>282</v>
      </c>
      <c r="N78" s="40">
        <f t="shared" si="6"/>
        <v>383</v>
      </c>
      <c r="O78" s="40">
        <f t="shared" si="7"/>
        <v>383</v>
      </c>
    </row>
    <row r="79" spans="1:15" ht="16" thickBot="1" x14ac:dyDescent="0.25">
      <c r="A79" s="342"/>
      <c r="B79" s="11" t="s">
        <v>2</v>
      </c>
      <c r="C79" s="30" t="s">
        <v>24</v>
      </c>
      <c r="D79" s="41">
        <v>689.38</v>
      </c>
      <c r="E79" s="41">
        <v>689.38</v>
      </c>
      <c r="F79" s="35">
        <v>700</v>
      </c>
      <c r="G79" s="35">
        <v>700</v>
      </c>
      <c r="H79" s="35">
        <v>1037.875</v>
      </c>
      <c r="I79" s="35">
        <v>1037.875</v>
      </c>
      <c r="J79" s="35">
        <v>1141.6624999999999</v>
      </c>
      <c r="K79" s="35">
        <v>1141.6624999999999</v>
      </c>
      <c r="L79" s="35">
        <v>672.57</v>
      </c>
      <c r="M79" s="55">
        <v>672.57</v>
      </c>
      <c r="N79" s="40">
        <f t="shared" si="6"/>
        <v>848</v>
      </c>
      <c r="O79" s="40">
        <f t="shared" si="7"/>
        <v>848</v>
      </c>
    </row>
    <row r="80" spans="1:15" ht="16" thickBot="1" x14ac:dyDescent="0.25">
      <c r="A80" s="342"/>
      <c r="B80" s="11" t="s">
        <v>7</v>
      </c>
      <c r="C80" s="30" t="s">
        <v>25</v>
      </c>
      <c r="D80" s="41">
        <v>243.02</v>
      </c>
      <c r="E80" s="41">
        <v>243.02</v>
      </c>
      <c r="F80" s="35">
        <v>240</v>
      </c>
      <c r="G80" s="35">
        <v>240</v>
      </c>
      <c r="H80" s="35">
        <v>448.36200000000002</v>
      </c>
      <c r="I80" s="35">
        <v>448.36200000000002</v>
      </c>
      <c r="J80" s="35">
        <v>493.19820000000004</v>
      </c>
      <c r="K80" s="35">
        <v>493.19820000000004</v>
      </c>
      <c r="L80" s="35">
        <v>237.09</v>
      </c>
      <c r="M80" s="55">
        <v>237.09</v>
      </c>
      <c r="N80" s="40">
        <f t="shared" si="6"/>
        <v>332</v>
      </c>
      <c r="O80" s="40">
        <f t="shared" si="7"/>
        <v>332</v>
      </c>
    </row>
    <row r="81" spans="1:15" ht="16" thickBot="1" x14ac:dyDescent="0.25">
      <c r="A81" s="342"/>
      <c r="B81" s="11" t="s">
        <v>3</v>
      </c>
      <c r="C81" s="11" t="s">
        <v>3</v>
      </c>
      <c r="D81" s="41">
        <v>283.83999999999997</v>
      </c>
      <c r="E81" s="41">
        <v>283.83999999999997</v>
      </c>
      <c r="F81" s="35">
        <v>290</v>
      </c>
      <c r="G81" s="35">
        <v>290</v>
      </c>
      <c r="H81" s="35">
        <v>545.50710000000004</v>
      </c>
      <c r="I81" s="35">
        <v>545.50710000000004</v>
      </c>
      <c r="J81" s="35">
        <v>600.05781000000002</v>
      </c>
      <c r="K81" s="35">
        <v>600.05781000000002</v>
      </c>
      <c r="L81" s="35">
        <v>276.92</v>
      </c>
      <c r="M81" s="55">
        <v>276.92</v>
      </c>
      <c r="N81" s="40">
        <f t="shared" si="6"/>
        <v>399</v>
      </c>
      <c r="O81" s="40">
        <f t="shared" si="7"/>
        <v>399</v>
      </c>
    </row>
    <row r="82" spans="1:15" ht="16" thickBot="1" x14ac:dyDescent="0.25">
      <c r="A82" s="342"/>
      <c r="B82" s="11" t="s">
        <v>55</v>
      </c>
      <c r="C82" s="30" t="s">
        <v>56</v>
      </c>
      <c r="D82" s="41">
        <v>216.48</v>
      </c>
      <c r="E82" s="41">
        <v>216.48</v>
      </c>
      <c r="F82" s="35">
        <v>220</v>
      </c>
      <c r="G82" s="35">
        <v>220</v>
      </c>
      <c r="H82" s="35">
        <v>498.18</v>
      </c>
      <c r="I82" s="35">
        <v>498.18</v>
      </c>
      <c r="J82" s="35">
        <v>547.99800000000005</v>
      </c>
      <c r="K82" s="35">
        <v>547.99800000000005</v>
      </c>
      <c r="L82" s="35">
        <v>211.2</v>
      </c>
      <c r="M82" s="55">
        <v>211.2</v>
      </c>
      <c r="N82" s="40">
        <f t="shared" si="6"/>
        <v>339</v>
      </c>
      <c r="O82" s="40">
        <f t="shared" si="7"/>
        <v>339</v>
      </c>
    </row>
    <row r="83" spans="1:15" ht="16" thickBot="1" x14ac:dyDescent="0.25">
      <c r="A83" s="342"/>
      <c r="B83" s="11" t="s">
        <v>4</v>
      </c>
      <c r="C83" s="11" t="s">
        <v>4</v>
      </c>
      <c r="D83" s="41">
        <v>209.1</v>
      </c>
      <c r="E83" s="41">
        <v>209.1</v>
      </c>
      <c r="F83" s="35">
        <v>220</v>
      </c>
      <c r="G83" s="35">
        <v>220</v>
      </c>
      <c r="H83" s="35">
        <v>373.63499999999999</v>
      </c>
      <c r="I83" s="35">
        <v>373.63499999999999</v>
      </c>
      <c r="J83" s="35">
        <v>410.99849999999998</v>
      </c>
      <c r="K83" s="35">
        <v>410.99849999999998</v>
      </c>
      <c r="L83" s="35">
        <v>204</v>
      </c>
      <c r="M83" s="55">
        <v>204</v>
      </c>
      <c r="N83" s="40">
        <f t="shared" si="6"/>
        <v>284</v>
      </c>
      <c r="O83" s="40">
        <f t="shared" si="7"/>
        <v>284</v>
      </c>
    </row>
    <row r="84" spans="1:15" ht="31" thickBot="1" x14ac:dyDescent="0.25">
      <c r="A84" s="342"/>
      <c r="B84" s="11" t="s">
        <v>5</v>
      </c>
      <c r="C84" s="30" t="s">
        <v>26</v>
      </c>
      <c r="D84" s="41">
        <v>162.51</v>
      </c>
      <c r="E84" s="41">
        <v>162.51</v>
      </c>
      <c r="F84" s="35">
        <v>200</v>
      </c>
      <c r="G84" s="35">
        <v>200</v>
      </c>
      <c r="H84" s="35">
        <v>653.44609999999989</v>
      </c>
      <c r="I84" s="35">
        <v>653.44609999999989</v>
      </c>
      <c r="J84" s="35">
        <v>718.79070999999988</v>
      </c>
      <c r="K84" s="35">
        <v>718.79070999999988</v>
      </c>
      <c r="L84" s="35">
        <v>158.55000000000001</v>
      </c>
      <c r="M84" s="55">
        <v>158.55000000000001</v>
      </c>
      <c r="N84" s="40">
        <f t="shared" si="6"/>
        <v>379</v>
      </c>
      <c r="O84" s="40">
        <f t="shared" si="7"/>
        <v>379</v>
      </c>
    </row>
    <row r="85" spans="1:15" ht="16" thickBot="1" x14ac:dyDescent="0.25">
      <c r="A85" s="342"/>
      <c r="B85" s="11" t="s">
        <v>6</v>
      </c>
      <c r="C85" s="30" t="s">
        <v>42</v>
      </c>
      <c r="D85" s="41">
        <v>539.63</v>
      </c>
      <c r="E85" s="41">
        <v>539.63</v>
      </c>
      <c r="F85" s="35">
        <v>550</v>
      </c>
      <c r="G85" s="35">
        <v>550</v>
      </c>
      <c r="H85" s="35">
        <v>415.15</v>
      </c>
      <c r="I85" s="35">
        <v>415.15</v>
      </c>
      <c r="J85" s="35">
        <v>456.66499999999996</v>
      </c>
      <c r="K85" s="35">
        <v>456.66499999999996</v>
      </c>
      <c r="L85" s="35">
        <v>526.47</v>
      </c>
      <c r="M85" s="55">
        <v>526.47</v>
      </c>
      <c r="N85" s="40">
        <f t="shared" si="6"/>
        <v>498</v>
      </c>
      <c r="O85" s="40">
        <f t="shared" si="7"/>
        <v>498</v>
      </c>
    </row>
    <row r="86" spans="1:15" ht="16" thickBot="1" x14ac:dyDescent="0.25">
      <c r="A86" s="342"/>
      <c r="B86" s="11" t="s">
        <v>8</v>
      </c>
      <c r="C86" s="11" t="s">
        <v>8</v>
      </c>
      <c r="D86" s="41">
        <v>803.62</v>
      </c>
      <c r="E86" s="41">
        <v>1055.75</v>
      </c>
      <c r="F86" s="35">
        <v>800</v>
      </c>
      <c r="G86" s="35">
        <v>1100</v>
      </c>
      <c r="H86" s="35">
        <v>747.27</v>
      </c>
      <c r="I86" s="35">
        <v>1079.3900000000001</v>
      </c>
      <c r="J86" s="35">
        <v>821.99699999999996</v>
      </c>
      <c r="K86" s="35">
        <v>1187.3290000000002</v>
      </c>
      <c r="L86" s="35">
        <v>784.02</v>
      </c>
      <c r="M86" s="55">
        <v>1030</v>
      </c>
      <c r="N86" s="40">
        <f t="shared" si="6"/>
        <v>791</v>
      </c>
      <c r="O86" s="40">
        <f t="shared" si="7"/>
        <v>1090</v>
      </c>
    </row>
    <row r="87" spans="1:15" ht="16" thickBot="1" x14ac:dyDescent="0.25">
      <c r="A87" s="342"/>
      <c r="B87" s="11" t="s">
        <v>9</v>
      </c>
      <c r="C87" s="11" t="s">
        <v>9</v>
      </c>
      <c r="D87" s="41">
        <v>1151.08</v>
      </c>
      <c r="E87" s="41">
        <v>1327.38</v>
      </c>
      <c r="F87" s="35">
        <v>1200</v>
      </c>
      <c r="G87" s="35">
        <v>1300</v>
      </c>
      <c r="H87" s="35">
        <v>1120.905</v>
      </c>
      <c r="I87" s="35">
        <v>1120.905</v>
      </c>
      <c r="J87" s="35">
        <v>1232.9955</v>
      </c>
      <c r="K87" s="35">
        <v>1232.9955</v>
      </c>
      <c r="L87" s="35">
        <v>1123</v>
      </c>
      <c r="M87" s="55">
        <v>1295</v>
      </c>
      <c r="N87" s="40">
        <f t="shared" si="6"/>
        <v>1166</v>
      </c>
      <c r="O87" s="40">
        <f t="shared" si="7"/>
        <v>1255</v>
      </c>
    </row>
    <row r="88" spans="1:15" ht="16" thickBot="1" x14ac:dyDescent="0.25">
      <c r="A88" s="342"/>
      <c r="B88" s="11" t="s">
        <v>10</v>
      </c>
      <c r="C88" s="11" t="s">
        <v>10</v>
      </c>
      <c r="D88" s="41">
        <v>459</v>
      </c>
      <c r="E88" s="41">
        <v>642.59</v>
      </c>
      <c r="F88" s="35">
        <v>460</v>
      </c>
      <c r="G88" s="35">
        <v>650</v>
      </c>
      <c r="H88" s="35">
        <v>913.33</v>
      </c>
      <c r="I88" s="35">
        <v>913.33</v>
      </c>
      <c r="J88" s="35">
        <v>1004.663</v>
      </c>
      <c r="K88" s="35">
        <v>1004.663</v>
      </c>
      <c r="L88" s="35">
        <v>447.8</v>
      </c>
      <c r="M88" s="55">
        <v>626.91999999999996</v>
      </c>
      <c r="N88" s="40">
        <f t="shared" si="6"/>
        <v>657</v>
      </c>
      <c r="O88" s="40">
        <f t="shared" si="7"/>
        <v>768</v>
      </c>
    </row>
    <row r="89" spans="1:15" ht="16" thickBot="1" x14ac:dyDescent="0.25">
      <c r="A89" s="343"/>
      <c r="B89" s="14" t="s">
        <v>11</v>
      </c>
      <c r="C89" s="14" t="s">
        <v>11</v>
      </c>
      <c r="D89" s="47">
        <v>613.66999999999996</v>
      </c>
      <c r="E89" s="47">
        <v>1017.52</v>
      </c>
      <c r="F89" s="62">
        <v>600</v>
      </c>
      <c r="G89" s="62">
        <v>1000</v>
      </c>
      <c r="H89" s="35">
        <v>664.24</v>
      </c>
      <c r="I89" s="35">
        <v>896.72400000000005</v>
      </c>
      <c r="J89" s="62">
        <v>730.66399999999999</v>
      </c>
      <c r="K89" s="62">
        <v>986.39640000000009</v>
      </c>
      <c r="L89" s="62">
        <v>598.70000000000005</v>
      </c>
      <c r="M89" s="63">
        <v>992.7</v>
      </c>
      <c r="N89" s="40">
        <f t="shared" si="6"/>
        <v>641</v>
      </c>
      <c r="O89" s="40">
        <f t="shared" si="7"/>
        <v>979</v>
      </c>
    </row>
    <row r="90" spans="1:15" ht="15" thickBot="1" x14ac:dyDescent="0.25">
      <c r="A90" s="45"/>
      <c r="B90" s="73"/>
      <c r="C90" s="73"/>
      <c r="D90" s="70">
        <f>SUM(D77:D89)</f>
        <v>6954.65</v>
      </c>
      <c r="E90" s="70">
        <f t="shared" ref="E90:O90" si="9">SUM(E77:E89)</f>
        <v>7970.52</v>
      </c>
      <c r="F90" s="70">
        <f t="shared" si="9"/>
        <v>7080</v>
      </c>
      <c r="G90" s="70">
        <f t="shared" si="9"/>
        <v>8070</v>
      </c>
      <c r="H90" s="70">
        <f t="shared" si="9"/>
        <v>10265.8292</v>
      </c>
      <c r="I90" s="70">
        <f t="shared" si="9"/>
        <v>10830.433199999999</v>
      </c>
      <c r="J90" s="70">
        <f t="shared" si="9"/>
        <v>11292.412120000001</v>
      </c>
      <c r="K90" s="70">
        <f t="shared" si="9"/>
        <v>11913.476519999998</v>
      </c>
      <c r="L90" s="70">
        <f t="shared" si="9"/>
        <v>6785.0300000000007</v>
      </c>
      <c r="M90" s="70">
        <f t="shared" si="9"/>
        <v>7776.13</v>
      </c>
      <c r="N90" s="70">
        <f t="shared" si="9"/>
        <v>8475</v>
      </c>
      <c r="O90" s="70">
        <f t="shared" si="9"/>
        <v>9312</v>
      </c>
    </row>
    <row r="91" spans="1:15" ht="16" thickBot="1" x14ac:dyDescent="0.25">
      <c r="A91" s="341">
        <v>7</v>
      </c>
      <c r="B91" s="13" t="s">
        <v>0</v>
      </c>
      <c r="C91" s="31" t="s">
        <v>44</v>
      </c>
      <c r="D91" s="43">
        <v>1245.9100000000001</v>
      </c>
      <c r="E91" s="43">
        <v>1245.9100000000001</v>
      </c>
      <c r="F91" s="48">
        <v>1300</v>
      </c>
      <c r="G91" s="48">
        <v>1300</v>
      </c>
      <c r="H91" s="35">
        <v>2324.84</v>
      </c>
      <c r="I91" s="35">
        <v>2324.84</v>
      </c>
      <c r="J91" s="38">
        <v>2557.3240000000001</v>
      </c>
      <c r="K91" s="38">
        <v>2557.3240000000001</v>
      </c>
      <c r="L91" s="48">
        <v>1215.52</v>
      </c>
      <c r="M91" s="57">
        <v>1215.52</v>
      </c>
      <c r="N91" s="40">
        <f t="shared" si="6"/>
        <v>1729</v>
      </c>
      <c r="O91" s="40">
        <f t="shared" si="7"/>
        <v>1729</v>
      </c>
    </row>
    <row r="92" spans="1:15" ht="16" thickBot="1" x14ac:dyDescent="0.25">
      <c r="A92" s="342"/>
      <c r="B92" s="11" t="s">
        <v>1</v>
      </c>
      <c r="C92" s="11" t="s">
        <v>1</v>
      </c>
      <c r="D92" s="41">
        <v>289.05</v>
      </c>
      <c r="E92" s="41">
        <v>289.05</v>
      </c>
      <c r="F92" s="35">
        <v>300</v>
      </c>
      <c r="G92" s="35">
        <v>300</v>
      </c>
      <c r="H92" s="35">
        <v>498.18</v>
      </c>
      <c r="I92" s="35">
        <v>498.18</v>
      </c>
      <c r="J92" s="35">
        <v>547.99800000000005</v>
      </c>
      <c r="K92" s="35">
        <v>547.99800000000005</v>
      </c>
      <c r="L92" s="35">
        <v>282</v>
      </c>
      <c r="M92" s="55">
        <v>282</v>
      </c>
      <c r="N92" s="40">
        <f t="shared" si="6"/>
        <v>383</v>
      </c>
      <c r="O92" s="40">
        <f t="shared" si="7"/>
        <v>383</v>
      </c>
    </row>
    <row r="93" spans="1:15" ht="16" thickBot="1" x14ac:dyDescent="0.25">
      <c r="A93" s="342"/>
      <c r="B93" s="11" t="s">
        <v>2</v>
      </c>
      <c r="C93" s="30" t="s">
        <v>21</v>
      </c>
      <c r="D93" s="41">
        <v>742.52</v>
      </c>
      <c r="E93" s="41">
        <v>742.52</v>
      </c>
      <c r="F93" s="35">
        <v>750</v>
      </c>
      <c r="G93" s="35">
        <v>750</v>
      </c>
      <c r="H93" s="35">
        <v>1079.3900000000001</v>
      </c>
      <c r="I93" s="35">
        <v>1079.3900000000001</v>
      </c>
      <c r="J93" s="35">
        <v>1187.3290000000002</v>
      </c>
      <c r="K93" s="35">
        <v>1187.3290000000002</v>
      </c>
      <c r="L93" s="35">
        <v>724.41</v>
      </c>
      <c r="M93" s="55">
        <v>724.41</v>
      </c>
      <c r="N93" s="40">
        <f t="shared" si="6"/>
        <v>897</v>
      </c>
      <c r="O93" s="40">
        <f t="shared" si="7"/>
        <v>897</v>
      </c>
    </row>
    <row r="94" spans="1:15" ht="16" thickBot="1" x14ac:dyDescent="0.25">
      <c r="A94" s="342"/>
      <c r="B94" s="11" t="s">
        <v>7</v>
      </c>
      <c r="C94" s="30" t="s">
        <v>22</v>
      </c>
      <c r="D94" s="41">
        <v>346.65</v>
      </c>
      <c r="E94" s="41">
        <v>346.65</v>
      </c>
      <c r="F94" s="35">
        <v>370</v>
      </c>
      <c r="G94" s="35">
        <v>370</v>
      </c>
      <c r="H94" s="35">
        <v>448.36200000000002</v>
      </c>
      <c r="I94" s="35">
        <v>448.36200000000002</v>
      </c>
      <c r="J94" s="35">
        <v>493.19820000000004</v>
      </c>
      <c r="K94" s="35">
        <v>493.19820000000004</v>
      </c>
      <c r="L94" s="35">
        <v>338.2</v>
      </c>
      <c r="M94" s="55">
        <v>338.2</v>
      </c>
      <c r="N94" s="40">
        <f t="shared" si="6"/>
        <v>399</v>
      </c>
      <c r="O94" s="40">
        <f t="shared" si="7"/>
        <v>399</v>
      </c>
    </row>
    <row r="95" spans="1:15" ht="16" thickBot="1" x14ac:dyDescent="0.25">
      <c r="A95" s="342"/>
      <c r="B95" s="11" t="s">
        <v>3</v>
      </c>
      <c r="C95" s="11" t="s">
        <v>3</v>
      </c>
      <c r="D95" s="41">
        <v>283.83999999999997</v>
      </c>
      <c r="E95" s="41">
        <v>283.83999999999997</v>
      </c>
      <c r="F95" s="35">
        <v>290</v>
      </c>
      <c r="G95" s="35">
        <v>290</v>
      </c>
      <c r="H95" s="35">
        <v>545.50710000000004</v>
      </c>
      <c r="I95" s="35">
        <v>545.50710000000004</v>
      </c>
      <c r="J95" s="35">
        <v>600.05781000000002</v>
      </c>
      <c r="K95" s="35">
        <v>600.05781000000002</v>
      </c>
      <c r="L95" s="35">
        <v>276.92</v>
      </c>
      <c r="M95" s="55">
        <v>276.92</v>
      </c>
      <c r="N95" s="40">
        <f t="shared" si="6"/>
        <v>399</v>
      </c>
      <c r="O95" s="40">
        <f t="shared" si="7"/>
        <v>399</v>
      </c>
    </row>
    <row r="96" spans="1:15" ht="16" thickBot="1" x14ac:dyDescent="0.25">
      <c r="A96" s="342"/>
      <c r="B96" s="11" t="s">
        <v>101</v>
      </c>
      <c r="C96" s="30" t="s">
        <v>56</v>
      </c>
      <c r="D96" s="41">
        <v>216.48</v>
      </c>
      <c r="E96" s="41">
        <v>216.48</v>
      </c>
      <c r="F96" s="35">
        <v>220</v>
      </c>
      <c r="G96" s="35">
        <v>220</v>
      </c>
      <c r="H96" s="35">
        <v>498.18</v>
      </c>
      <c r="I96" s="35">
        <v>498.18</v>
      </c>
      <c r="J96" s="35">
        <v>547.99800000000005</v>
      </c>
      <c r="K96" s="35">
        <v>547.99800000000005</v>
      </c>
      <c r="L96" s="35">
        <v>211.2</v>
      </c>
      <c r="M96" s="55">
        <v>211.2</v>
      </c>
      <c r="N96" s="40">
        <f t="shared" si="6"/>
        <v>339</v>
      </c>
      <c r="O96" s="40">
        <f t="shared" si="7"/>
        <v>339</v>
      </c>
    </row>
    <row r="97" spans="1:15" ht="16" thickBot="1" x14ac:dyDescent="0.25">
      <c r="A97" s="342"/>
      <c r="B97" s="11" t="s">
        <v>4</v>
      </c>
      <c r="C97" s="11" t="s">
        <v>4</v>
      </c>
      <c r="D97" s="41">
        <v>209.1</v>
      </c>
      <c r="E97" s="41">
        <v>209.1</v>
      </c>
      <c r="F97" s="35">
        <v>220</v>
      </c>
      <c r="G97" s="35">
        <v>220</v>
      </c>
      <c r="H97" s="35">
        <v>373.63499999999999</v>
      </c>
      <c r="I97" s="35">
        <v>373.63499999999999</v>
      </c>
      <c r="J97" s="35">
        <v>410.99849999999998</v>
      </c>
      <c r="K97" s="35">
        <v>410.99849999999998</v>
      </c>
      <c r="L97" s="35">
        <v>204</v>
      </c>
      <c r="M97" s="55">
        <v>204</v>
      </c>
      <c r="N97" s="40">
        <f t="shared" si="6"/>
        <v>284</v>
      </c>
      <c r="O97" s="40">
        <f t="shared" si="7"/>
        <v>284</v>
      </c>
    </row>
    <row r="98" spans="1:15" ht="31" thickBot="1" x14ac:dyDescent="0.25">
      <c r="A98" s="342"/>
      <c r="B98" s="11" t="s">
        <v>5</v>
      </c>
      <c r="C98" s="30" t="s">
        <v>20</v>
      </c>
      <c r="D98" s="41">
        <v>285.97000000000003</v>
      </c>
      <c r="E98" s="41">
        <v>285.97000000000003</v>
      </c>
      <c r="F98" s="35">
        <v>300</v>
      </c>
      <c r="G98" s="35">
        <v>300</v>
      </c>
      <c r="H98" s="35">
        <v>556.30099999999993</v>
      </c>
      <c r="I98" s="35">
        <v>556.30099999999993</v>
      </c>
      <c r="J98" s="35">
        <v>611.9310999999999</v>
      </c>
      <c r="K98" s="35">
        <v>611.9310999999999</v>
      </c>
      <c r="L98" s="35">
        <v>279</v>
      </c>
      <c r="M98" s="55">
        <v>279</v>
      </c>
      <c r="N98" s="40">
        <f t="shared" si="6"/>
        <v>407</v>
      </c>
      <c r="O98" s="40">
        <f t="shared" si="7"/>
        <v>407</v>
      </c>
    </row>
    <row r="99" spans="1:15" ht="16" thickBot="1" x14ac:dyDescent="0.25">
      <c r="A99" s="342"/>
      <c r="B99" s="11" t="s">
        <v>6</v>
      </c>
      <c r="C99" s="30" t="s">
        <v>27</v>
      </c>
      <c r="D99" s="41">
        <v>381.17</v>
      </c>
      <c r="E99" s="41">
        <v>381.17</v>
      </c>
      <c r="F99" s="35">
        <v>400</v>
      </c>
      <c r="G99" s="35">
        <v>400</v>
      </c>
      <c r="H99" s="35">
        <v>539.69500000000005</v>
      </c>
      <c r="I99" s="35">
        <v>539.69500000000005</v>
      </c>
      <c r="J99" s="35">
        <v>593.66450000000009</v>
      </c>
      <c r="K99" s="35">
        <v>593.66450000000009</v>
      </c>
      <c r="L99" s="35">
        <v>371.87</v>
      </c>
      <c r="M99" s="55">
        <v>371.87</v>
      </c>
      <c r="N99" s="40">
        <f t="shared" si="6"/>
        <v>457</v>
      </c>
      <c r="O99" s="40">
        <f t="shared" si="7"/>
        <v>457</v>
      </c>
    </row>
    <row r="100" spans="1:15" ht="16" thickBot="1" x14ac:dyDescent="0.25">
      <c r="A100" s="342"/>
      <c r="B100" s="11" t="s">
        <v>8</v>
      </c>
      <c r="C100" s="11" t="s">
        <v>8</v>
      </c>
      <c r="D100" s="41">
        <v>803.62</v>
      </c>
      <c r="E100" s="41">
        <v>1055.75</v>
      </c>
      <c r="F100" s="35">
        <v>800</v>
      </c>
      <c r="G100" s="35">
        <v>1100</v>
      </c>
      <c r="H100" s="35">
        <v>747.27</v>
      </c>
      <c r="I100" s="35">
        <v>1079.3900000000001</v>
      </c>
      <c r="J100" s="35">
        <v>821.99699999999996</v>
      </c>
      <c r="K100" s="35">
        <v>1187.3290000000002</v>
      </c>
      <c r="L100" s="35">
        <v>784.02</v>
      </c>
      <c r="M100" s="55">
        <v>1030</v>
      </c>
      <c r="N100" s="40">
        <f t="shared" si="6"/>
        <v>791</v>
      </c>
      <c r="O100" s="40">
        <f t="shared" si="7"/>
        <v>1090</v>
      </c>
    </row>
    <row r="101" spans="1:15" ht="16" thickBot="1" x14ac:dyDescent="0.25">
      <c r="A101" s="342"/>
      <c r="B101" s="11" t="s">
        <v>9</v>
      </c>
      <c r="C101" s="11" t="s">
        <v>9</v>
      </c>
      <c r="D101" s="41">
        <v>1151.08</v>
      </c>
      <c r="E101" s="41">
        <v>1327.38</v>
      </c>
      <c r="F101" s="35">
        <v>1200</v>
      </c>
      <c r="G101" s="35">
        <v>1300</v>
      </c>
      <c r="H101" s="35">
        <v>1120.905</v>
      </c>
      <c r="I101" s="35">
        <v>1120.905</v>
      </c>
      <c r="J101" s="35">
        <v>1232.9955</v>
      </c>
      <c r="K101" s="35">
        <v>1232.9955</v>
      </c>
      <c r="L101" s="35">
        <v>1123</v>
      </c>
      <c r="M101" s="55">
        <v>1295</v>
      </c>
      <c r="N101" s="40">
        <f t="shared" si="6"/>
        <v>1166</v>
      </c>
      <c r="O101" s="40">
        <f t="shared" si="7"/>
        <v>1255</v>
      </c>
    </row>
    <row r="102" spans="1:15" ht="16" thickBot="1" x14ac:dyDescent="0.25">
      <c r="A102" s="342"/>
      <c r="B102" s="11" t="s">
        <v>10</v>
      </c>
      <c r="C102" s="11" t="s">
        <v>10</v>
      </c>
      <c r="D102" s="41">
        <v>459</v>
      </c>
      <c r="E102" s="41">
        <v>642.59</v>
      </c>
      <c r="F102" s="35">
        <v>460</v>
      </c>
      <c r="G102" s="35">
        <v>650</v>
      </c>
      <c r="H102" s="35">
        <v>913.33</v>
      </c>
      <c r="I102" s="35">
        <v>913.33</v>
      </c>
      <c r="J102" s="35">
        <v>1004.663</v>
      </c>
      <c r="K102" s="35">
        <v>1004.663</v>
      </c>
      <c r="L102" s="35">
        <v>447.8</v>
      </c>
      <c r="M102" s="55">
        <v>626.91999999999996</v>
      </c>
      <c r="N102" s="40">
        <f t="shared" si="6"/>
        <v>657</v>
      </c>
      <c r="O102" s="40">
        <f t="shared" si="7"/>
        <v>768</v>
      </c>
    </row>
    <row r="103" spans="1:15" ht="16" thickBot="1" x14ac:dyDescent="0.25">
      <c r="A103" s="343"/>
      <c r="B103" s="14" t="s">
        <v>11</v>
      </c>
      <c r="C103" s="14" t="s">
        <v>11</v>
      </c>
      <c r="D103" s="47">
        <v>613.66999999999996</v>
      </c>
      <c r="E103" s="47">
        <v>1017.52</v>
      </c>
      <c r="F103" s="62">
        <v>600</v>
      </c>
      <c r="G103" s="62">
        <v>1000</v>
      </c>
      <c r="H103" s="35">
        <v>664.24</v>
      </c>
      <c r="I103" s="35">
        <v>896.72400000000005</v>
      </c>
      <c r="J103" s="39">
        <v>730.66399999999999</v>
      </c>
      <c r="K103" s="39">
        <v>986.39640000000009</v>
      </c>
      <c r="L103" s="62">
        <v>598.70000000000005</v>
      </c>
      <c r="M103" s="63">
        <v>992.7</v>
      </c>
      <c r="N103" s="40">
        <f t="shared" si="6"/>
        <v>641</v>
      </c>
      <c r="O103" s="40">
        <f t="shared" si="7"/>
        <v>979</v>
      </c>
    </row>
    <row r="104" spans="1:15" ht="15" thickBot="1" x14ac:dyDescent="0.25">
      <c r="A104" s="45"/>
      <c r="B104" s="73"/>
      <c r="C104" s="73"/>
      <c r="D104" s="70">
        <f>SUM(D91:D103)</f>
        <v>7028.06</v>
      </c>
      <c r="E104" s="70">
        <f t="shared" ref="E104:O104" si="10">SUM(E91:E103)</f>
        <v>8043.93</v>
      </c>
      <c r="F104" s="70">
        <f t="shared" si="10"/>
        <v>7210</v>
      </c>
      <c r="G104" s="70">
        <f t="shared" si="10"/>
        <v>8200</v>
      </c>
      <c r="H104" s="70">
        <f t="shared" si="10"/>
        <v>10309.8351</v>
      </c>
      <c r="I104" s="70">
        <f t="shared" si="10"/>
        <v>10874.4391</v>
      </c>
      <c r="J104" s="70">
        <f t="shared" si="10"/>
        <v>11340.818610000002</v>
      </c>
      <c r="K104" s="70">
        <f t="shared" si="10"/>
        <v>11961.88301</v>
      </c>
      <c r="L104" s="70">
        <f t="shared" si="10"/>
        <v>6856.6399999999994</v>
      </c>
      <c r="M104" s="70">
        <f t="shared" si="10"/>
        <v>7847.7399999999989</v>
      </c>
      <c r="N104" s="70">
        <f t="shared" si="10"/>
        <v>8549</v>
      </c>
      <c r="O104" s="70">
        <f t="shared" si="10"/>
        <v>9386</v>
      </c>
    </row>
    <row r="105" spans="1:15" ht="16" thickBot="1" x14ac:dyDescent="0.25">
      <c r="A105" s="341">
        <v>8</v>
      </c>
      <c r="B105" s="13" t="s">
        <v>0</v>
      </c>
      <c r="C105" s="31" t="s">
        <v>32</v>
      </c>
      <c r="D105" s="43">
        <v>678.38</v>
      </c>
      <c r="E105" s="43">
        <v>678.38</v>
      </c>
      <c r="F105" s="48">
        <v>700</v>
      </c>
      <c r="G105" s="48">
        <v>700</v>
      </c>
      <c r="H105" s="35">
        <v>815.3546</v>
      </c>
      <c r="I105" s="35">
        <v>815.3546</v>
      </c>
      <c r="J105" s="48">
        <v>896.89005999999995</v>
      </c>
      <c r="K105" s="48">
        <v>896.89005999999995</v>
      </c>
      <c r="L105" s="48">
        <v>661.83</v>
      </c>
      <c r="M105" s="57">
        <v>661.83</v>
      </c>
      <c r="N105" s="40">
        <f t="shared" si="6"/>
        <v>750</v>
      </c>
      <c r="O105" s="40">
        <f t="shared" si="7"/>
        <v>750</v>
      </c>
    </row>
    <row r="106" spans="1:15" ht="16" thickBot="1" x14ac:dyDescent="0.25">
      <c r="A106" s="342"/>
      <c r="B106" s="11" t="s">
        <v>0</v>
      </c>
      <c r="C106" s="30" t="s">
        <v>33</v>
      </c>
      <c r="D106" s="41">
        <v>148.94</v>
      </c>
      <c r="E106" s="41">
        <v>148.94</v>
      </c>
      <c r="F106" s="35">
        <v>150</v>
      </c>
      <c r="G106" s="35">
        <v>150</v>
      </c>
      <c r="H106" s="35">
        <v>498.18</v>
      </c>
      <c r="I106" s="35">
        <v>498.18</v>
      </c>
      <c r="J106" s="35">
        <v>547.99800000000005</v>
      </c>
      <c r="K106" s="35">
        <v>547.99800000000005</v>
      </c>
      <c r="L106" s="35">
        <v>145.31</v>
      </c>
      <c r="M106" s="55">
        <v>145.31</v>
      </c>
      <c r="N106" s="40">
        <f t="shared" si="6"/>
        <v>298</v>
      </c>
      <c r="O106" s="40">
        <f t="shared" si="7"/>
        <v>298</v>
      </c>
    </row>
    <row r="107" spans="1:15" ht="16" thickBot="1" x14ac:dyDescent="0.25">
      <c r="A107" s="342"/>
      <c r="B107" s="11" t="s">
        <v>1</v>
      </c>
      <c r="C107" s="11" t="s">
        <v>1</v>
      </c>
      <c r="D107" s="41">
        <v>289.05</v>
      </c>
      <c r="E107" s="41">
        <v>289.05</v>
      </c>
      <c r="F107" s="35">
        <v>300</v>
      </c>
      <c r="G107" s="35">
        <v>300</v>
      </c>
      <c r="H107" s="35">
        <v>498.18</v>
      </c>
      <c r="I107" s="35">
        <v>498.18</v>
      </c>
      <c r="J107" s="35">
        <v>547.99800000000005</v>
      </c>
      <c r="K107" s="35">
        <v>547.99800000000005</v>
      </c>
      <c r="L107" s="35">
        <v>282</v>
      </c>
      <c r="M107" s="55">
        <v>282</v>
      </c>
      <c r="N107" s="40">
        <f t="shared" si="6"/>
        <v>383</v>
      </c>
      <c r="O107" s="40">
        <f t="shared" si="7"/>
        <v>383</v>
      </c>
    </row>
    <row r="108" spans="1:15" ht="16" thickBot="1" x14ac:dyDescent="0.25">
      <c r="A108" s="342"/>
      <c r="B108" s="11" t="s">
        <v>2</v>
      </c>
      <c r="C108" s="30" t="s">
        <v>34</v>
      </c>
      <c r="D108" s="41">
        <v>736.99</v>
      </c>
      <c r="E108" s="41">
        <v>736.99</v>
      </c>
      <c r="F108" s="35">
        <v>730</v>
      </c>
      <c r="G108" s="35">
        <v>730</v>
      </c>
      <c r="H108" s="35">
        <v>1660.6</v>
      </c>
      <c r="I108" s="35">
        <v>1660.6</v>
      </c>
      <c r="J108" s="35">
        <v>1826.6599999999999</v>
      </c>
      <c r="K108" s="35">
        <v>1826.6599999999999</v>
      </c>
      <c r="L108" s="35">
        <v>719.01</v>
      </c>
      <c r="M108" s="55">
        <v>719.01</v>
      </c>
      <c r="N108" s="40">
        <f t="shared" si="6"/>
        <v>1135</v>
      </c>
      <c r="O108" s="40">
        <f t="shared" si="7"/>
        <v>1135</v>
      </c>
    </row>
    <row r="109" spans="1:15" ht="16" thickBot="1" x14ac:dyDescent="0.25">
      <c r="A109" s="342"/>
      <c r="B109" s="11" t="s">
        <v>7</v>
      </c>
      <c r="C109" s="30" t="s">
        <v>35</v>
      </c>
      <c r="D109" s="41">
        <v>184.15</v>
      </c>
      <c r="E109" s="41">
        <v>184.15</v>
      </c>
      <c r="F109" s="35">
        <v>190</v>
      </c>
      <c r="G109" s="35">
        <v>190</v>
      </c>
      <c r="H109" s="35">
        <v>415.15</v>
      </c>
      <c r="I109" s="35">
        <v>415.15</v>
      </c>
      <c r="J109" s="35">
        <v>456.66499999999996</v>
      </c>
      <c r="K109" s="35">
        <v>456.66499999999996</v>
      </c>
      <c r="L109" s="35">
        <v>179.65</v>
      </c>
      <c r="M109" s="55">
        <v>179.65</v>
      </c>
      <c r="N109" s="40">
        <f t="shared" si="6"/>
        <v>285</v>
      </c>
      <c r="O109" s="40">
        <f t="shared" si="7"/>
        <v>285</v>
      </c>
    </row>
    <row r="110" spans="1:15" ht="16" thickBot="1" x14ac:dyDescent="0.25">
      <c r="A110" s="342"/>
      <c r="B110" s="11" t="s">
        <v>3</v>
      </c>
      <c r="C110" s="11" t="s">
        <v>3</v>
      </c>
      <c r="D110" s="41">
        <v>283.83999999999997</v>
      </c>
      <c r="E110" s="41">
        <v>283.83999999999997</v>
      </c>
      <c r="F110" s="35">
        <v>290</v>
      </c>
      <c r="G110" s="35">
        <v>290</v>
      </c>
      <c r="H110" s="35">
        <v>545.50710000000004</v>
      </c>
      <c r="I110" s="35">
        <v>545.50710000000004</v>
      </c>
      <c r="J110" s="35">
        <v>600.05781000000002</v>
      </c>
      <c r="K110" s="35">
        <v>600.05781000000002</v>
      </c>
      <c r="L110" s="35">
        <v>276.92</v>
      </c>
      <c r="M110" s="55">
        <v>276.92</v>
      </c>
      <c r="N110" s="40">
        <f t="shared" si="6"/>
        <v>399</v>
      </c>
      <c r="O110" s="40">
        <f t="shared" si="7"/>
        <v>399</v>
      </c>
    </row>
    <row r="111" spans="1:15" ht="16" thickBot="1" x14ac:dyDescent="0.25">
      <c r="A111" s="342"/>
      <c r="B111" s="11" t="s">
        <v>101</v>
      </c>
      <c r="C111" s="30" t="s">
        <v>56</v>
      </c>
      <c r="D111" s="41">
        <v>216.48</v>
      </c>
      <c r="E111" s="41">
        <v>216.48</v>
      </c>
      <c r="F111" s="35">
        <v>220</v>
      </c>
      <c r="G111" s="35">
        <v>220</v>
      </c>
      <c r="H111" s="35">
        <v>498.18</v>
      </c>
      <c r="I111" s="35">
        <v>498.18</v>
      </c>
      <c r="J111" s="35">
        <v>547.99800000000005</v>
      </c>
      <c r="K111" s="35">
        <v>547.99800000000005</v>
      </c>
      <c r="L111" s="35">
        <v>211.2</v>
      </c>
      <c r="M111" s="55">
        <v>211.2</v>
      </c>
      <c r="N111" s="40">
        <f t="shared" si="6"/>
        <v>339</v>
      </c>
      <c r="O111" s="40">
        <f t="shared" si="7"/>
        <v>339</v>
      </c>
    </row>
    <row r="112" spans="1:15" ht="16" thickBot="1" x14ac:dyDescent="0.25">
      <c r="A112" s="342"/>
      <c r="B112" s="11" t="s">
        <v>4</v>
      </c>
      <c r="C112" s="11" t="s">
        <v>4</v>
      </c>
      <c r="D112" s="41">
        <v>209.1</v>
      </c>
      <c r="E112" s="41">
        <v>209.1</v>
      </c>
      <c r="F112" s="35">
        <v>220</v>
      </c>
      <c r="G112" s="35">
        <v>220</v>
      </c>
      <c r="H112" s="35">
        <v>373.63499999999999</v>
      </c>
      <c r="I112" s="35">
        <v>373.63499999999999</v>
      </c>
      <c r="J112" s="35">
        <v>410.99849999999998</v>
      </c>
      <c r="K112" s="35">
        <v>410.99849999999998</v>
      </c>
      <c r="L112" s="35">
        <v>204</v>
      </c>
      <c r="M112" s="55">
        <v>204</v>
      </c>
      <c r="N112" s="40">
        <f t="shared" si="6"/>
        <v>284</v>
      </c>
      <c r="O112" s="40">
        <f t="shared" si="7"/>
        <v>284</v>
      </c>
    </row>
    <row r="113" spans="1:15" ht="31" thickBot="1" x14ac:dyDescent="0.25">
      <c r="A113" s="342"/>
      <c r="B113" s="11" t="s">
        <v>5</v>
      </c>
      <c r="C113" s="30" t="s">
        <v>36</v>
      </c>
      <c r="D113" s="41">
        <v>199.14</v>
      </c>
      <c r="E113" s="41">
        <v>199.14</v>
      </c>
      <c r="F113" s="35">
        <v>200</v>
      </c>
      <c r="G113" s="35">
        <v>200</v>
      </c>
      <c r="H113" s="35">
        <v>498.18</v>
      </c>
      <c r="I113" s="35">
        <v>498.18</v>
      </c>
      <c r="J113" s="35">
        <v>547.99800000000005</v>
      </c>
      <c r="K113" s="35">
        <v>547.99800000000005</v>
      </c>
      <c r="L113" s="35">
        <v>194.29</v>
      </c>
      <c r="M113" s="55">
        <v>194.29</v>
      </c>
      <c r="N113" s="40">
        <f t="shared" si="6"/>
        <v>328</v>
      </c>
      <c r="O113" s="40">
        <f t="shared" si="7"/>
        <v>328</v>
      </c>
    </row>
    <row r="114" spans="1:15" ht="16" thickBot="1" x14ac:dyDescent="0.25">
      <c r="A114" s="342"/>
      <c r="B114" s="11" t="s">
        <v>6</v>
      </c>
      <c r="C114" s="30" t="s">
        <v>37</v>
      </c>
      <c r="D114" s="41">
        <v>762.17</v>
      </c>
      <c r="E114" s="41">
        <v>762.17</v>
      </c>
      <c r="F114" s="35">
        <v>750</v>
      </c>
      <c r="G114" s="35">
        <v>750</v>
      </c>
      <c r="H114" s="35">
        <v>415.15</v>
      </c>
      <c r="I114" s="35">
        <v>415.15</v>
      </c>
      <c r="J114" s="35">
        <v>456.66499999999996</v>
      </c>
      <c r="K114" s="35">
        <v>456.66499999999996</v>
      </c>
      <c r="L114" s="35">
        <v>743.58</v>
      </c>
      <c r="M114" s="55">
        <v>743.58</v>
      </c>
      <c r="N114" s="40">
        <f t="shared" si="6"/>
        <v>626</v>
      </c>
      <c r="O114" s="40">
        <f t="shared" si="7"/>
        <v>626</v>
      </c>
    </row>
    <row r="115" spans="1:15" ht="16" thickBot="1" x14ac:dyDescent="0.25">
      <c r="A115" s="342"/>
      <c r="B115" s="11" t="s">
        <v>8</v>
      </c>
      <c r="C115" s="11" t="s">
        <v>8</v>
      </c>
      <c r="D115" s="41">
        <v>803.62</v>
      </c>
      <c r="E115" s="41">
        <v>1055.75</v>
      </c>
      <c r="F115" s="35">
        <v>800</v>
      </c>
      <c r="G115" s="35">
        <v>1100</v>
      </c>
      <c r="H115" s="35">
        <v>747.27</v>
      </c>
      <c r="I115" s="35">
        <v>1079.3900000000001</v>
      </c>
      <c r="J115" s="35">
        <v>821.99699999999996</v>
      </c>
      <c r="K115" s="35">
        <v>1187.3290000000002</v>
      </c>
      <c r="L115" s="35">
        <v>784.02</v>
      </c>
      <c r="M115" s="55">
        <v>1030</v>
      </c>
      <c r="N115" s="40">
        <f t="shared" si="6"/>
        <v>791</v>
      </c>
      <c r="O115" s="40">
        <f t="shared" si="7"/>
        <v>1090</v>
      </c>
    </row>
    <row r="116" spans="1:15" ht="16" thickBot="1" x14ac:dyDescent="0.25">
      <c r="A116" s="342"/>
      <c r="B116" s="11" t="s">
        <v>9</v>
      </c>
      <c r="C116" s="11" t="s">
        <v>9</v>
      </c>
      <c r="D116" s="41">
        <v>1151.08</v>
      </c>
      <c r="E116" s="41">
        <v>1327.38</v>
      </c>
      <c r="F116" s="35">
        <v>1200</v>
      </c>
      <c r="G116" s="35">
        <v>1300</v>
      </c>
      <c r="H116" s="35">
        <v>1120.905</v>
      </c>
      <c r="I116" s="35">
        <v>1120.905</v>
      </c>
      <c r="J116" s="35">
        <v>1232.9955</v>
      </c>
      <c r="K116" s="35">
        <v>1232.9955</v>
      </c>
      <c r="L116" s="35">
        <v>1123</v>
      </c>
      <c r="M116" s="55">
        <v>1295</v>
      </c>
      <c r="N116" s="40">
        <f t="shared" si="6"/>
        <v>1166</v>
      </c>
      <c r="O116" s="40">
        <f t="shared" si="7"/>
        <v>1255</v>
      </c>
    </row>
    <row r="117" spans="1:15" ht="16" thickBot="1" x14ac:dyDescent="0.25">
      <c r="A117" s="342"/>
      <c r="B117" s="11" t="s">
        <v>10</v>
      </c>
      <c r="C117" s="11" t="s">
        <v>10</v>
      </c>
      <c r="D117" s="41">
        <v>459</v>
      </c>
      <c r="E117" s="41">
        <v>642.59</v>
      </c>
      <c r="F117" s="35">
        <v>460</v>
      </c>
      <c r="G117" s="35">
        <v>650</v>
      </c>
      <c r="H117" s="35">
        <v>913.33</v>
      </c>
      <c r="I117" s="35">
        <v>913.33</v>
      </c>
      <c r="J117" s="35">
        <v>1004.663</v>
      </c>
      <c r="K117" s="35">
        <v>1004.663</v>
      </c>
      <c r="L117" s="35">
        <v>447.8</v>
      </c>
      <c r="M117" s="55">
        <v>626.91999999999996</v>
      </c>
      <c r="N117" s="40">
        <f t="shared" si="6"/>
        <v>657</v>
      </c>
      <c r="O117" s="40">
        <f t="shared" si="7"/>
        <v>768</v>
      </c>
    </row>
    <row r="118" spans="1:15" ht="16" thickBot="1" x14ac:dyDescent="0.25">
      <c r="A118" s="343"/>
      <c r="B118" s="14" t="s">
        <v>11</v>
      </c>
      <c r="C118" s="14" t="s">
        <v>11</v>
      </c>
      <c r="D118" s="47">
        <v>613.66999999999996</v>
      </c>
      <c r="E118" s="47">
        <v>1017.52</v>
      </c>
      <c r="F118" s="62">
        <v>600</v>
      </c>
      <c r="G118" s="62">
        <v>1000</v>
      </c>
      <c r="H118" s="35">
        <v>664.24</v>
      </c>
      <c r="I118" s="35">
        <v>896.72400000000005</v>
      </c>
      <c r="J118" s="62">
        <v>730.66399999999999</v>
      </c>
      <c r="K118" s="62">
        <v>986.39640000000009</v>
      </c>
      <c r="L118" s="62">
        <v>598.70000000000005</v>
      </c>
      <c r="M118" s="63">
        <v>992.7</v>
      </c>
      <c r="N118" s="40">
        <f t="shared" si="6"/>
        <v>641</v>
      </c>
      <c r="O118" s="40">
        <f t="shared" si="7"/>
        <v>979</v>
      </c>
    </row>
    <row r="119" spans="1:15" ht="15" thickBot="1" x14ac:dyDescent="0.25">
      <c r="A119" s="45"/>
      <c r="B119" s="73"/>
      <c r="C119" s="73"/>
      <c r="D119" s="70">
        <f>SUM(D105:D118)</f>
        <v>6735.61</v>
      </c>
      <c r="E119" s="70">
        <f t="shared" ref="E119:O119" si="11">SUM(E105:E118)</f>
        <v>7751.48</v>
      </c>
      <c r="F119" s="70">
        <f t="shared" si="11"/>
        <v>6810</v>
      </c>
      <c r="G119" s="70">
        <f t="shared" si="11"/>
        <v>7800</v>
      </c>
      <c r="H119" s="70">
        <f t="shared" si="11"/>
        <v>9663.8617000000013</v>
      </c>
      <c r="I119" s="70">
        <f t="shared" si="11"/>
        <v>10228.465700000001</v>
      </c>
      <c r="J119" s="70">
        <f t="shared" si="11"/>
        <v>10630.247869999999</v>
      </c>
      <c r="K119" s="70">
        <f t="shared" si="11"/>
        <v>11251.31227</v>
      </c>
      <c r="L119" s="70">
        <f t="shared" si="11"/>
        <v>6571.3099999999995</v>
      </c>
      <c r="M119" s="70">
        <f t="shared" si="11"/>
        <v>7562.41</v>
      </c>
      <c r="N119" s="70">
        <f t="shared" si="11"/>
        <v>8082</v>
      </c>
      <c r="O119" s="70">
        <f t="shared" si="11"/>
        <v>8919</v>
      </c>
    </row>
    <row r="120" spans="1:15" ht="16" thickBot="1" x14ac:dyDescent="0.25">
      <c r="A120" s="341">
        <v>9</v>
      </c>
      <c r="B120" s="13" t="s">
        <v>0</v>
      </c>
      <c r="C120" s="31" t="s">
        <v>28</v>
      </c>
      <c r="D120" s="43">
        <v>1357.51</v>
      </c>
      <c r="E120" s="43">
        <v>1357.51</v>
      </c>
      <c r="F120" s="48">
        <v>1300</v>
      </c>
      <c r="G120" s="48">
        <v>1300</v>
      </c>
      <c r="H120" s="35">
        <v>2656.96</v>
      </c>
      <c r="I120" s="35">
        <v>2656.96</v>
      </c>
      <c r="J120" s="38">
        <v>2922.6559999999999</v>
      </c>
      <c r="K120" s="38">
        <v>2922.6559999999999</v>
      </c>
      <c r="L120" s="48">
        <v>1324.4</v>
      </c>
      <c r="M120" s="57">
        <v>1324.4</v>
      </c>
      <c r="N120" s="40">
        <f t="shared" si="6"/>
        <v>1912</v>
      </c>
      <c r="O120" s="40">
        <f t="shared" si="7"/>
        <v>1912</v>
      </c>
    </row>
    <row r="121" spans="1:15" ht="16" thickBot="1" x14ac:dyDescent="0.25">
      <c r="A121" s="342"/>
      <c r="B121" s="11" t="s">
        <v>1</v>
      </c>
      <c r="C121" s="11" t="s">
        <v>1</v>
      </c>
      <c r="D121" s="41">
        <v>289.05</v>
      </c>
      <c r="E121" s="41">
        <v>289.05</v>
      </c>
      <c r="F121" s="35">
        <v>300</v>
      </c>
      <c r="G121" s="35">
        <v>300</v>
      </c>
      <c r="H121" s="35">
        <v>498.18</v>
      </c>
      <c r="I121" s="35">
        <v>498.18</v>
      </c>
      <c r="J121" s="35">
        <v>547.99800000000005</v>
      </c>
      <c r="K121" s="35">
        <v>547.99800000000005</v>
      </c>
      <c r="L121" s="35">
        <v>282</v>
      </c>
      <c r="M121" s="55">
        <v>282</v>
      </c>
      <c r="N121" s="40">
        <f t="shared" si="6"/>
        <v>383</v>
      </c>
      <c r="O121" s="40">
        <f t="shared" si="7"/>
        <v>383</v>
      </c>
    </row>
    <row r="122" spans="1:15" ht="16" thickBot="1" x14ac:dyDescent="0.25">
      <c r="A122" s="342"/>
      <c r="B122" s="11" t="s">
        <v>2</v>
      </c>
      <c r="C122" s="30" t="s">
        <v>29</v>
      </c>
      <c r="D122" s="41">
        <v>646.92999999999995</v>
      </c>
      <c r="E122" s="41">
        <v>646.92999999999995</v>
      </c>
      <c r="F122" s="35">
        <v>650</v>
      </c>
      <c r="G122" s="35">
        <v>650</v>
      </c>
      <c r="H122" s="35">
        <v>1411.51</v>
      </c>
      <c r="I122" s="35">
        <v>1411.51</v>
      </c>
      <c r="J122" s="35">
        <v>1552.6610000000001</v>
      </c>
      <c r="K122" s="35">
        <v>1552.6610000000001</v>
      </c>
      <c r="L122" s="35">
        <v>631.15</v>
      </c>
      <c r="M122" s="55">
        <v>631.15</v>
      </c>
      <c r="N122" s="40">
        <f t="shared" si="6"/>
        <v>978</v>
      </c>
      <c r="O122" s="40">
        <f t="shared" si="7"/>
        <v>978</v>
      </c>
    </row>
    <row r="123" spans="1:15" ht="16" thickBot="1" x14ac:dyDescent="0.25">
      <c r="A123" s="342"/>
      <c r="B123" s="11" t="s">
        <v>7</v>
      </c>
      <c r="C123" s="30" t="s">
        <v>31</v>
      </c>
      <c r="D123" s="41">
        <v>446.86</v>
      </c>
      <c r="E123" s="41">
        <v>446.86</v>
      </c>
      <c r="F123" s="35">
        <v>450</v>
      </c>
      <c r="G123" s="35">
        <v>450</v>
      </c>
      <c r="H123" s="35">
        <v>498.18</v>
      </c>
      <c r="I123" s="35">
        <v>498.18</v>
      </c>
      <c r="J123" s="35">
        <v>547.99800000000005</v>
      </c>
      <c r="K123" s="35">
        <v>547.99800000000005</v>
      </c>
      <c r="L123" s="35">
        <v>435.96</v>
      </c>
      <c r="M123" s="55">
        <v>435.96</v>
      </c>
      <c r="N123" s="40">
        <f t="shared" si="6"/>
        <v>476</v>
      </c>
      <c r="O123" s="40">
        <f t="shared" si="7"/>
        <v>476</v>
      </c>
    </row>
    <row r="124" spans="1:15" ht="16" thickBot="1" x14ac:dyDescent="0.25">
      <c r="A124" s="342"/>
      <c r="B124" s="11" t="s">
        <v>3</v>
      </c>
      <c r="C124" s="11" t="s">
        <v>3</v>
      </c>
      <c r="D124" s="41">
        <v>283.83999999999997</v>
      </c>
      <c r="E124" s="41">
        <v>283.83999999999997</v>
      </c>
      <c r="F124" s="35">
        <v>290</v>
      </c>
      <c r="G124" s="35">
        <v>290</v>
      </c>
      <c r="H124" s="35">
        <v>545.50710000000004</v>
      </c>
      <c r="I124" s="35">
        <v>545.50710000000004</v>
      </c>
      <c r="J124" s="35">
        <v>600.05781000000002</v>
      </c>
      <c r="K124" s="35">
        <v>600.05781000000002</v>
      </c>
      <c r="L124" s="35">
        <v>276.92</v>
      </c>
      <c r="M124" s="55">
        <v>276.92</v>
      </c>
      <c r="N124" s="40">
        <f t="shared" si="6"/>
        <v>399</v>
      </c>
      <c r="O124" s="40">
        <f t="shared" si="7"/>
        <v>399</v>
      </c>
    </row>
    <row r="125" spans="1:15" ht="16" thickBot="1" x14ac:dyDescent="0.25">
      <c r="A125" s="342"/>
      <c r="B125" s="11" t="s">
        <v>101</v>
      </c>
      <c r="C125" s="30" t="s">
        <v>56</v>
      </c>
      <c r="D125" s="41">
        <v>216.48</v>
      </c>
      <c r="E125" s="41">
        <v>216.48</v>
      </c>
      <c r="F125" s="35">
        <v>220</v>
      </c>
      <c r="G125" s="35">
        <v>220</v>
      </c>
      <c r="H125" s="35">
        <v>498.18</v>
      </c>
      <c r="I125" s="35">
        <v>498.18</v>
      </c>
      <c r="J125" s="35">
        <v>547.99800000000005</v>
      </c>
      <c r="K125" s="35">
        <v>547.99800000000005</v>
      </c>
      <c r="L125" s="35">
        <v>211.2</v>
      </c>
      <c r="M125" s="55">
        <v>211.2</v>
      </c>
      <c r="N125" s="40">
        <f t="shared" si="6"/>
        <v>339</v>
      </c>
      <c r="O125" s="40">
        <f t="shared" si="7"/>
        <v>339</v>
      </c>
    </row>
    <row r="126" spans="1:15" ht="16" thickBot="1" x14ac:dyDescent="0.25">
      <c r="A126" s="342"/>
      <c r="B126" s="11" t="s">
        <v>4</v>
      </c>
      <c r="C126" s="11" t="s">
        <v>4</v>
      </c>
      <c r="D126" s="41">
        <v>209.1</v>
      </c>
      <c r="E126" s="41">
        <v>209.1</v>
      </c>
      <c r="F126" s="35">
        <v>220</v>
      </c>
      <c r="G126" s="35">
        <v>220</v>
      </c>
      <c r="H126" s="35">
        <v>373.63499999999999</v>
      </c>
      <c r="I126" s="35">
        <v>373.63499999999999</v>
      </c>
      <c r="J126" s="35">
        <v>410.99849999999998</v>
      </c>
      <c r="K126" s="35">
        <v>410.99849999999998</v>
      </c>
      <c r="L126" s="35">
        <v>204</v>
      </c>
      <c r="M126" s="55">
        <v>204</v>
      </c>
      <c r="N126" s="40">
        <f t="shared" si="6"/>
        <v>284</v>
      </c>
      <c r="O126" s="40">
        <f t="shared" si="7"/>
        <v>284</v>
      </c>
    </row>
    <row r="127" spans="1:15" ht="31" thickBot="1" x14ac:dyDescent="0.25">
      <c r="A127" s="342"/>
      <c r="B127" s="11" t="s">
        <v>5</v>
      </c>
      <c r="C127" s="30" t="s">
        <v>30</v>
      </c>
      <c r="D127" s="41">
        <v>464.94</v>
      </c>
      <c r="E127" s="41">
        <v>464.94</v>
      </c>
      <c r="F127" s="35">
        <v>500</v>
      </c>
      <c r="G127" s="35">
        <v>500</v>
      </c>
      <c r="H127" s="35">
        <v>498.18</v>
      </c>
      <c r="I127" s="35">
        <v>498.18</v>
      </c>
      <c r="J127" s="35">
        <v>547.99800000000005</v>
      </c>
      <c r="K127" s="35">
        <v>547.99800000000005</v>
      </c>
      <c r="L127" s="35">
        <v>453.6</v>
      </c>
      <c r="M127" s="55">
        <v>453.6</v>
      </c>
      <c r="N127" s="40">
        <f t="shared" si="6"/>
        <v>493</v>
      </c>
      <c r="O127" s="40">
        <f t="shared" si="7"/>
        <v>493</v>
      </c>
    </row>
    <row r="128" spans="1:15" ht="16" thickBot="1" x14ac:dyDescent="0.25">
      <c r="A128" s="342"/>
      <c r="B128" s="11" t="s">
        <v>6</v>
      </c>
      <c r="C128" s="11" t="s">
        <v>6</v>
      </c>
      <c r="D128" s="41"/>
      <c r="E128" s="41"/>
      <c r="F128" s="35"/>
      <c r="G128" s="35"/>
      <c r="H128" s="35">
        <v>415.15</v>
      </c>
      <c r="I128" s="35">
        <v>415.15</v>
      </c>
      <c r="J128" s="35">
        <v>456.66499999999996</v>
      </c>
      <c r="K128" s="35">
        <v>456.66499999999996</v>
      </c>
      <c r="L128" s="35"/>
      <c r="M128" s="55"/>
      <c r="N128" s="40">
        <f t="shared" si="6"/>
        <v>436</v>
      </c>
      <c r="O128" s="40">
        <f t="shared" si="7"/>
        <v>436</v>
      </c>
    </row>
    <row r="129" spans="1:15" ht="16" thickBot="1" x14ac:dyDescent="0.25">
      <c r="A129" s="342"/>
      <c r="B129" s="11" t="s">
        <v>8</v>
      </c>
      <c r="C129" s="11" t="s">
        <v>8</v>
      </c>
      <c r="D129" s="41">
        <v>803.62</v>
      </c>
      <c r="E129" s="41">
        <v>1055.75</v>
      </c>
      <c r="F129" s="35">
        <v>800</v>
      </c>
      <c r="G129" s="35">
        <v>1100</v>
      </c>
      <c r="H129" s="35">
        <v>747.27</v>
      </c>
      <c r="I129" s="35">
        <v>1079.3900000000001</v>
      </c>
      <c r="J129" s="35">
        <v>821.99699999999996</v>
      </c>
      <c r="K129" s="35">
        <v>1187.3290000000002</v>
      </c>
      <c r="L129" s="35">
        <v>784.02</v>
      </c>
      <c r="M129" s="55">
        <v>1030</v>
      </c>
      <c r="N129" s="40">
        <f t="shared" si="6"/>
        <v>791</v>
      </c>
      <c r="O129" s="40">
        <f t="shared" si="7"/>
        <v>1090</v>
      </c>
    </row>
    <row r="130" spans="1:15" ht="16" thickBot="1" x14ac:dyDescent="0.25">
      <c r="A130" s="342"/>
      <c r="B130" s="11" t="s">
        <v>9</v>
      </c>
      <c r="C130" s="11" t="s">
        <v>9</v>
      </c>
      <c r="D130" s="41">
        <v>1151.08</v>
      </c>
      <c r="E130" s="41">
        <v>1327.38</v>
      </c>
      <c r="F130" s="35">
        <v>1200</v>
      </c>
      <c r="G130" s="35">
        <v>1300</v>
      </c>
      <c r="H130" s="35">
        <v>1120.905</v>
      </c>
      <c r="I130" s="35">
        <v>1120.905</v>
      </c>
      <c r="J130" s="35">
        <v>1232.9955</v>
      </c>
      <c r="K130" s="35">
        <v>1232.9955</v>
      </c>
      <c r="L130" s="35">
        <v>1123</v>
      </c>
      <c r="M130" s="55">
        <v>1295</v>
      </c>
      <c r="N130" s="40">
        <f t="shared" si="6"/>
        <v>1166</v>
      </c>
      <c r="O130" s="40">
        <f t="shared" si="7"/>
        <v>1255</v>
      </c>
    </row>
    <row r="131" spans="1:15" ht="16" thickBot="1" x14ac:dyDescent="0.25">
      <c r="A131" s="342"/>
      <c r="B131" s="11" t="s">
        <v>10</v>
      </c>
      <c r="C131" s="11" t="s">
        <v>10</v>
      </c>
      <c r="D131" s="41">
        <v>459</v>
      </c>
      <c r="E131" s="41">
        <v>642.59</v>
      </c>
      <c r="F131" s="35">
        <v>460</v>
      </c>
      <c r="G131" s="35">
        <v>650</v>
      </c>
      <c r="H131" s="35">
        <v>913.33</v>
      </c>
      <c r="I131" s="35">
        <v>913.33</v>
      </c>
      <c r="J131" s="35">
        <v>1004.663</v>
      </c>
      <c r="K131" s="35">
        <v>1004.663</v>
      </c>
      <c r="L131" s="35">
        <v>447.8</v>
      </c>
      <c r="M131" s="55">
        <v>626.91999999999996</v>
      </c>
      <c r="N131" s="40">
        <f t="shared" si="6"/>
        <v>657</v>
      </c>
      <c r="O131" s="40">
        <f t="shared" si="7"/>
        <v>768</v>
      </c>
    </row>
    <row r="132" spans="1:15" ht="16" thickBot="1" x14ac:dyDescent="0.25">
      <c r="A132" s="343"/>
      <c r="B132" s="14" t="s">
        <v>11</v>
      </c>
      <c r="C132" s="14" t="s">
        <v>11</v>
      </c>
      <c r="D132" s="47">
        <v>613.66999999999996</v>
      </c>
      <c r="E132" s="47">
        <v>1017.52</v>
      </c>
      <c r="F132" s="62">
        <v>600</v>
      </c>
      <c r="G132" s="62">
        <v>1000</v>
      </c>
      <c r="H132" s="35">
        <v>664.24</v>
      </c>
      <c r="I132" s="35">
        <v>896.72400000000005</v>
      </c>
      <c r="J132" s="39">
        <v>730.66399999999999</v>
      </c>
      <c r="K132" s="39">
        <v>986.39640000000009</v>
      </c>
      <c r="L132" s="62">
        <v>598.70000000000005</v>
      </c>
      <c r="M132" s="63">
        <v>992.7</v>
      </c>
      <c r="N132" s="40">
        <f t="shared" si="6"/>
        <v>641</v>
      </c>
      <c r="O132" s="40">
        <f t="shared" si="7"/>
        <v>979</v>
      </c>
    </row>
    <row r="133" spans="1:15" ht="15" thickBot="1" x14ac:dyDescent="0.25">
      <c r="A133" s="45"/>
      <c r="B133" s="73"/>
      <c r="C133" s="73"/>
      <c r="D133" s="70">
        <f>SUM(D120:D132)</f>
        <v>6942.08</v>
      </c>
      <c r="E133" s="70">
        <f t="shared" ref="E133:O133" si="12">SUM(E120:E132)</f>
        <v>7957.9500000000007</v>
      </c>
      <c r="F133" s="70">
        <f t="shared" si="12"/>
        <v>6990</v>
      </c>
      <c r="G133" s="70">
        <f t="shared" si="12"/>
        <v>7980</v>
      </c>
      <c r="H133" s="70">
        <f t="shared" si="12"/>
        <v>10841.2271</v>
      </c>
      <c r="I133" s="70">
        <f t="shared" si="12"/>
        <v>11405.831100000001</v>
      </c>
      <c r="J133" s="70">
        <f t="shared" si="12"/>
        <v>11925.34981</v>
      </c>
      <c r="K133" s="70">
        <f t="shared" si="12"/>
        <v>12546.414210000001</v>
      </c>
      <c r="L133" s="70">
        <f t="shared" si="12"/>
        <v>6772.75</v>
      </c>
      <c r="M133" s="70">
        <f t="shared" si="12"/>
        <v>7763.8499999999995</v>
      </c>
      <c r="N133" s="70">
        <f t="shared" si="12"/>
        <v>8955</v>
      </c>
      <c r="O133" s="70">
        <f t="shared" si="12"/>
        <v>9792</v>
      </c>
    </row>
    <row r="134" spans="1:15" ht="16" thickBot="1" x14ac:dyDescent="0.25">
      <c r="A134" s="341">
        <v>10</v>
      </c>
      <c r="B134" s="13" t="s">
        <v>0</v>
      </c>
      <c r="C134" s="31" t="s">
        <v>38</v>
      </c>
      <c r="D134" s="43">
        <v>1137.78</v>
      </c>
      <c r="E134" s="43">
        <v>1137.78</v>
      </c>
      <c r="F134" s="48">
        <v>1200</v>
      </c>
      <c r="G134" s="48">
        <v>1200</v>
      </c>
      <c r="H134" s="35">
        <v>3819.38</v>
      </c>
      <c r="I134" s="35">
        <v>3819.38</v>
      </c>
      <c r="J134" s="48">
        <v>4201.3180000000002</v>
      </c>
      <c r="K134" s="48">
        <v>4201.3180000000002</v>
      </c>
      <c r="L134" s="48">
        <v>1110.03</v>
      </c>
      <c r="M134" s="57">
        <v>1110.03</v>
      </c>
      <c r="N134" s="40">
        <f t="shared" ref="N134:N197" si="13">ROUND(AVERAGE(D134,F134,H134,J134,L134),0)</f>
        <v>2294</v>
      </c>
      <c r="O134" s="40">
        <f t="shared" ref="O134:O197" si="14">ROUND(AVERAGE(E134,G134,I134,K134,M134),0)</f>
        <v>2294</v>
      </c>
    </row>
    <row r="135" spans="1:15" ht="16" thickBot="1" x14ac:dyDescent="0.25">
      <c r="A135" s="342"/>
      <c r="B135" s="11" t="s">
        <v>0</v>
      </c>
      <c r="C135" s="30" t="s">
        <v>45</v>
      </c>
      <c r="D135" s="41">
        <v>170.17</v>
      </c>
      <c r="E135" s="41">
        <v>170.17</v>
      </c>
      <c r="F135" s="35">
        <v>170</v>
      </c>
      <c r="G135" s="35">
        <v>170</v>
      </c>
      <c r="H135" s="35">
        <v>556.30099999999993</v>
      </c>
      <c r="I135" s="35">
        <v>556.30099999999993</v>
      </c>
      <c r="J135" s="35">
        <v>611.9310999999999</v>
      </c>
      <c r="K135" s="35">
        <v>611.9310999999999</v>
      </c>
      <c r="L135" s="35">
        <v>166.02</v>
      </c>
      <c r="M135" s="55">
        <v>166.02</v>
      </c>
      <c r="N135" s="40">
        <f t="shared" si="13"/>
        <v>335</v>
      </c>
      <c r="O135" s="40">
        <f t="shared" si="14"/>
        <v>335</v>
      </c>
    </row>
    <row r="136" spans="1:15" ht="16" thickBot="1" x14ac:dyDescent="0.25">
      <c r="A136" s="342"/>
      <c r="B136" s="11" t="s">
        <v>1</v>
      </c>
      <c r="C136" s="11" t="s">
        <v>1</v>
      </c>
      <c r="D136" s="41">
        <v>289.05</v>
      </c>
      <c r="E136" s="41">
        <v>289.05</v>
      </c>
      <c r="F136" s="35">
        <v>300</v>
      </c>
      <c r="G136" s="35">
        <v>300</v>
      </c>
      <c r="H136" s="35">
        <v>498.18</v>
      </c>
      <c r="I136" s="35">
        <v>498.18</v>
      </c>
      <c r="J136" s="35">
        <v>547.99800000000005</v>
      </c>
      <c r="K136" s="35">
        <v>547.99800000000005</v>
      </c>
      <c r="L136" s="35">
        <v>282</v>
      </c>
      <c r="M136" s="55">
        <v>282</v>
      </c>
      <c r="N136" s="40">
        <f t="shared" si="13"/>
        <v>383</v>
      </c>
      <c r="O136" s="40">
        <f t="shared" si="14"/>
        <v>383</v>
      </c>
    </row>
    <row r="137" spans="1:15" ht="16" thickBot="1" x14ac:dyDescent="0.25">
      <c r="A137" s="342"/>
      <c r="B137" s="11" t="s">
        <v>2</v>
      </c>
      <c r="C137" s="30" t="s">
        <v>40</v>
      </c>
      <c r="D137" s="41">
        <v>615.98</v>
      </c>
      <c r="E137" s="41">
        <v>615.98</v>
      </c>
      <c r="F137" s="35">
        <v>700</v>
      </c>
      <c r="G137" s="35">
        <v>700</v>
      </c>
      <c r="H137" s="35">
        <v>913.33</v>
      </c>
      <c r="I137" s="35">
        <v>913.33</v>
      </c>
      <c r="J137" s="35">
        <v>1004.663</v>
      </c>
      <c r="K137" s="35">
        <v>1004.663</v>
      </c>
      <c r="L137" s="35">
        <v>600.96</v>
      </c>
      <c r="M137" s="55">
        <v>600.96</v>
      </c>
      <c r="N137" s="40">
        <f t="shared" si="13"/>
        <v>767</v>
      </c>
      <c r="O137" s="40">
        <f t="shared" si="14"/>
        <v>767</v>
      </c>
    </row>
    <row r="138" spans="1:15" ht="16" thickBot="1" x14ac:dyDescent="0.25">
      <c r="A138" s="342"/>
      <c r="B138" s="11" t="s">
        <v>7</v>
      </c>
      <c r="C138" s="30" t="s">
        <v>35</v>
      </c>
      <c r="D138" s="41">
        <v>252.52</v>
      </c>
      <c r="E138" s="41">
        <v>252.52</v>
      </c>
      <c r="F138" s="35">
        <v>250</v>
      </c>
      <c r="G138" s="35">
        <v>250</v>
      </c>
      <c r="H138" s="35">
        <v>415.15</v>
      </c>
      <c r="I138" s="35">
        <v>415.15</v>
      </c>
      <c r="J138" s="35">
        <v>456.66499999999996</v>
      </c>
      <c r="K138" s="35">
        <v>456.66499999999996</v>
      </c>
      <c r="L138" s="35">
        <v>246.36</v>
      </c>
      <c r="M138" s="55">
        <v>246.36</v>
      </c>
      <c r="N138" s="40">
        <f t="shared" si="13"/>
        <v>324</v>
      </c>
      <c r="O138" s="40">
        <f t="shared" si="14"/>
        <v>324</v>
      </c>
    </row>
    <row r="139" spans="1:15" ht="16" thickBot="1" x14ac:dyDescent="0.25">
      <c r="A139" s="342"/>
      <c r="B139" s="11" t="s">
        <v>3</v>
      </c>
      <c r="C139" s="11" t="s">
        <v>3</v>
      </c>
      <c r="D139" s="41">
        <v>283.83999999999997</v>
      </c>
      <c r="E139" s="41">
        <v>283.83999999999997</v>
      </c>
      <c r="F139" s="35">
        <v>290</v>
      </c>
      <c r="G139" s="35">
        <v>290</v>
      </c>
      <c r="H139" s="35">
        <v>545.50710000000004</v>
      </c>
      <c r="I139" s="35">
        <v>545.50710000000004</v>
      </c>
      <c r="J139" s="35">
        <v>600.05781000000002</v>
      </c>
      <c r="K139" s="35">
        <v>600.05781000000002</v>
      </c>
      <c r="L139" s="35">
        <v>276.92</v>
      </c>
      <c r="M139" s="55">
        <v>276.92</v>
      </c>
      <c r="N139" s="40">
        <f t="shared" si="13"/>
        <v>399</v>
      </c>
      <c r="O139" s="40">
        <f t="shared" si="14"/>
        <v>399</v>
      </c>
    </row>
    <row r="140" spans="1:15" ht="16" thickBot="1" x14ac:dyDescent="0.25">
      <c r="A140" s="342"/>
      <c r="B140" s="11" t="s">
        <v>101</v>
      </c>
      <c r="C140" s="30" t="s">
        <v>56</v>
      </c>
      <c r="D140" s="41">
        <v>216.48</v>
      </c>
      <c r="E140" s="41">
        <v>216.48</v>
      </c>
      <c r="F140" s="35">
        <v>220</v>
      </c>
      <c r="G140" s="35">
        <v>220</v>
      </c>
      <c r="H140" s="35">
        <v>498.18</v>
      </c>
      <c r="I140" s="35">
        <v>498.18</v>
      </c>
      <c r="J140" s="35">
        <v>547.99800000000005</v>
      </c>
      <c r="K140" s="35">
        <v>547.99800000000005</v>
      </c>
      <c r="L140" s="35">
        <v>211.2</v>
      </c>
      <c r="M140" s="55">
        <v>211.2</v>
      </c>
      <c r="N140" s="40">
        <f t="shared" si="13"/>
        <v>339</v>
      </c>
      <c r="O140" s="40">
        <f t="shared" si="14"/>
        <v>339</v>
      </c>
    </row>
    <row r="141" spans="1:15" ht="16" thickBot="1" x14ac:dyDescent="0.25">
      <c r="A141" s="342"/>
      <c r="B141" s="11" t="s">
        <v>4</v>
      </c>
      <c r="C141" s="11" t="s">
        <v>4</v>
      </c>
      <c r="D141" s="41">
        <v>209.1</v>
      </c>
      <c r="E141" s="41">
        <v>209.1</v>
      </c>
      <c r="F141" s="35">
        <v>220</v>
      </c>
      <c r="G141" s="35">
        <v>220</v>
      </c>
      <c r="H141" s="35">
        <v>373.63499999999999</v>
      </c>
      <c r="I141" s="35">
        <v>373.63499999999999</v>
      </c>
      <c r="J141" s="35">
        <v>410.99849999999998</v>
      </c>
      <c r="K141" s="35">
        <v>410.99849999999998</v>
      </c>
      <c r="L141" s="35">
        <v>204</v>
      </c>
      <c r="M141" s="55">
        <v>204</v>
      </c>
      <c r="N141" s="40">
        <f t="shared" si="13"/>
        <v>284</v>
      </c>
      <c r="O141" s="40">
        <f t="shared" si="14"/>
        <v>284</v>
      </c>
    </row>
    <row r="142" spans="1:15" ht="31" thickBot="1" x14ac:dyDescent="0.25">
      <c r="A142" s="342"/>
      <c r="B142" s="11" t="s">
        <v>5</v>
      </c>
      <c r="C142" s="30" t="s">
        <v>41</v>
      </c>
      <c r="D142" s="41">
        <v>384.98</v>
      </c>
      <c r="E142" s="41">
        <v>384.98</v>
      </c>
      <c r="F142" s="35">
        <v>400</v>
      </c>
      <c r="G142" s="35">
        <v>400</v>
      </c>
      <c r="H142" s="35">
        <v>456.66500000000002</v>
      </c>
      <c r="I142" s="35">
        <v>456.66500000000002</v>
      </c>
      <c r="J142" s="35">
        <v>502.33150000000001</v>
      </c>
      <c r="K142" s="35">
        <v>502.33150000000001</v>
      </c>
      <c r="L142" s="35">
        <v>375.59</v>
      </c>
      <c r="M142" s="55">
        <v>375.59</v>
      </c>
      <c r="N142" s="40">
        <f t="shared" si="13"/>
        <v>424</v>
      </c>
      <c r="O142" s="40">
        <f t="shared" si="14"/>
        <v>424</v>
      </c>
    </row>
    <row r="143" spans="1:15" ht="16" thickBot="1" x14ac:dyDescent="0.25">
      <c r="A143" s="342"/>
      <c r="B143" s="11" t="s">
        <v>6</v>
      </c>
      <c r="C143" s="30" t="s">
        <v>46</v>
      </c>
      <c r="D143" s="41">
        <v>785.21</v>
      </c>
      <c r="E143" s="41">
        <v>785.21</v>
      </c>
      <c r="F143" s="35">
        <v>770</v>
      </c>
      <c r="G143" s="35">
        <v>770</v>
      </c>
      <c r="H143" s="35">
        <v>415.15</v>
      </c>
      <c r="I143" s="35">
        <v>415.15</v>
      </c>
      <c r="J143" s="35">
        <v>456.66499999999996</v>
      </c>
      <c r="K143" s="35">
        <v>456.66499999999996</v>
      </c>
      <c r="L143" s="35">
        <v>766.06</v>
      </c>
      <c r="M143" s="55">
        <v>766.06</v>
      </c>
      <c r="N143" s="40">
        <f t="shared" si="13"/>
        <v>639</v>
      </c>
      <c r="O143" s="40">
        <f t="shared" si="14"/>
        <v>639</v>
      </c>
    </row>
    <row r="144" spans="1:15" ht="16" thickBot="1" x14ac:dyDescent="0.25">
      <c r="A144" s="342"/>
      <c r="B144" s="11" t="s">
        <v>8</v>
      </c>
      <c r="C144" s="11" t="s">
        <v>8</v>
      </c>
      <c r="D144" s="41">
        <v>803.62</v>
      </c>
      <c r="E144" s="41">
        <v>1055.75</v>
      </c>
      <c r="F144" s="35">
        <v>800</v>
      </c>
      <c r="G144" s="35">
        <v>1100</v>
      </c>
      <c r="H144" s="35">
        <v>747.27</v>
      </c>
      <c r="I144" s="35">
        <v>1079.3900000000001</v>
      </c>
      <c r="J144" s="35">
        <v>821.99699999999996</v>
      </c>
      <c r="K144" s="35">
        <v>1187.3290000000002</v>
      </c>
      <c r="L144" s="35">
        <v>784.02</v>
      </c>
      <c r="M144" s="55">
        <v>1030</v>
      </c>
      <c r="N144" s="40">
        <f t="shared" si="13"/>
        <v>791</v>
      </c>
      <c r="O144" s="40">
        <f t="shared" si="14"/>
        <v>1090</v>
      </c>
    </row>
    <row r="145" spans="1:15" ht="16" thickBot="1" x14ac:dyDescent="0.25">
      <c r="A145" s="342"/>
      <c r="B145" s="11" t="s">
        <v>9</v>
      </c>
      <c r="C145" s="11" t="s">
        <v>9</v>
      </c>
      <c r="D145" s="41">
        <v>1151.08</v>
      </c>
      <c r="E145" s="41">
        <v>1327.38</v>
      </c>
      <c r="F145" s="35">
        <v>1200</v>
      </c>
      <c r="G145" s="35">
        <v>1300</v>
      </c>
      <c r="H145" s="35">
        <v>1120.905</v>
      </c>
      <c r="I145" s="35">
        <v>1120.905</v>
      </c>
      <c r="J145" s="35">
        <v>1232.9955</v>
      </c>
      <c r="K145" s="35">
        <v>1232.9955</v>
      </c>
      <c r="L145" s="35">
        <v>1123</v>
      </c>
      <c r="M145" s="55">
        <v>1295</v>
      </c>
      <c r="N145" s="40">
        <f t="shared" si="13"/>
        <v>1166</v>
      </c>
      <c r="O145" s="40">
        <f t="shared" si="14"/>
        <v>1255</v>
      </c>
    </row>
    <row r="146" spans="1:15" ht="16" thickBot="1" x14ac:dyDescent="0.25">
      <c r="A146" s="342"/>
      <c r="B146" s="11" t="s">
        <v>10</v>
      </c>
      <c r="C146" s="11" t="s">
        <v>10</v>
      </c>
      <c r="D146" s="41">
        <v>459</v>
      </c>
      <c r="E146" s="41">
        <v>642.59</v>
      </c>
      <c r="F146" s="35">
        <v>460</v>
      </c>
      <c r="G146" s="35">
        <v>650</v>
      </c>
      <c r="H146" s="35">
        <v>913.33</v>
      </c>
      <c r="I146" s="35">
        <v>913.33</v>
      </c>
      <c r="J146" s="35">
        <v>1004.663</v>
      </c>
      <c r="K146" s="35">
        <v>1004.663</v>
      </c>
      <c r="L146" s="35">
        <v>447.8</v>
      </c>
      <c r="M146" s="55">
        <v>626.91999999999996</v>
      </c>
      <c r="N146" s="40">
        <f t="shared" si="13"/>
        <v>657</v>
      </c>
      <c r="O146" s="40">
        <f t="shared" si="14"/>
        <v>768</v>
      </c>
    </row>
    <row r="147" spans="1:15" ht="16" thickBot="1" x14ac:dyDescent="0.25">
      <c r="A147" s="343"/>
      <c r="B147" s="14" t="s">
        <v>11</v>
      </c>
      <c r="C147" s="14" t="s">
        <v>11</v>
      </c>
      <c r="D147" s="47">
        <v>613.66999999999996</v>
      </c>
      <c r="E147" s="47">
        <v>1017.52</v>
      </c>
      <c r="F147" s="62">
        <v>600</v>
      </c>
      <c r="G147" s="62">
        <v>1000</v>
      </c>
      <c r="H147" s="35">
        <v>664.24</v>
      </c>
      <c r="I147" s="35">
        <v>896.72400000000005</v>
      </c>
      <c r="J147" s="62">
        <v>730.66399999999999</v>
      </c>
      <c r="K147" s="62">
        <v>986.39640000000009</v>
      </c>
      <c r="L147" s="62">
        <v>598.70000000000005</v>
      </c>
      <c r="M147" s="63">
        <v>992.7</v>
      </c>
      <c r="N147" s="40">
        <f t="shared" si="13"/>
        <v>641</v>
      </c>
      <c r="O147" s="40">
        <f t="shared" si="14"/>
        <v>979</v>
      </c>
    </row>
    <row r="148" spans="1:15" ht="15" thickBot="1" x14ac:dyDescent="0.25">
      <c r="A148" s="45"/>
      <c r="B148" s="73"/>
      <c r="C148" s="73"/>
      <c r="D148" s="70">
        <f>SUM(D134:D147)</f>
        <v>7372.4800000000005</v>
      </c>
      <c r="E148" s="70">
        <f t="shared" ref="E148:O148" si="15">SUM(E134:E147)</f>
        <v>8388.35</v>
      </c>
      <c r="F148" s="70">
        <f t="shared" si="15"/>
        <v>7580</v>
      </c>
      <c r="G148" s="70">
        <f t="shared" si="15"/>
        <v>8570</v>
      </c>
      <c r="H148" s="70">
        <f t="shared" si="15"/>
        <v>11937.223100000001</v>
      </c>
      <c r="I148" s="70">
        <f t="shared" si="15"/>
        <v>12501.8271</v>
      </c>
      <c r="J148" s="70">
        <f t="shared" si="15"/>
        <v>13130.945410000004</v>
      </c>
      <c r="K148" s="70">
        <f t="shared" si="15"/>
        <v>13752.009810000001</v>
      </c>
      <c r="L148" s="70">
        <f t="shared" si="15"/>
        <v>7192.66</v>
      </c>
      <c r="M148" s="70">
        <f t="shared" si="15"/>
        <v>8183.76</v>
      </c>
      <c r="N148" s="70">
        <f t="shared" si="15"/>
        <v>9443</v>
      </c>
      <c r="O148" s="70">
        <f t="shared" si="15"/>
        <v>10280</v>
      </c>
    </row>
    <row r="149" spans="1:15" ht="16" thickBot="1" x14ac:dyDescent="0.25">
      <c r="A149" s="341">
        <v>11</v>
      </c>
      <c r="B149" s="13" t="s">
        <v>0</v>
      </c>
      <c r="C149" s="31" t="s">
        <v>47</v>
      </c>
      <c r="D149" s="43">
        <v>772.03</v>
      </c>
      <c r="E149" s="43">
        <v>772.03</v>
      </c>
      <c r="F149" s="48">
        <v>770</v>
      </c>
      <c r="G149" s="48">
        <v>770</v>
      </c>
      <c r="H149" s="35">
        <v>1743.63</v>
      </c>
      <c r="I149" s="35">
        <v>1743.63</v>
      </c>
      <c r="J149" s="38">
        <v>1917.9930000000002</v>
      </c>
      <c r="K149" s="38">
        <v>1917.9930000000002</v>
      </c>
      <c r="L149" s="48">
        <v>753.2</v>
      </c>
      <c r="M149" s="57">
        <v>753.2</v>
      </c>
      <c r="N149" s="40">
        <f t="shared" si="13"/>
        <v>1191</v>
      </c>
      <c r="O149" s="40">
        <f t="shared" si="14"/>
        <v>1191</v>
      </c>
    </row>
    <row r="150" spans="1:15" ht="16" thickBot="1" x14ac:dyDescent="0.25">
      <c r="A150" s="342"/>
      <c r="B150" s="11" t="s">
        <v>1</v>
      </c>
      <c r="C150" s="11" t="s">
        <v>1</v>
      </c>
      <c r="D150" s="41">
        <v>289.05</v>
      </c>
      <c r="E150" s="41">
        <v>289.05</v>
      </c>
      <c r="F150" s="35">
        <v>300</v>
      </c>
      <c r="G150" s="35">
        <v>300</v>
      </c>
      <c r="H150" s="35">
        <v>498.18</v>
      </c>
      <c r="I150" s="35">
        <v>498.18</v>
      </c>
      <c r="J150" s="35">
        <v>547.99800000000005</v>
      </c>
      <c r="K150" s="35">
        <v>547.99800000000005</v>
      </c>
      <c r="L150" s="35">
        <v>282</v>
      </c>
      <c r="M150" s="55">
        <v>282</v>
      </c>
      <c r="N150" s="40">
        <f t="shared" si="13"/>
        <v>383</v>
      </c>
      <c r="O150" s="40">
        <f t="shared" si="14"/>
        <v>383</v>
      </c>
    </row>
    <row r="151" spans="1:15" ht="16" thickBot="1" x14ac:dyDescent="0.25">
      <c r="A151" s="342"/>
      <c r="B151" s="11" t="s">
        <v>2</v>
      </c>
      <c r="C151" s="30" t="s">
        <v>21</v>
      </c>
      <c r="D151" s="41">
        <v>753.86</v>
      </c>
      <c r="E151" s="41">
        <v>753.86</v>
      </c>
      <c r="F151" s="35">
        <v>750</v>
      </c>
      <c r="G151" s="35">
        <v>750</v>
      </c>
      <c r="H151" s="35">
        <v>1079.3900000000001</v>
      </c>
      <c r="I151" s="35">
        <v>1079.3900000000001</v>
      </c>
      <c r="J151" s="35">
        <v>1187.3290000000002</v>
      </c>
      <c r="K151" s="35">
        <v>1187.3290000000002</v>
      </c>
      <c r="L151" s="35">
        <v>735.47</v>
      </c>
      <c r="M151" s="55">
        <v>735.47</v>
      </c>
      <c r="N151" s="40">
        <f t="shared" si="13"/>
        <v>901</v>
      </c>
      <c r="O151" s="40">
        <f t="shared" si="14"/>
        <v>901</v>
      </c>
    </row>
    <row r="152" spans="1:15" ht="16" thickBot="1" x14ac:dyDescent="0.25">
      <c r="A152" s="342"/>
      <c r="B152" s="11" t="s">
        <v>7</v>
      </c>
      <c r="C152" s="30" t="s">
        <v>22</v>
      </c>
      <c r="D152" s="41">
        <v>308.12</v>
      </c>
      <c r="E152" s="41">
        <v>308.12</v>
      </c>
      <c r="F152" s="35">
        <v>370</v>
      </c>
      <c r="G152" s="35">
        <v>370</v>
      </c>
      <c r="H152" s="35">
        <v>448.36200000000002</v>
      </c>
      <c r="I152" s="35">
        <v>448.36200000000002</v>
      </c>
      <c r="J152" s="35">
        <v>493.19820000000004</v>
      </c>
      <c r="K152" s="35">
        <v>493.19820000000004</v>
      </c>
      <c r="L152" s="35">
        <v>300.61</v>
      </c>
      <c r="M152" s="55">
        <v>300.61</v>
      </c>
      <c r="N152" s="40">
        <f t="shared" si="13"/>
        <v>384</v>
      </c>
      <c r="O152" s="40">
        <f t="shared" si="14"/>
        <v>384</v>
      </c>
    </row>
    <row r="153" spans="1:15" ht="16" thickBot="1" x14ac:dyDescent="0.25">
      <c r="A153" s="342"/>
      <c r="B153" s="11" t="s">
        <v>3</v>
      </c>
      <c r="C153" s="11" t="s">
        <v>3</v>
      </c>
      <c r="D153" s="41">
        <v>283.83999999999997</v>
      </c>
      <c r="E153" s="41">
        <v>283.83999999999997</v>
      </c>
      <c r="F153" s="35">
        <v>290</v>
      </c>
      <c r="G153" s="35">
        <v>290</v>
      </c>
      <c r="H153" s="35">
        <v>545.50710000000004</v>
      </c>
      <c r="I153" s="35">
        <v>545.50710000000004</v>
      </c>
      <c r="J153" s="35">
        <v>600.05781000000002</v>
      </c>
      <c r="K153" s="35">
        <v>600.05781000000002</v>
      </c>
      <c r="L153" s="35">
        <v>276.92</v>
      </c>
      <c r="M153" s="55">
        <v>276.92</v>
      </c>
      <c r="N153" s="40">
        <f t="shared" si="13"/>
        <v>399</v>
      </c>
      <c r="O153" s="40">
        <f t="shared" si="14"/>
        <v>399</v>
      </c>
    </row>
    <row r="154" spans="1:15" ht="16" thickBot="1" x14ac:dyDescent="0.25">
      <c r="A154" s="342"/>
      <c r="B154" s="11" t="s">
        <v>101</v>
      </c>
      <c r="C154" s="30" t="s">
        <v>56</v>
      </c>
      <c r="D154" s="41">
        <v>216.48</v>
      </c>
      <c r="E154" s="41">
        <v>216.48</v>
      </c>
      <c r="F154" s="35">
        <v>220</v>
      </c>
      <c r="G154" s="35">
        <v>220</v>
      </c>
      <c r="H154" s="35">
        <v>498.18</v>
      </c>
      <c r="I154" s="35">
        <v>498.18</v>
      </c>
      <c r="J154" s="35">
        <v>547.99800000000005</v>
      </c>
      <c r="K154" s="35">
        <v>547.99800000000005</v>
      </c>
      <c r="L154" s="35">
        <v>211.2</v>
      </c>
      <c r="M154" s="55">
        <v>211.2</v>
      </c>
      <c r="N154" s="40">
        <f t="shared" si="13"/>
        <v>339</v>
      </c>
      <c r="O154" s="40">
        <f t="shared" si="14"/>
        <v>339</v>
      </c>
    </row>
    <row r="155" spans="1:15" ht="16" thickBot="1" x14ac:dyDescent="0.25">
      <c r="A155" s="342"/>
      <c r="B155" s="11" t="s">
        <v>4</v>
      </c>
      <c r="C155" s="11" t="s">
        <v>4</v>
      </c>
      <c r="D155" s="41">
        <v>209.1</v>
      </c>
      <c r="E155" s="41">
        <v>209.1</v>
      </c>
      <c r="F155" s="35">
        <v>220</v>
      </c>
      <c r="G155" s="35">
        <v>220</v>
      </c>
      <c r="H155" s="35">
        <v>373.63499999999999</v>
      </c>
      <c r="I155" s="35">
        <v>373.63499999999999</v>
      </c>
      <c r="J155" s="35">
        <v>410.99849999999998</v>
      </c>
      <c r="K155" s="35">
        <v>410.99849999999998</v>
      </c>
      <c r="L155" s="35">
        <v>204</v>
      </c>
      <c r="M155" s="55">
        <v>204</v>
      </c>
      <c r="N155" s="40">
        <f t="shared" si="13"/>
        <v>284</v>
      </c>
      <c r="O155" s="40">
        <f t="shared" si="14"/>
        <v>284</v>
      </c>
    </row>
    <row r="156" spans="1:15" ht="31" thickBot="1" x14ac:dyDescent="0.25">
      <c r="A156" s="342"/>
      <c r="B156" s="11" t="s">
        <v>5</v>
      </c>
      <c r="C156" s="30" t="s">
        <v>48</v>
      </c>
      <c r="D156" s="41">
        <v>347.26</v>
      </c>
      <c r="E156" s="41">
        <v>347.26</v>
      </c>
      <c r="F156" s="35">
        <v>350</v>
      </c>
      <c r="G156" s="35">
        <v>350</v>
      </c>
      <c r="H156" s="35">
        <v>498.18</v>
      </c>
      <c r="I156" s="35">
        <v>498.18</v>
      </c>
      <c r="J156" s="35">
        <v>547.99800000000005</v>
      </c>
      <c r="K156" s="35">
        <v>547.99800000000005</v>
      </c>
      <c r="L156" s="35">
        <v>338.79</v>
      </c>
      <c r="M156" s="55">
        <v>338.79</v>
      </c>
      <c r="N156" s="40">
        <f t="shared" si="13"/>
        <v>416</v>
      </c>
      <c r="O156" s="40">
        <f t="shared" si="14"/>
        <v>416</v>
      </c>
    </row>
    <row r="157" spans="1:15" ht="16" thickBot="1" x14ac:dyDescent="0.25">
      <c r="A157" s="342"/>
      <c r="B157" s="11" t="s">
        <v>6</v>
      </c>
      <c r="C157" s="30" t="s">
        <v>46</v>
      </c>
      <c r="D157" s="41">
        <v>785.21</v>
      </c>
      <c r="E157" s="41">
        <v>785.21</v>
      </c>
      <c r="F157" s="35">
        <v>770</v>
      </c>
      <c r="G157" s="35">
        <v>770</v>
      </c>
      <c r="H157" s="35">
        <v>415.15</v>
      </c>
      <c r="I157" s="35">
        <v>415.15</v>
      </c>
      <c r="J157" s="35">
        <v>456.66499999999996</v>
      </c>
      <c r="K157" s="35">
        <v>456.66499999999996</v>
      </c>
      <c r="L157" s="35">
        <v>766.06</v>
      </c>
      <c r="M157" s="55">
        <v>766.06</v>
      </c>
      <c r="N157" s="40">
        <f t="shared" si="13"/>
        <v>639</v>
      </c>
      <c r="O157" s="40">
        <f t="shared" si="14"/>
        <v>639</v>
      </c>
    </row>
    <row r="158" spans="1:15" ht="16" thickBot="1" x14ac:dyDescent="0.25">
      <c r="A158" s="342"/>
      <c r="B158" s="11" t="s">
        <v>8</v>
      </c>
      <c r="C158" s="11" t="s">
        <v>8</v>
      </c>
      <c r="D158" s="41">
        <v>803.62</v>
      </c>
      <c r="E158" s="41">
        <v>1055.75</v>
      </c>
      <c r="F158" s="35">
        <v>800</v>
      </c>
      <c r="G158" s="35">
        <v>1100</v>
      </c>
      <c r="H158" s="35">
        <v>747.27</v>
      </c>
      <c r="I158" s="35">
        <v>747.27</v>
      </c>
      <c r="J158" s="35">
        <v>821.99699999999996</v>
      </c>
      <c r="K158" s="35">
        <v>821.99699999999996</v>
      </c>
      <c r="L158" s="35">
        <v>784.02</v>
      </c>
      <c r="M158" s="55">
        <v>1030</v>
      </c>
      <c r="N158" s="40">
        <f t="shared" si="13"/>
        <v>791</v>
      </c>
      <c r="O158" s="40">
        <f t="shared" si="14"/>
        <v>951</v>
      </c>
    </row>
    <row r="159" spans="1:15" ht="16" thickBot="1" x14ac:dyDescent="0.25">
      <c r="A159" s="342"/>
      <c r="B159" s="11" t="s">
        <v>9</v>
      </c>
      <c r="C159" s="11" t="s">
        <v>9</v>
      </c>
      <c r="D159" s="41">
        <v>1151.08</v>
      </c>
      <c r="E159" s="41">
        <v>1327.38</v>
      </c>
      <c r="F159" s="35">
        <v>1200</v>
      </c>
      <c r="G159" s="35">
        <v>1300</v>
      </c>
      <c r="H159" s="35">
        <v>1120.905</v>
      </c>
      <c r="I159" s="35">
        <v>1120.905</v>
      </c>
      <c r="J159" s="35">
        <v>1232.9955</v>
      </c>
      <c r="K159" s="35">
        <v>1232.9955</v>
      </c>
      <c r="L159" s="35">
        <v>1123</v>
      </c>
      <c r="M159" s="55">
        <v>1295</v>
      </c>
      <c r="N159" s="40">
        <f t="shared" si="13"/>
        <v>1166</v>
      </c>
      <c r="O159" s="40">
        <f t="shared" si="14"/>
        <v>1255</v>
      </c>
    </row>
    <row r="160" spans="1:15" ht="16" thickBot="1" x14ac:dyDescent="0.25">
      <c r="A160" s="342"/>
      <c r="B160" s="11" t="s">
        <v>10</v>
      </c>
      <c r="C160" s="11" t="s">
        <v>10</v>
      </c>
      <c r="D160" s="41">
        <v>459</v>
      </c>
      <c r="E160" s="41">
        <v>642.59</v>
      </c>
      <c r="F160" s="35">
        <v>460</v>
      </c>
      <c r="G160" s="35">
        <v>650</v>
      </c>
      <c r="H160" s="35">
        <v>913.33</v>
      </c>
      <c r="I160" s="35">
        <v>913.33</v>
      </c>
      <c r="J160" s="35">
        <v>1004.663</v>
      </c>
      <c r="K160" s="35">
        <v>1004.663</v>
      </c>
      <c r="L160" s="35">
        <v>447.8</v>
      </c>
      <c r="M160" s="55">
        <v>626.91999999999996</v>
      </c>
      <c r="N160" s="40">
        <f t="shared" si="13"/>
        <v>657</v>
      </c>
      <c r="O160" s="40">
        <f t="shared" si="14"/>
        <v>768</v>
      </c>
    </row>
    <row r="161" spans="1:15" ht="16" thickBot="1" x14ac:dyDescent="0.25">
      <c r="A161" s="343"/>
      <c r="B161" s="14" t="s">
        <v>11</v>
      </c>
      <c r="C161" s="14" t="s">
        <v>11</v>
      </c>
      <c r="D161" s="47">
        <v>613.66999999999996</v>
      </c>
      <c r="E161" s="47">
        <v>1017.52</v>
      </c>
      <c r="F161" s="62">
        <v>600</v>
      </c>
      <c r="G161" s="62">
        <v>1000</v>
      </c>
      <c r="H161" s="35">
        <v>664.24</v>
      </c>
      <c r="I161" s="35">
        <v>664.24</v>
      </c>
      <c r="J161" s="39">
        <v>730.66399999999999</v>
      </c>
      <c r="K161" s="39">
        <v>730.66399999999999</v>
      </c>
      <c r="L161" s="62">
        <v>598.70000000000005</v>
      </c>
      <c r="M161" s="63">
        <v>992.7</v>
      </c>
      <c r="N161" s="40">
        <f t="shared" si="13"/>
        <v>641</v>
      </c>
      <c r="O161" s="40">
        <f t="shared" si="14"/>
        <v>881</v>
      </c>
    </row>
    <row r="162" spans="1:15" ht="15" thickBot="1" x14ac:dyDescent="0.25">
      <c r="A162" s="45"/>
      <c r="B162" s="73"/>
      <c r="C162" s="73"/>
      <c r="D162" s="70">
        <f>SUM(D149:D161)</f>
        <v>6992.32</v>
      </c>
      <c r="E162" s="70">
        <f t="shared" ref="E162:O162" si="16">SUM(E149:E161)</f>
        <v>8008.1900000000005</v>
      </c>
      <c r="F162" s="70">
        <f t="shared" si="16"/>
        <v>7100</v>
      </c>
      <c r="G162" s="70">
        <f t="shared" si="16"/>
        <v>8090</v>
      </c>
      <c r="H162" s="70">
        <f t="shared" si="16"/>
        <v>9545.9591</v>
      </c>
      <c r="I162" s="70">
        <f t="shared" si="16"/>
        <v>9545.9591</v>
      </c>
      <c r="J162" s="70">
        <f t="shared" si="16"/>
        <v>10500.55501</v>
      </c>
      <c r="K162" s="70">
        <f t="shared" si="16"/>
        <v>10500.55501</v>
      </c>
      <c r="L162" s="70">
        <f t="shared" si="16"/>
        <v>6821.77</v>
      </c>
      <c r="M162" s="70">
        <f t="shared" si="16"/>
        <v>7812.87</v>
      </c>
      <c r="N162" s="70">
        <f t="shared" si="16"/>
        <v>8191</v>
      </c>
      <c r="O162" s="70">
        <f t="shared" si="16"/>
        <v>8791</v>
      </c>
    </row>
    <row r="163" spans="1:15" ht="16" thickBot="1" x14ac:dyDescent="0.25">
      <c r="A163" s="341">
        <v>12</v>
      </c>
      <c r="B163" s="13" t="s">
        <v>0</v>
      </c>
      <c r="C163" s="31" t="s">
        <v>49</v>
      </c>
      <c r="D163" s="43">
        <v>1169.72</v>
      </c>
      <c r="E163" s="43">
        <v>1169.72</v>
      </c>
      <c r="F163" s="48">
        <v>1200</v>
      </c>
      <c r="G163" s="48">
        <v>1200</v>
      </c>
      <c r="H163" s="35">
        <v>3487.26</v>
      </c>
      <c r="I163" s="35">
        <v>3487.26</v>
      </c>
      <c r="J163" s="48">
        <v>3835.9860000000003</v>
      </c>
      <c r="K163" s="48">
        <v>3835.9860000000003</v>
      </c>
      <c r="L163" s="48">
        <v>1141.19</v>
      </c>
      <c r="M163" s="57">
        <v>1141.19</v>
      </c>
      <c r="N163" s="40">
        <f t="shared" si="13"/>
        <v>2167</v>
      </c>
      <c r="O163" s="40">
        <f t="shared" si="14"/>
        <v>2167</v>
      </c>
    </row>
    <row r="164" spans="1:15" ht="16" thickBot="1" x14ac:dyDescent="0.25">
      <c r="A164" s="342"/>
      <c r="B164" s="11" t="s">
        <v>1</v>
      </c>
      <c r="C164" s="11" t="s">
        <v>1</v>
      </c>
      <c r="D164" s="41">
        <v>289.05</v>
      </c>
      <c r="E164" s="41">
        <v>289.05</v>
      </c>
      <c r="F164" s="35">
        <v>300</v>
      </c>
      <c r="G164" s="35">
        <v>300</v>
      </c>
      <c r="H164" s="35">
        <v>498.18</v>
      </c>
      <c r="I164" s="35">
        <v>498.18</v>
      </c>
      <c r="J164" s="35">
        <v>547.99800000000005</v>
      </c>
      <c r="K164" s="35">
        <v>547.99800000000005</v>
      </c>
      <c r="L164" s="35">
        <v>282</v>
      </c>
      <c r="M164" s="55">
        <v>282</v>
      </c>
      <c r="N164" s="40">
        <f t="shared" si="13"/>
        <v>383</v>
      </c>
      <c r="O164" s="40">
        <f t="shared" si="14"/>
        <v>383</v>
      </c>
    </row>
    <row r="165" spans="1:15" ht="16" thickBot="1" x14ac:dyDescent="0.25">
      <c r="A165" s="342"/>
      <c r="B165" s="11" t="s">
        <v>2</v>
      </c>
      <c r="C165" s="30" t="s">
        <v>24</v>
      </c>
      <c r="D165" s="41">
        <v>689.38</v>
      </c>
      <c r="E165" s="41">
        <v>689.38</v>
      </c>
      <c r="F165" s="35">
        <v>700</v>
      </c>
      <c r="G165" s="35">
        <v>700</v>
      </c>
      <c r="H165" s="35">
        <v>1037.875</v>
      </c>
      <c r="I165" s="35">
        <v>1037.875</v>
      </c>
      <c r="J165" s="35">
        <v>1141.6624999999999</v>
      </c>
      <c r="K165" s="35">
        <v>1141.6624999999999</v>
      </c>
      <c r="L165" s="35">
        <v>672.57</v>
      </c>
      <c r="M165" s="55">
        <v>672.57</v>
      </c>
      <c r="N165" s="40">
        <f t="shared" si="13"/>
        <v>848</v>
      </c>
      <c r="O165" s="40">
        <f t="shared" si="14"/>
        <v>848</v>
      </c>
    </row>
    <row r="166" spans="1:15" ht="16" thickBot="1" x14ac:dyDescent="0.25">
      <c r="A166" s="342"/>
      <c r="B166" s="11" t="s">
        <v>7</v>
      </c>
      <c r="C166" s="30" t="s">
        <v>25</v>
      </c>
      <c r="D166" s="41">
        <v>243.02</v>
      </c>
      <c r="E166" s="41">
        <v>243.02</v>
      </c>
      <c r="F166" s="35">
        <v>240</v>
      </c>
      <c r="G166" s="35">
        <v>240</v>
      </c>
      <c r="H166" s="35">
        <v>448.36200000000002</v>
      </c>
      <c r="I166" s="35">
        <v>448.36200000000002</v>
      </c>
      <c r="J166" s="35">
        <v>493.19820000000004</v>
      </c>
      <c r="K166" s="35">
        <v>493.19820000000004</v>
      </c>
      <c r="L166" s="35">
        <v>237.09</v>
      </c>
      <c r="M166" s="55">
        <v>237.09</v>
      </c>
      <c r="N166" s="40">
        <f t="shared" si="13"/>
        <v>332</v>
      </c>
      <c r="O166" s="40">
        <f t="shared" si="14"/>
        <v>332</v>
      </c>
    </row>
    <row r="167" spans="1:15" ht="16" thickBot="1" x14ac:dyDescent="0.25">
      <c r="A167" s="342"/>
      <c r="B167" s="11" t="s">
        <v>3</v>
      </c>
      <c r="C167" s="11" t="s">
        <v>3</v>
      </c>
      <c r="D167" s="41">
        <v>283.83999999999997</v>
      </c>
      <c r="E167" s="41">
        <v>283.83999999999997</v>
      </c>
      <c r="F167" s="35">
        <v>290</v>
      </c>
      <c r="G167" s="35">
        <v>290</v>
      </c>
      <c r="H167" s="35">
        <v>545.50710000000004</v>
      </c>
      <c r="I167" s="35">
        <v>545.50710000000004</v>
      </c>
      <c r="J167" s="35">
        <v>600.05781000000002</v>
      </c>
      <c r="K167" s="35">
        <v>600.05781000000002</v>
      </c>
      <c r="L167" s="35">
        <v>276.92</v>
      </c>
      <c r="M167" s="55">
        <v>276.92</v>
      </c>
      <c r="N167" s="40">
        <f t="shared" si="13"/>
        <v>399</v>
      </c>
      <c r="O167" s="40">
        <f t="shared" si="14"/>
        <v>399</v>
      </c>
    </row>
    <row r="168" spans="1:15" ht="16" thickBot="1" x14ac:dyDescent="0.25">
      <c r="A168" s="342"/>
      <c r="B168" s="11" t="s">
        <v>101</v>
      </c>
      <c r="C168" s="30" t="s">
        <v>56</v>
      </c>
      <c r="D168" s="41">
        <v>216.48</v>
      </c>
      <c r="E168" s="41">
        <v>216.48</v>
      </c>
      <c r="F168" s="35">
        <v>220</v>
      </c>
      <c r="G168" s="35">
        <v>220</v>
      </c>
      <c r="H168" s="35">
        <v>498.18</v>
      </c>
      <c r="I168" s="35">
        <v>498.18</v>
      </c>
      <c r="J168" s="35">
        <v>547.99800000000005</v>
      </c>
      <c r="K168" s="35">
        <v>547.99800000000005</v>
      </c>
      <c r="L168" s="35">
        <v>211.2</v>
      </c>
      <c r="M168" s="55">
        <v>211.2</v>
      </c>
      <c r="N168" s="40">
        <f t="shared" si="13"/>
        <v>339</v>
      </c>
      <c r="O168" s="40">
        <f t="shared" si="14"/>
        <v>339</v>
      </c>
    </row>
    <row r="169" spans="1:15" ht="16" thickBot="1" x14ac:dyDescent="0.25">
      <c r="A169" s="342"/>
      <c r="B169" s="11" t="s">
        <v>4</v>
      </c>
      <c r="C169" s="11" t="s">
        <v>4</v>
      </c>
      <c r="D169" s="41">
        <v>209.1</v>
      </c>
      <c r="E169" s="41">
        <v>209.1</v>
      </c>
      <c r="F169" s="35">
        <v>220</v>
      </c>
      <c r="G169" s="35">
        <v>220</v>
      </c>
      <c r="H169" s="35">
        <v>373.63499999999999</v>
      </c>
      <c r="I169" s="35">
        <v>373.63499999999999</v>
      </c>
      <c r="J169" s="35">
        <v>410.99849999999998</v>
      </c>
      <c r="K169" s="35">
        <v>410.99849999999998</v>
      </c>
      <c r="L169" s="35">
        <v>204</v>
      </c>
      <c r="M169" s="55">
        <v>204</v>
      </c>
      <c r="N169" s="40">
        <f t="shared" si="13"/>
        <v>284</v>
      </c>
      <c r="O169" s="40">
        <f t="shared" si="14"/>
        <v>284</v>
      </c>
    </row>
    <row r="170" spans="1:15" ht="31" thickBot="1" x14ac:dyDescent="0.25">
      <c r="A170" s="342"/>
      <c r="B170" s="11" t="s">
        <v>5</v>
      </c>
      <c r="C170" s="30" t="s">
        <v>26</v>
      </c>
      <c r="D170" s="41">
        <v>193.13</v>
      </c>
      <c r="E170" s="41">
        <v>193.13</v>
      </c>
      <c r="F170" s="35">
        <v>200</v>
      </c>
      <c r="G170" s="35">
        <v>200</v>
      </c>
      <c r="H170" s="35">
        <v>653.44609999999989</v>
      </c>
      <c r="I170" s="35">
        <v>653.44609999999989</v>
      </c>
      <c r="J170" s="35">
        <v>718.79070999999988</v>
      </c>
      <c r="K170" s="35">
        <v>718.79070999999988</v>
      </c>
      <c r="L170" s="35">
        <v>188.42</v>
      </c>
      <c r="M170" s="55">
        <v>188.42</v>
      </c>
      <c r="N170" s="40">
        <f t="shared" si="13"/>
        <v>391</v>
      </c>
      <c r="O170" s="40">
        <f t="shared" si="14"/>
        <v>391</v>
      </c>
    </row>
    <row r="171" spans="1:15" ht="16" thickBot="1" x14ac:dyDescent="0.25">
      <c r="A171" s="342"/>
      <c r="B171" s="11" t="s">
        <v>6</v>
      </c>
      <c r="C171" s="30" t="s">
        <v>27</v>
      </c>
      <c r="D171" s="41">
        <v>389.53</v>
      </c>
      <c r="E171" s="41">
        <v>389.53</v>
      </c>
      <c r="F171" s="35">
        <v>400</v>
      </c>
      <c r="G171" s="35">
        <v>400</v>
      </c>
      <c r="H171" s="35">
        <v>539.69500000000005</v>
      </c>
      <c r="I171" s="35">
        <v>539.69500000000005</v>
      </c>
      <c r="J171" s="35">
        <v>593.66450000000009</v>
      </c>
      <c r="K171" s="35">
        <v>593.66450000000009</v>
      </c>
      <c r="L171" s="35">
        <v>380.03</v>
      </c>
      <c r="M171" s="55">
        <v>380.03</v>
      </c>
      <c r="N171" s="40">
        <f t="shared" si="13"/>
        <v>461</v>
      </c>
      <c r="O171" s="40">
        <f t="shared" si="14"/>
        <v>461</v>
      </c>
    </row>
    <row r="172" spans="1:15" ht="16" thickBot="1" x14ac:dyDescent="0.25">
      <c r="A172" s="342"/>
      <c r="B172" s="11" t="s">
        <v>8</v>
      </c>
      <c r="C172" s="11" t="s">
        <v>8</v>
      </c>
      <c r="D172" s="41">
        <v>803.62</v>
      </c>
      <c r="E172" s="41">
        <v>1055.75</v>
      </c>
      <c r="F172" s="35">
        <v>800</v>
      </c>
      <c r="G172" s="35">
        <v>1100</v>
      </c>
      <c r="H172" s="35">
        <v>747.27</v>
      </c>
      <c r="I172" s="35">
        <v>1079.3900000000001</v>
      </c>
      <c r="J172" s="35">
        <v>821.99699999999996</v>
      </c>
      <c r="K172" s="35">
        <v>1187.3290000000002</v>
      </c>
      <c r="L172" s="35">
        <v>784.02</v>
      </c>
      <c r="M172" s="55">
        <v>1030</v>
      </c>
      <c r="N172" s="40">
        <f t="shared" si="13"/>
        <v>791</v>
      </c>
      <c r="O172" s="40">
        <f t="shared" si="14"/>
        <v>1090</v>
      </c>
    </row>
    <row r="173" spans="1:15" ht="16" thickBot="1" x14ac:dyDescent="0.25">
      <c r="A173" s="342"/>
      <c r="B173" s="11" t="s">
        <v>9</v>
      </c>
      <c r="C173" s="11" t="s">
        <v>9</v>
      </c>
      <c r="D173" s="41">
        <v>1151.08</v>
      </c>
      <c r="E173" s="41">
        <v>1327.38</v>
      </c>
      <c r="F173" s="35">
        <v>1200</v>
      </c>
      <c r="G173" s="35">
        <v>1300</v>
      </c>
      <c r="H173" s="35">
        <v>1120.905</v>
      </c>
      <c r="I173" s="35">
        <v>1120.905</v>
      </c>
      <c r="J173" s="35">
        <v>1232.9955</v>
      </c>
      <c r="K173" s="35">
        <v>1232.9955</v>
      </c>
      <c r="L173" s="35">
        <v>1123</v>
      </c>
      <c r="M173" s="55">
        <v>1295</v>
      </c>
      <c r="N173" s="40">
        <f t="shared" si="13"/>
        <v>1166</v>
      </c>
      <c r="O173" s="40">
        <f t="shared" si="14"/>
        <v>1255</v>
      </c>
    </row>
    <row r="174" spans="1:15" ht="16" thickBot="1" x14ac:dyDescent="0.25">
      <c r="A174" s="342"/>
      <c r="B174" s="11" t="s">
        <v>10</v>
      </c>
      <c r="C174" s="11" t="s">
        <v>10</v>
      </c>
      <c r="D174" s="41">
        <v>459</v>
      </c>
      <c r="E174" s="41">
        <v>642.59</v>
      </c>
      <c r="F174" s="35">
        <v>460</v>
      </c>
      <c r="G174" s="35">
        <v>650</v>
      </c>
      <c r="H174" s="35">
        <v>913.33</v>
      </c>
      <c r="I174" s="35">
        <v>913.33</v>
      </c>
      <c r="J174" s="35">
        <v>1004.663</v>
      </c>
      <c r="K174" s="35">
        <v>1004.663</v>
      </c>
      <c r="L174" s="35">
        <v>447.8</v>
      </c>
      <c r="M174" s="55">
        <v>626.91999999999996</v>
      </c>
      <c r="N174" s="40">
        <f t="shared" si="13"/>
        <v>657</v>
      </c>
      <c r="O174" s="40">
        <f t="shared" si="14"/>
        <v>768</v>
      </c>
    </row>
    <row r="175" spans="1:15" ht="16" thickBot="1" x14ac:dyDescent="0.25">
      <c r="A175" s="343"/>
      <c r="B175" s="14" t="s">
        <v>11</v>
      </c>
      <c r="C175" s="14" t="s">
        <v>11</v>
      </c>
      <c r="D175" s="47">
        <v>613.66999999999996</v>
      </c>
      <c r="E175" s="47">
        <v>1017.52</v>
      </c>
      <c r="F175" s="62">
        <v>600</v>
      </c>
      <c r="G175" s="62">
        <v>1000</v>
      </c>
      <c r="H175" s="35">
        <v>664.24</v>
      </c>
      <c r="I175" s="35">
        <v>896.72400000000005</v>
      </c>
      <c r="J175" s="62">
        <v>730.66399999999999</v>
      </c>
      <c r="K175" s="62">
        <v>986.39640000000009</v>
      </c>
      <c r="L175" s="62">
        <v>598.70000000000005</v>
      </c>
      <c r="M175" s="63">
        <v>992.7</v>
      </c>
      <c r="N175" s="40">
        <f t="shared" si="13"/>
        <v>641</v>
      </c>
      <c r="O175" s="40">
        <f t="shared" si="14"/>
        <v>979</v>
      </c>
    </row>
    <row r="176" spans="1:15" ht="15" thickBot="1" x14ac:dyDescent="0.25">
      <c r="A176" s="45"/>
      <c r="B176" s="73"/>
      <c r="C176" s="73"/>
      <c r="D176" s="70">
        <f>SUM(D163:D175)</f>
        <v>6710.62</v>
      </c>
      <c r="E176" s="70">
        <f>SUM(E163:E175)</f>
        <v>7726.49</v>
      </c>
      <c r="F176" s="70">
        <f t="shared" ref="F176:O176" si="17">SUM(F163:F175)</f>
        <v>6830</v>
      </c>
      <c r="G176" s="70">
        <f t="shared" si="17"/>
        <v>7820</v>
      </c>
      <c r="H176" s="70">
        <f t="shared" si="17"/>
        <v>11527.885200000001</v>
      </c>
      <c r="I176" s="70">
        <f t="shared" si="17"/>
        <v>12092.489200000002</v>
      </c>
      <c r="J176" s="70">
        <f t="shared" si="17"/>
        <v>12680.673720000003</v>
      </c>
      <c r="K176" s="70">
        <f t="shared" si="17"/>
        <v>13301.73812</v>
      </c>
      <c r="L176" s="70">
        <f t="shared" si="17"/>
        <v>6546.9400000000005</v>
      </c>
      <c r="M176" s="70">
        <f t="shared" si="17"/>
        <v>7538.04</v>
      </c>
      <c r="N176" s="70">
        <f t="shared" si="17"/>
        <v>8859</v>
      </c>
      <c r="O176" s="70">
        <f t="shared" si="17"/>
        <v>9696</v>
      </c>
    </row>
    <row r="177" spans="1:15" ht="16" thickBot="1" x14ac:dyDescent="0.25">
      <c r="A177" s="341">
        <v>13</v>
      </c>
      <c r="B177" s="13" t="s">
        <v>0</v>
      </c>
      <c r="C177" s="31" t="s">
        <v>28</v>
      </c>
      <c r="D177" s="43">
        <v>1357.51</v>
      </c>
      <c r="E177" s="43">
        <v>1357.51</v>
      </c>
      <c r="F177" s="48">
        <v>1300</v>
      </c>
      <c r="G177" s="48">
        <v>1300</v>
      </c>
      <c r="H177" s="35">
        <v>2656.96</v>
      </c>
      <c r="I177" s="35">
        <v>2656.96</v>
      </c>
      <c r="J177" s="38">
        <v>2922.6559999999999</v>
      </c>
      <c r="K177" s="38">
        <v>2922.6559999999999</v>
      </c>
      <c r="L177" s="48">
        <v>1324.4</v>
      </c>
      <c r="M177" s="57">
        <v>1324.4</v>
      </c>
      <c r="N177" s="40">
        <f t="shared" si="13"/>
        <v>1912</v>
      </c>
      <c r="O177" s="40">
        <f t="shared" si="14"/>
        <v>1912</v>
      </c>
    </row>
    <row r="178" spans="1:15" ht="16" thickBot="1" x14ac:dyDescent="0.25">
      <c r="A178" s="342"/>
      <c r="B178" s="11" t="s">
        <v>1</v>
      </c>
      <c r="C178" s="11" t="s">
        <v>1</v>
      </c>
      <c r="D178" s="41">
        <v>289.05</v>
      </c>
      <c r="E178" s="41">
        <v>289.05</v>
      </c>
      <c r="F178" s="35">
        <v>300</v>
      </c>
      <c r="G178" s="35">
        <v>300</v>
      </c>
      <c r="H178" s="35">
        <v>498.18</v>
      </c>
      <c r="I178" s="35">
        <v>498.18</v>
      </c>
      <c r="J178" s="35">
        <v>547.99800000000005</v>
      </c>
      <c r="K178" s="35">
        <v>547.99800000000005</v>
      </c>
      <c r="L178" s="35">
        <v>282</v>
      </c>
      <c r="M178" s="55">
        <v>282</v>
      </c>
      <c r="N178" s="40">
        <f t="shared" si="13"/>
        <v>383</v>
      </c>
      <c r="O178" s="40">
        <f t="shared" si="14"/>
        <v>383</v>
      </c>
    </row>
    <row r="179" spans="1:15" ht="16" thickBot="1" x14ac:dyDescent="0.25">
      <c r="A179" s="342"/>
      <c r="B179" s="11" t="s">
        <v>2</v>
      </c>
      <c r="C179" s="30" t="s">
        <v>29</v>
      </c>
      <c r="D179" s="41">
        <v>646.92999999999995</v>
      </c>
      <c r="E179" s="41">
        <v>646.92999999999995</v>
      </c>
      <c r="F179" s="35">
        <v>650</v>
      </c>
      <c r="G179" s="35">
        <v>650</v>
      </c>
      <c r="H179" s="35">
        <v>1411.51</v>
      </c>
      <c r="I179" s="35">
        <v>1411.51</v>
      </c>
      <c r="J179" s="35">
        <v>1552.6610000000001</v>
      </c>
      <c r="K179" s="35">
        <v>1552.6610000000001</v>
      </c>
      <c r="L179" s="35">
        <v>631.15</v>
      </c>
      <c r="M179" s="55">
        <v>631.15</v>
      </c>
      <c r="N179" s="40">
        <f t="shared" si="13"/>
        <v>978</v>
      </c>
      <c r="O179" s="40">
        <f t="shared" si="14"/>
        <v>978</v>
      </c>
    </row>
    <row r="180" spans="1:15" ht="16" thickBot="1" x14ac:dyDescent="0.25">
      <c r="A180" s="342"/>
      <c r="B180" s="11" t="s">
        <v>7</v>
      </c>
      <c r="C180" s="30" t="s">
        <v>31</v>
      </c>
      <c r="D180" s="41">
        <v>446.86</v>
      </c>
      <c r="E180" s="41">
        <v>446.86</v>
      </c>
      <c r="F180" s="35">
        <v>450</v>
      </c>
      <c r="G180" s="35">
        <v>450</v>
      </c>
      <c r="H180" s="35">
        <v>498.18</v>
      </c>
      <c r="I180" s="35">
        <v>498.18</v>
      </c>
      <c r="J180" s="35">
        <v>547.99800000000005</v>
      </c>
      <c r="K180" s="35">
        <v>547.99800000000005</v>
      </c>
      <c r="L180" s="35">
        <v>435.96</v>
      </c>
      <c r="M180" s="55">
        <v>435.96</v>
      </c>
      <c r="N180" s="40">
        <f t="shared" si="13"/>
        <v>476</v>
      </c>
      <c r="O180" s="40">
        <f t="shared" si="14"/>
        <v>476</v>
      </c>
    </row>
    <row r="181" spans="1:15" ht="16" thickBot="1" x14ac:dyDescent="0.25">
      <c r="A181" s="342"/>
      <c r="B181" s="11" t="s">
        <v>3</v>
      </c>
      <c r="C181" s="11" t="s">
        <v>3</v>
      </c>
      <c r="D181" s="41">
        <v>283.83999999999997</v>
      </c>
      <c r="E181" s="41">
        <v>283.83999999999997</v>
      </c>
      <c r="F181" s="35">
        <v>290</v>
      </c>
      <c r="G181" s="35">
        <v>290</v>
      </c>
      <c r="H181" s="35">
        <v>545.50710000000004</v>
      </c>
      <c r="I181" s="35">
        <v>545.50710000000004</v>
      </c>
      <c r="J181" s="35">
        <v>600.05781000000002</v>
      </c>
      <c r="K181" s="35">
        <v>600.05781000000002</v>
      </c>
      <c r="L181" s="35">
        <v>276.92</v>
      </c>
      <c r="M181" s="55">
        <v>276.92</v>
      </c>
      <c r="N181" s="40">
        <f t="shared" si="13"/>
        <v>399</v>
      </c>
      <c r="O181" s="40">
        <f t="shared" si="14"/>
        <v>399</v>
      </c>
    </row>
    <row r="182" spans="1:15" ht="16" thickBot="1" x14ac:dyDescent="0.25">
      <c r="A182" s="342"/>
      <c r="B182" s="11" t="s">
        <v>101</v>
      </c>
      <c r="C182" s="30" t="s">
        <v>56</v>
      </c>
      <c r="D182" s="41">
        <v>216.48</v>
      </c>
      <c r="E182" s="41">
        <v>216.48</v>
      </c>
      <c r="F182" s="35">
        <v>220</v>
      </c>
      <c r="G182" s="35">
        <v>220</v>
      </c>
      <c r="H182" s="35">
        <v>498.18</v>
      </c>
      <c r="I182" s="35">
        <v>498.18</v>
      </c>
      <c r="J182" s="35">
        <v>547.99800000000005</v>
      </c>
      <c r="K182" s="35">
        <v>547.99800000000005</v>
      </c>
      <c r="L182" s="35">
        <v>211.2</v>
      </c>
      <c r="M182" s="55">
        <v>211.2</v>
      </c>
      <c r="N182" s="40">
        <f t="shared" si="13"/>
        <v>339</v>
      </c>
      <c r="O182" s="40">
        <f t="shared" si="14"/>
        <v>339</v>
      </c>
    </row>
    <row r="183" spans="1:15" ht="16" thickBot="1" x14ac:dyDescent="0.25">
      <c r="A183" s="342"/>
      <c r="B183" s="11" t="s">
        <v>4</v>
      </c>
      <c r="C183" s="11" t="s">
        <v>4</v>
      </c>
      <c r="D183" s="41">
        <v>209.1</v>
      </c>
      <c r="E183" s="41">
        <v>209.1</v>
      </c>
      <c r="F183" s="35">
        <v>220</v>
      </c>
      <c r="G183" s="35">
        <v>220</v>
      </c>
      <c r="H183" s="35">
        <v>373.63499999999999</v>
      </c>
      <c r="I183" s="35">
        <v>373.63499999999999</v>
      </c>
      <c r="J183" s="35">
        <v>410.99849999999998</v>
      </c>
      <c r="K183" s="35">
        <v>410.99849999999998</v>
      </c>
      <c r="L183" s="35">
        <v>204</v>
      </c>
      <c r="M183" s="55">
        <v>204</v>
      </c>
      <c r="N183" s="40">
        <f t="shared" si="13"/>
        <v>284</v>
      </c>
      <c r="O183" s="40">
        <f t="shared" si="14"/>
        <v>284</v>
      </c>
    </row>
    <row r="184" spans="1:15" ht="31" thickBot="1" x14ac:dyDescent="0.25">
      <c r="A184" s="342"/>
      <c r="B184" s="11" t="s">
        <v>5</v>
      </c>
      <c r="C184" s="30" t="s">
        <v>30</v>
      </c>
      <c r="D184" s="41">
        <v>464.94</v>
      </c>
      <c r="E184" s="41">
        <v>464.94</v>
      </c>
      <c r="F184" s="35">
        <v>500</v>
      </c>
      <c r="G184" s="35">
        <v>500</v>
      </c>
      <c r="H184" s="35">
        <v>498.18</v>
      </c>
      <c r="I184" s="35">
        <v>498.18</v>
      </c>
      <c r="J184" s="35">
        <v>547.99800000000005</v>
      </c>
      <c r="K184" s="35">
        <v>547.99800000000005</v>
      </c>
      <c r="L184" s="35">
        <v>453.6</v>
      </c>
      <c r="M184" s="55">
        <v>453.6</v>
      </c>
      <c r="N184" s="40">
        <f t="shared" si="13"/>
        <v>493</v>
      </c>
      <c r="O184" s="40">
        <f t="shared" si="14"/>
        <v>493</v>
      </c>
    </row>
    <row r="185" spans="1:15" ht="16" thickBot="1" x14ac:dyDescent="0.25">
      <c r="A185" s="342"/>
      <c r="B185" s="11" t="s">
        <v>6</v>
      </c>
      <c r="C185" s="11" t="s">
        <v>6</v>
      </c>
      <c r="D185" s="41"/>
      <c r="E185" s="41"/>
      <c r="F185" s="35"/>
      <c r="G185" s="35"/>
      <c r="H185" s="35">
        <v>415.15</v>
      </c>
      <c r="I185" s="35">
        <v>415.15</v>
      </c>
      <c r="J185" s="35">
        <v>456.66499999999996</v>
      </c>
      <c r="K185" s="35">
        <v>456.66499999999996</v>
      </c>
      <c r="L185" s="35"/>
      <c r="M185" s="55"/>
      <c r="N185" s="40">
        <f t="shared" si="13"/>
        <v>436</v>
      </c>
      <c r="O185" s="40">
        <f t="shared" si="14"/>
        <v>436</v>
      </c>
    </row>
    <row r="186" spans="1:15" ht="16" thickBot="1" x14ac:dyDescent="0.25">
      <c r="A186" s="342"/>
      <c r="B186" s="11" t="s">
        <v>8</v>
      </c>
      <c r="C186" s="11" t="s">
        <v>8</v>
      </c>
      <c r="D186" s="41">
        <v>803.62</v>
      </c>
      <c r="E186" s="41">
        <v>1055.75</v>
      </c>
      <c r="F186" s="35">
        <v>800</v>
      </c>
      <c r="G186" s="35">
        <v>1100</v>
      </c>
      <c r="H186" s="35">
        <v>747.27</v>
      </c>
      <c r="I186" s="35">
        <v>1079.3900000000001</v>
      </c>
      <c r="J186" s="35">
        <v>821.99699999999996</v>
      </c>
      <c r="K186" s="35">
        <v>1187.3290000000002</v>
      </c>
      <c r="L186" s="35">
        <v>784.02</v>
      </c>
      <c r="M186" s="55">
        <v>1030</v>
      </c>
      <c r="N186" s="40">
        <f t="shared" si="13"/>
        <v>791</v>
      </c>
      <c r="O186" s="40">
        <f t="shared" si="14"/>
        <v>1090</v>
      </c>
    </row>
    <row r="187" spans="1:15" ht="16" thickBot="1" x14ac:dyDescent="0.25">
      <c r="A187" s="342"/>
      <c r="B187" s="11" t="s">
        <v>9</v>
      </c>
      <c r="C187" s="11" t="s">
        <v>9</v>
      </c>
      <c r="D187" s="41">
        <v>1151.08</v>
      </c>
      <c r="E187" s="41">
        <v>1327.38</v>
      </c>
      <c r="F187" s="35">
        <v>1200</v>
      </c>
      <c r="G187" s="35">
        <v>1300</v>
      </c>
      <c r="H187" s="35">
        <v>1120.905</v>
      </c>
      <c r="I187" s="35">
        <v>1120.905</v>
      </c>
      <c r="J187" s="35">
        <v>1232.9955</v>
      </c>
      <c r="K187" s="35">
        <v>1232.9955</v>
      </c>
      <c r="L187" s="35">
        <v>1123</v>
      </c>
      <c r="M187" s="55">
        <v>1295</v>
      </c>
      <c r="N187" s="40">
        <f t="shared" si="13"/>
        <v>1166</v>
      </c>
      <c r="O187" s="40">
        <f t="shared" si="14"/>
        <v>1255</v>
      </c>
    </row>
    <row r="188" spans="1:15" ht="16" thickBot="1" x14ac:dyDescent="0.25">
      <c r="A188" s="342"/>
      <c r="B188" s="11" t="s">
        <v>10</v>
      </c>
      <c r="C188" s="11" t="s">
        <v>10</v>
      </c>
      <c r="D188" s="41">
        <v>459</v>
      </c>
      <c r="E188" s="41">
        <v>642.59</v>
      </c>
      <c r="F188" s="35">
        <v>460</v>
      </c>
      <c r="G188" s="35">
        <v>650</v>
      </c>
      <c r="H188" s="35">
        <v>913.33</v>
      </c>
      <c r="I188" s="35">
        <v>913.33</v>
      </c>
      <c r="J188" s="35">
        <v>1004.663</v>
      </c>
      <c r="K188" s="35">
        <v>1004.663</v>
      </c>
      <c r="L188" s="35">
        <v>447.8</v>
      </c>
      <c r="M188" s="55">
        <v>626.91999999999996</v>
      </c>
      <c r="N188" s="40">
        <f t="shared" si="13"/>
        <v>657</v>
      </c>
      <c r="O188" s="40">
        <f t="shared" si="14"/>
        <v>768</v>
      </c>
    </row>
    <row r="189" spans="1:15" ht="16" thickBot="1" x14ac:dyDescent="0.25">
      <c r="A189" s="343"/>
      <c r="B189" s="14" t="s">
        <v>11</v>
      </c>
      <c r="C189" s="14" t="s">
        <v>11</v>
      </c>
      <c r="D189" s="47">
        <v>613.66999999999996</v>
      </c>
      <c r="E189" s="47">
        <v>1017.52</v>
      </c>
      <c r="F189" s="62">
        <v>600</v>
      </c>
      <c r="G189" s="62">
        <v>1000</v>
      </c>
      <c r="H189" s="35">
        <v>664.24</v>
      </c>
      <c r="I189" s="35">
        <v>896.72400000000005</v>
      </c>
      <c r="J189" s="39">
        <v>730.66399999999999</v>
      </c>
      <c r="K189" s="39">
        <v>986.39640000000009</v>
      </c>
      <c r="L189" s="62">
        <v>598.70000000000005</v>
      </c>
      <c r="M189" s="63">
        <v>992.7</v>
      </c>
      <c r="N189" s="40">
        <f t="shared" si="13"/>
        <v>641</v>
      </c>
      <c r="O189" s="40">
        <f t="shared" si="14"/>
        <v>979</v>
      </c>
    </row>
    <row r="190" spans="1:15" ht="15" thickBot="1" x14ac:dyDescent="0.25">
      <c r="A190" s="45"/>
      <c r="B190" s="73"/>
      <c r="C190" s="73"/>
      <c r="D190" s="70">
        <f>SUM(D177:D189)</f>
        <v>6942.08</v>
      </c>
      <c r="E190" s="70">
        <f t="shared" ref="E190:O190" si="18">SUM(E177:E189)</f>
        <v>7957.9500000000007</v>
      </c>
      <c r="F190" s="70">
        <f t="shared" si="18"/>
        <v>6990</v>
      </c>
      <c r="G190" s="70">
        <f t="shared" si="18"/>
        <v>7980</v>
      </c>
      <c r="H190" s="70">
        <f t="shared" si="18"/>
        <v>10841.2271</v>
      </c>
      <c r="I190" s="70">
        <f t="shared" si="18"/>
        <v>11405.831100000001</v>
      </c>
      <c r="J190" s="70">
        <f t="shared" si="18"/>
        <v>11925.34981</v>
      </c>
      <c r="K190" s="70">
        <f t="shared" si="18"/>
        <v>12546.414210000001</v>
      </c>
      <c r="L190" s="70">
        <f t="shared" si="18"/>
        <v>6772.75</v>
      </c>
      <c r="M190" s="70">
        <f t="shared" si="18"/>
        <v>7763.8499999999995</v>
      </c>
      <c r="N190" s="70">
        <f t="shared" si="18"/>
        <v>8955</v>
      </c>
      <c r="O190" s="70">
        <f t="shared" si="18"/>
        <v>9792</v>
      </c>
    </row>
    <row r="191" spans="1:15" ht="16" thickBot="1" x14ac:dyDescent="0.25">
      <c r="A191" s="341">
        <v>14</v>
      </c>
      <c r="B191" s="13" t="s">
        <v>0</v>
      </c>
      <c r="C191" s="31" t="s">
        <v>32</v>
      </c>
      <c r="D191" s="43">
        <v>675.84</v>
      </c>
      <c r="E191" s="43">
        <v>675.84</v>
      </c>
      <c r="F191" s="48">
        <v>700</v>
      </c>
      <c r="G191" s="48">
        <v>700</v>
      </c>
      <c r="H191" s="35">
        <v>815.3546</v>
      </c>
      <c r="I191" s="35">
        <v>815.3546</v>
      </c>
      <c r="J191" s="48">
        <v>896.89005999999995</v>
      </c>
      <c r="K191" s="48">
        <v>896.89005999999995</v>
      </c>
      <c r="L191" s="48">
        <v>659.35</v>
      </c>
      <c r="M191" s="57">
        <v>659.35</v>
      </c>
      <c r="N191" s="40">
        <f t="shared" si="13"/>
        <v>749</v>
      </c>
      <c r="O191" s="40">
        <f t="shared" si="14"/>
        <v>749</v>
      </c>
    </row>
    <row r="192" spans="1:15" ht="16" thickBot="1" x14ac:dyDescent="0.25">
      <c r="A192" s="342"/>
      <c r="B192" s="11" t="s">
        <v>0</v>
      </c>
      <c r="C192" s="30" t="s">
        <v>33</v>
      </c>
      <c r="D192" s="41">
        <v>146.38999999999999</v>
      </c>
      <c r="E192" s="41">
        <v>146.38999999999999</v>
      </c>
      <c r="F192" s="35">
        <v>150</v>
      </c>
      <c r="G192" s="35">
        <v>150</v>
      </c>
      <c r="H192" s="35">
        <v>498.18</v>
      </c>
      <c r="I192" s="35">
        <v>498.18</v>
      </c>
      <c r="J192" s="35">
        <v>547.99800000000005</v>
      </c>
      <c r="K192" s="35">
        <v>547.99800000000005</v>
      </c>
      <c r="L192" s="35">
        <v>142.82</v>
      </c>
      <c r="M192" s="55">
        <v>142.82</v>
      </c>
      <c r="N192" s="40">
        <f t="shared" si="13"/>
        <v>297</v>
      </c>
      <c r="O192" s="40">
        <f t="shared" si="14"/>
        <v>297</v>
      </c>
    </row>
    <row r="193" spans="1:15" ht="16" thickBot="1" x14ac:dyDescent="0.25">
      <c r="A193" s="342"/>
      <c r="B193" s="11" t="s">
        <v>1</v>
      </c>
      <c r="C193" s="11" t="s">
        <v>1</v>
      </c>
      <c r="D193" s="41">
        <v>289.05</v>
      </c>
      <c r="E193" s="41">
        <v>289.05</v>
      </c>
      <c r="F193" s="35">
        <v>300</v>
      </c>
      <c r="G193" s="35">
        <v>300</v>
      </c>
      <c r="H193" s="35">
        <v>498.18</v>
      </c>
      <c r="I193" s="35">
        <v>498.18</v>
      </c>
      <c r="J193" s="35">
        <v>547.99800000000005</v>
      </c>
      <c r="K193" s="35">
        <v>547.99800000000005</v>
      </c>
      <c r="L193" s="35">
        <v>282</v>
      </c>
      <c r="M193" s="55">
        <v>282</v>
      </c>
      <c r="N193" s="40">
        <f t="shared" si="13"/>
        <v>383</v>
      </c>
      <c r="O193" s="40">
        <f t="shared" si="14"/>
        <v>383</v>
      </c>
    </row>
    <row r="194" spans="1:15" ht="16" thickBot="1" x14ac:dyDescent="0.25">
      <c r="A194" s="342"/>
      <c r="B194" s="11" t="s">
        <v>2</v>
      </c>
      <c r="C194" s="30" t="s">
        <v>34</v>
      </c>
      <c r="D194" s="41">
        <v>736.99</v>
      </c>
      <c r="E194" s="41">
        <v>736.99</v>
      </c>
      <c r="F194" s="35">
        <v>730</v>
      </c>
      <c r="G194" s="35">
        <v>730</v>
      </c>
      <c r="H194" s="35">
        <v>1660.6</v>
      </c>
      <c r="I194" s="35">
        <v>1660.6</v>
      </c>
      <c r="J194" s="35">
        <v>1826.6599999999999</v>
      </c>
      <c r="K194" s="35">
        <v>1826.6599999999999</v>
      </c>
      <c r="L194" s="35">
        <v>719.01</v>
      </c>
      <c r="M194" s="55">
        <v>719.01</v>
      </c>
      <c r="N194" s="40">
        <f t="shared" si="13"/>
        <v>1135</v>
      </c>
      <c r="O194" s="40">
        <f t="shared" si="14"/>
        <v>1135</v>
      </c>
    </row>
    <row r="195" spans="1:15" ht="16" thickBot="1" x14ac:dyDescent="0.25">
      <c r="A195" s="342"/>
      <c r="B195" s="11" t="s">
        <v>7</v>
      </c>
      <c r="C195" s="30" t="s">
        <v>35</v>
      </c>
      <c r="D195" s="41">
        <v>184.15</v>
      </c>
      <c r="E195" s="41">
        <v>184.15</v>
      </c>
      <c r="F195" s="35">
        <v>190</v>
      </c>
      <c r="G195" s="35">
        <v>190</v>
      </c>
      <c r="H195" s="35">
        <v>415.15</v>
      </c>
      <c r="I195" s="35">
        <v>415.15</v>
      </c>
      <c r="J195" s="35">
        <v>456.66499999999996</v>
      </c>
      <c r="K195" s="35">
        <v>456.66499999999996</v>
      </c>
      <c r="L195" s="35">
        <v>179.65</v>
      </c>
      <c r="M195" s="55">
        <v>179.65</v>
      </c>
      <c r="N195" s="40">
        <f t="shared" si="13"/>
        <v>285</v>
      </c>
      <c r="O195" s="40">
        <f t="shared" si="14"/>
        <v>285</v>
      </c>
    </row>
    <row r="196" spans="1:15" ht="16" thickBot="1" x14ac:dyDescent="0.25">
      <c r="A196" s="342"/>
      <c r="B196" s="11" t="s">
        <v>3</v>
      </c>
      <c r="C196" s="11" t="s">
        <v>3</v>
      </c>
      <c r="D196" s="41">
        <v>283.83999999999997</v>
      </c>
      <c r="E196" s="41">
        <v>283.83999999999997</v>
      </c>
      <c r="F196" s="35">
        <v>290</v>
      </c>
      <c r="G196" s="35">
        <v>290</v>
      </c>
      <c r="H196" s="35">
        <v>545.50710000000004</v>
      </c>
      <c r="I196" s="35">
        <v>545.50710000000004</v>
      </c>
      <c r="J196" s="35">
        <v>600.05781000000002</v>
      </c>
      <c r="K196" s="35">
        <v>600.05781000000002</v>
      </c>
      <c r="L196" s="35">
        <v>276.92</v>
      </c>
      <c r="M196" s="55">
        <v>276.92</v>
      </c>
      <c r="N196" s="40">
        <f t="shared" si="13"/>
        <v>399</v>
      </c>
      <c r="O196" s="40">
        <f t="shared" si="14"/>
        <v>399</v>
      </c>
    </row>
    <row r="197" spans="1:15" ht="16" thickBot="1" x14ac:dyDescent="0.25">
      <c r="A197" s="342"/>
      <c r="B197" s="11" t="s">
        <v>101</v>
      </c>
      <c r="C197" s="30" t="s">
        <v>56</v>
      </c>
      <c r="D197" s="41">
        <v>216.48</v>
      </c>
      <c r="E197" s="41">
        <v>216.48</v>
      </c>
      <c r="F197" s="35">
        <v>220</v>
      </c>
      <c r="G197" s="35">
        <v>220</v>
      </c>
      <c r="H197" s="35">
        <v>498.18</v>
      </c>
      <c r="I197" s="35">
        <v>498.18</v>
      </c>
      <c r="J197" s="35">
        <v>547.99800000000005</v>
      </c>
      <c r="K197" s="35">
        <v>547.99800000000005</v>
      </c>
      <c r="L197" s="35">
        <v>211.2</v>
      </c>
      <c r="M197" s="55">
        <v>211.2</v>
      </c>
      <c r="N197" s="40">
        <f t="shared" si="13"/>
        <v>339</v>
      </c>
      <c r="O197" s="40">
        <f t="shared" si="14"/>
        <v>339</v>
      </c>
    </row>
    <row r="198" spans="1:15" ht="16" thickBot="1" x14ac:dyDescent="0.25">
      <c r="A198" s="342"/>
      <c r="B198" s="11" t="s">
        <v>4</v>
      </c>
      <c r="C198" s="11" t="s">
        <v>4</v>
      </c>
      <c r="D198" s="41">
        <v>209.1</v>
      </c>
      <c r="E198" s="41">
        <v>209.1</v>
      </c>
      <c r="F198" s="35">
        <v>220</v>
      </c>
      <c r="G198" s="35">
        <v>220</v>
      </c>
      <c r="H198" s="35">
        <v>373.63499999999999</v>
      </c>
      <c r="I198" s="35">
        <v>373.63499999999999</v>
      </c>
      <c r="J198" s="35">
        <v>410.99849999999998</v>
      </c>
      <c r="K198" s="35">
        <v>410.99849999999998</v>
      </c>
      <c r="L198" s="35">
        <v>204</v>
      </c>
      <c r="M198" s="55">
        <v>204</v>
      </c>
      <c r="N198" s="40">
        <f t="shared" ref="N198:N261" si="19">ROUND(AVERAGE(D198,F198,H198,J198,L198),0)</f>
        <v>284</v>
      </c>
      <c r="O198" s="40">
        <f t="shared" ref="O198:O261" si="20">ROUND(AVERAGE(E198,G198,I198,K198,M198),0)</f>
        <v>284</v>
      </c>
    </row>
    <row r="199" spans="1:15" ht="31" thickBot="1" x14ac:dyDescent="0.25">
      <c r="A199" s="342"/>
      <c r="B199" s="11" t="s">
        <v>5</v>
      </c>
      <c r="C199" s="30" t="s">
        <v>36</v>
      </c>
      <c r="D199" s="41">
        <v>207.62</v>
      </c>
      <c r="E199" s="41">
        <v>207.62</v>
      </c>
      <c r="F199" s="35">
        <v>250</v>
      </c>
      <c r="G199" s="35">
        <v>250</v>
      </c>
      <c r="H199" s="35">
        <v>498.18</v>
      </c>
      <c r="I199" s="35">
        <v>498.18</v>
      </c>
      <c r="J199" s="35">
        <v>547.99800000000005</v>
      </c>
      <c r="K199" s="35">
        <v>547.99800000000005</v>
      </c>
      <c r="L199" s="35">
        <v>202.56</v>
      </c>
      <c r="M199" s="55">
        <v>202.56</v>
      </c>
      <c r="N199" s="40">
        <f t="shared" si="19"/>
        <v>341</v>
      </c>
      <c r="O199" s="40">
        <f t="shared" si="20"/>
        <v>341</v>
      </c>
    </row>
    <row r="200" spans="1:15" ht="16" thickBot="1" x14ac:dyDescent="0.25">
      <c r="A200" s="342"/>
      <c r="B200" s="11" t="s">
        <v>6</v>
      </c>
      <c r="C200" s="30" t="s">
        <v>37</v>
      </c>
      <c r="D200" s="41">
        <v>762.17</v>
      </c>
      <c r="E200" s="41">
        <v>762.17</v>
      </c>
      <c r="F200" s="35">
        <v>750</v>
      </c>
      <c r="G200" s="35">
        <v>750</v>
      </c>
      <c r="H200" s="35">
        <v>415.15</v>
      </c>
      <c r="I200" s="35">
        <v>415.15</v>
      </c>
      <c r="J200" s="35">
        <v>456.66499999999996</v>
      </c>
      <c r="K200" s="35">
        <v>456.66499999999996</v>
      </c>
      <c r="L200" s="35">
        <v>743.58</v>
      </c>
      <c r="M200" s="55">
        <v>743.58</v>
      </c>
      <c r="N200" s="40">
        <f t="shared" si="19"/>
        <v>626</v>
      </c>
      <c r="O200" s="40">
        <f t="shared" si="20"/>
        <v>626</v>
      </c>
    </row>
    <row r="201" spans="1:15" ht="16" thickBot="1" x14ac:dyDescent="0.25">
      <c r="A201" s="342"/>
      <c r="B201" s="11" t="s">
        <v>8</v>
      </c>
      <c r="C201" s="11" t="s">
        <v>8</v>
      </c>
      <c r="D201" s="41">
        <v>803.62</v>
      </c>
      <c r="E201" s="41">
        <v>1055.75</v>
      </c>
      <c r="F201" s="35">
        <v>800</v>
      </c>
      <c r="G201" s="35">
        <v>1100</v>
      </c>
      <c r="H201" s="35">
        <v>747.27</v>
      </c>
      <c r="I201" s="35">
        <v>1079.3900000000001</v>
      </c>
      <c r="J201" s="35">
        <v>821.99699999999996</v>
      </c>
      <c r="K201" s="35">
        <v>1187.3290000000002</v>
      </c>
      <c r="L201" s="35">
        <v>784.02</v>
      </c>
      <c r="M201" s="55">
        <v>1030</v>
      </c>
      <c r="N201" s="40">
        <f t="shared" si="19"/>
        <v>791</v>
      </c>
      <c r="O201" s="40">
        <f t="shared" si="20"/>
        <v>1090</v>
      </c>
    </row>
    <row r="202" spans="1:15" ht="16" thickBot="1" x14ac:dyDescent="0.25">
      <c r="A202" s="342"/>
      <c r="B202" s="11" t="s">
        <v>9</v>
      </c>
      <c r="C202" s="11" t="s">
        <v>9</v>
      </c>
      <c r="D202" s="41">
        <v>1151.08</v>
      </c>
      <c r="E202" s="41">
        <v>1327.38</v>
      </c>
      <c r="F202" s="35">
        <v>1200</v>
      </c>
      <c r="G202" s="35">
        <v>1300</v>
      </c>
      <c r="H202" s="35">
        <v>1120.905</v>
      </c>
      <c r="I202" s="35">
        <v>1120.905</v>
      </c>
      <c r="J202" s="35">
        <v>1232.9955</v>
      </c>
      <c r="K202" s="35">
        <v>1232.9955</v>
      </c>
      <c r="L202" s="35">
        <v>1123</v>
      </c>
      <c r="M202" s="55">
        <v>1295</v>
      </c>
      <c r="N202" s="40">
        <f t="shared" si="19"/>
        <v>1166</v>
      </c>
      <c r="O202" s="40">
        <f t="shared" si="20"/>
        <v>1255</v>
      </c>
    </row>
    <row r="203" spans="1:15" ht="16" thickBot="1" x14ac:dyDescent="0.25">
      <c r="A203" s="342"/>
      <c r="B203" s="11" t="s">
        <v>10</v>
      </c>
      <c r="C203" s="11" t="s">
        <v>10</v>
      </c>
      <c r="D203" s="41">
        <v>459</v>
      </c>
      <c r="E203" s="41">
        <v>642.59</v>
      </c>
      <c r="F203" s="35">
        <v>460</v>
      </c>
      <c r="G203" s="35">
        <v>650</v>
      </c>
      <c r="H203" s="35">
        <v>913.33</v>
      </c>
      <c r="I203" s="35">
        <v>913.33</v>
      </c>
      <c r="J203" s="35">
        <v>1004.663</v>
      </c>
      <c r="K203" s="35">
        <v>1004.663</v>
      </c>
      <c r="L203" s="35">
        <v>447.8</v>
      </c>
      <c r="M203" s="55">
        <v>626.91999999999996</v>
      </c>
      <c r="N203" s="40">
        <f t="shared" si="19"/>
        <v>657</v>
      </c>
      <c r="O203" s="40">
        <f t="shared" si="20"/>
        <v>768</v>
      </c>
    </row>
    <row r="204" spans="1:15" ht="16" thickBot="1" x14ac:dyDescent="0.25">
      <c r="A204" s="343"/>
      <c r="B204" s="14" t="s">
        <v>11</v>
      </c>
      <c r="C204" s="14" t="s">
        <v>11</v>
      </c>
      <c r="D204" s="47">
        <v>613.66999999999996</v>
      </c>
      <c r="E204" s="47">
        <v>1017.52</v>
      </c>
      <c r="F204" s="62">
        <v>600</v>
      </c>
      <c r="G204" s="62">
        <v>1000</v>
      </c>
      <c r="H204" s="35">
        <v>664.24</v>
      </c>
      <c r="I204" s="35">
        <v>896.72400000000005</v>
      </c>
      <c r="J204" s="62">
        <v>730.66399999999999</v>
      </c>
      <c r="K204" s="62">
        <v>986.39640000000009</v>
      </c>
      <c r="L204" s="62">
        <v>598.70000000000005</v>
      </c>
      <c r="M204" s="63">
        <v>992.7</v>
      </c>
      <c r="N204" s="40">
        <f t="shared" si="19"/>
        <v>641</v>
      </c>
      <c r="O204" s="40">
        <f t="shared" si="20"/>
        <v>979</v>
      </c>
    </row>
    <row r="205" spans="1:15" ht="15" thickBot="1" x14ac:dyDescent="0.25">
      <c r="A205" s="45"/>
      <c r="B205" s="73"/>
      <c r="C205" s="73"/>
      <c r="D205" s="70">
        <f>SUM(D191:D204)</f>
        <v>6739</v>
      </c>
      <c r="E205" s="70">
        <f t="shared" ref="E205:O205" si="21">SUM(E191:E204)</f>
        <v>7754.8700000000008</v>
      </c>
      <c r="F205" s="70">
        <f t="shared" si="21"/>
        <v>6860</v>
      </c>
      <c r="G205" s="70">
        <f t="shared" si="21"/>
        <v>7850</v>
      </c>
      <c r="H205" s="70">
        <f t="shared" si="21"/>
        <v>9663.8617000000013</v>
      </c>
      <c r="I205" s="70">
        <f t="shared" si="21"/>
        <v>10228.465700000001</v>
      </c>
      <c r="J205" s="70">
        <f t="shared" si="21"/>
        <v>10630.247869999999</v>
      </c>
      <c r="K205" s="70">
        <f t="shared" si="21"/>
        <v>11251.31227</v>
      </c>
      <c r="L205" s="70">
        <f t="shared" si="21"/>
        <v>6574.61</v>
      </c>
      <c r="M205" s="70">
        <f t="shared" si="21"/>
        <v>7565.71</v>
      </c>
      <c r="N205" s="70">
        <f t="shared" si="21"/>
        <v>8093</v>
      </c>
      <c r="O205" s="70">
        <f t="shared" si="21"/>
        <v>8930</v>
      </c>
    </row>
    <row r="206" spans="1:15" ht="16" thickBot="1" x14ac:dyDescent="0.25">
      <c r="A206" s="341">
        <v>15</v>
      </c>
      <c r="B206" s="13" t="s">
        <v>0</v>
      </c>
      <c r="C206" s="31" t="s">
        <v>43</v>
      </c>
      <c r="D206" s="43">
        <v>1294.27</v>
      </c>
      <c r="E206" s="43">
        <v>1294.27</v>
      </c>
      <c r="F206" s="48">
        <v>1300</v>
      </c>
      <c r="G206" s="48">
        <v>1300</v>
      </c>
      <c r="H206" s="35">
        <v>2349.7489999999998</v>
      </c>
      <c r="I206" s="35">
        <v>2349.7489999999998</v>
      </c>
      <c r="J206" s="38">
        <v>2584.7239</v>
      </c>
      <c r="K206" s="38">
        <v>2584.7239</v>
      </c>
      <c r="L206" s="48">
        <v>1262.71</v>
      </c>
      <c r="M206" s="57">
        <v>1262.71</v>
      </c>
      <c r="N206" s="40">
        <f t="shared" si="19"/>
        <v>1758</v>
      </c>
      <c r="O206" s="40">
        <f t="shared" si="20"/>
        <v>1758</v>
      </c>
    </row>
    <row r="207" spans="1:15" ht="16" thickBot="1" x14ac:dyDescent="0.25">
      <c r="A207" s="342"/>
      <c r="B207" s="11" t="s">
        <v>0</v>
      </c>
      <c r="C207" s="30" t="s">
        <v>45</v>
      </c>
      <c r="D207" s="41">
        <v>178.65</v>
      </c>
      <c r="E207" s="41">
        <v>178.65</v>
      </c>
      <c r="F207" s="35">
        <v>190</v>
      </c>
      <c r="G207" s="35">
        <v>190</v>
      </c>
      <c r="H207" s="35">
        <v>556.30099999999993</v>
      </c>
      <c r="I207" s="35">
        <v>556.30099999999993</v>
      </c>
      <c r="J207" s="35">
        <v>611.9310999999999</v>
      </c>
      <c r="K207" s="35">
        <v>611.9310999999999</v>
      </c>
      <c r="L207" s="35">
        <v>174.3</v>
      </c>
      <c r="M207" s="55">
        <v>174.3</v>
      </c>
      <c r="N207" s="40">
        <f t="shared" si="19"/>
        <v>342</v>
      </c>
      <c r="O207" s="40">
        <f t="shared" si="20"/>
        <v>342</v>
      </c>
    </row>
    <row r="208" spans="1:15" ht="16" thickBot="1" x14ac:dyDescent="0.25">
      <c r="A208" s="342"/>
      <c r="B208" s="11" t="s">
        <v>1</v>
      </c>
      <c r="C208" s="11" t="s">
        <v>1</v>
      </c>
      <c r="D208" s="41">
        <v>289.05</v>
      </c>
      <c r="E208" s="41">
        <v>289.05</v>
      </c>
      <c r="F208" s="35">
        <v>300</v>
      </c>
      <c r="G208" s="35">
        <v>300</v>
      </c>
      <c r="H208" s="35">
        <v>498.18</v>
      </c>
      <c r="I208" s="35">
        <v>498.18</v>
      </c>
      <c r="J208" s="35">
        <v>547.99800000000005</v>
      </c>
      <c r="K208" s="35">
        <v>547.99800000000005</v>
      </c>
      <c r="L208" s="35">
        <v>282</v>
      </c>
      <c r="M208" s="55">
        <v>282</v>
      </c>
      <c r="N208" s="40">
        <f t="shared" si="19"/>
        <v>383</v>
      </c>
      <c r="O208" s="40">
        <f t="shared" si="20"/>
        <v>383</v>
      </c>
    </row>
    <row r="209" spans="1:15" ht="16" thickBot="1" x14ac:dyDescent="0.25">
      <c r="A209" s="342"/>
      <c r="B209" s="11" t="s">
        <v>2</v>
      </c>
      <c r="C209" s="11" t="s">
        <v>51</v>
      </c>
      <c r="D209" s="41">
        <v>615.98</v>
      </c>
      <c r="E209" s="41">
        <v>615.98</v>
      </c>
      <c r="F209" s="35">
        <v>700</v>
      </c>
      <c r="G209" s="35">
        <v>700</v>
      </c>
      <c r="H209" s="35">
        <v>913.33</v>
      </c>
      <c r="I209" s="35">
        <v>913.33</v>
      </c>
      <c r="J209" s="35">
        <v>1004.663</v>
      </c>
      <c r="K209" s="35">
        <v>1004.663</v>
      </c>
      <c r="L209" s="35">
        <v>600.96</v>
      </c>
      <c r="M209" s="55">
        <v>600.96</v>
      </c>
      <c r="N209" s="40">
        <f t="shared" si="19"/>
        <v>767</v>
      </c>
      <c r="O209" s="40">
        <f t="shared" si="20"/>
        <v>767</v>
      </c>
    </row>
    <row r="210" spans="1:15" ht="16" thickBot="1" x14ac:dyDescent="0.25">
      <c r="A210" s="342"/>
      <c r="B210" s="11" t="s">
        <v>7</v>
      </c>
      <c r="C210" s="30" t="s">
        <v>25</v>
      </c>
      <c r="D210" s="41">
        <v>293.89999999999998</v>
      </c>
      <c r="E210" s="41">
        <v>293.89999999999998</v>
      </c>
      <c r="F210" s="35">
        <v>300</v>
      </c>
      <c r="G210" s="35">
        <v>300</v>
      </c>
      <c r="H210" s="35">
        <v>448.36200000000002</v>
      </c>
      <c r="I210" s="35">
        <v>448.36200000000002</v>
      </c>
      <c r="J210" s="35">
        <v>493.19820000000004</v>
      </c>
      <c r="K210" s="35">
        <v>493.19820000000004</v>
      </c>
      <c r="L210" s="35">
        <v>286.73</v>
      </c>
      <c r="M210" s="55">
        <v>286.73</v>
      </c>
      <c r="N210" s="40">
        <f t="shared" si="19"/>
        <v>364</v>
      </c>
      <c r="O210" s="40">
        <f t="shared" si="20"/>
        <v>364</v>
      </c>
    </row>
    <row r="211" spans="1:15" ht="16" thickBot="1" x14ac:dyDescent="0.25">
      <c r="A211" s="342"/>
      <c r="B211" s="11" t="s">
        <v>3</v>
      </c>
      <c r="C211" s="11" t="s">
        <v>3</v>
      </c>
      <c r="D211" s="41">
        <v>283.83999999999997</v>
      </c>
      <c r="E211" s="41">
        <v>283.83999999999997</v>
      </c>
      <c r="F211" s="35">
        <v>290</v>
      </c>
      <c r="G211" s="35">
        <v>290</v>
      </c>
      <c r="H211" s="35">
        <v>545.50710000000004</v>
      </c>
      <c r="I211" s="35">
        <v>545.50710000000004</v>
      </c>
      <c r="J211" s="35">
        <v>600.05781000000002</v>
      </c>
      <c r="K211" s="35">
        <v>600.05781000000002</v>
      </c>
      <c r="L211" s="35">
        <v>276.92</v>
      </c>
      <c r="M211" s="55">
        <v>276.92</v>
      </c>
      <c r="N211" s="40">
        <f t="shared" si="19"/>
        <v>399</v>
      </c>
      <c r="O211" s="40">
        <f t="shared" si="20"/>
        <v>399</v>
      </c>
    </row>
    <row r="212" spans="1:15" ht="16" thickBot="1" x14ac:dyDescent="0.25">
      <c r="A212" s="342"/>
      <c r="B212" s="11" t="s">
        <v>101</v>
      </c>
      <c r="C212" s="30" t="s">
        <v>56</v>
      </c>
      <c r="D212" s="41">
        <v>216.48</v>
      </c>
      <c r="E212" s="41">
        <v>216.48</v>
      </c>
      <c r="F212" s="35">
        <v>220</v>
      </c>
      <c r="G212" s="35">
        <v>220</v>
      </c>
      <c r="H212" s="35">
        <v>498.18</v>
      </c>
      <c r="I212" s="35">
        <v>498.18</v>
      </c>
      <c r="J212" s="35">
        <v>547.99800000000005</v>
      </c>
      <c r="K212" s="35">
        <v>547.99800000000005</v>
      </c>
      <c r="L212" s="35">
        <v>211.2</v>
      </c>
      <c r="M212" s="55">
        <v>211.2</v>
      </c>
      <c r="N212" s="40">
        <f t="shared" si="19"/>
        <v>339</v>
      </c>
      <c r="O212" s="40">
        <f t="shared" si="20"/>
        <v>339</v>
      </c>
    </row>
    <row r="213" spans="1:15" ht="16" thickBot="1" x14ac:dyDescent="0.25">
      <c r="A213" s="342"/>
      <c r="B213" s="11" t="s">
        <v>4</v>
      </c>
      <c r="C213" s="11" t="s">
        <v>4</v>
      </c>
      <c r="D213" s="41">
        <v>209.1</v>
      </c>
      <c r="E213" s="41">
        <v>209.1</v>
      </c>
      <c r="F213" s="35">
        <v>220</v>
      </c>
      <c r="G213" s="35">
        <v>220</v>
      </c>
      <c r="H213" s="35">
        <v>373.63499999999999</v>
      </c>
      <c r="I213" s="35">
        <v>373.63499999999999</v>
      </c>
      <c r="J213" s="35">
        <v>410.99849999999998</v>
      </c>
      <c r="K213" s="35">
        <v>410.99849999999998</v>
      </c>
      <c r="L213" s="35">
        <v>204</v>
      </c>
      <c r="M213" s="55">
        <v>204</v>
      </c>
      <c r="N213" s="40">
        <f t="shared" si="19"/>
        <v>284</v>
      </c>
      <c r="O213" s="40">
        <f t="shared" si="20"/>
        <v>284</v>
      </c>
    </row>
    <row r="214" spans="1:15" ht="31" thickBot="1" x14ac:dyDescent="0.25">
      <c r="A214" s="342"/>
      <c r="B214" s="11" t="s">
        <v>5</v>
      </c>
      <c r="C214" s="30" t="s">
        <v>50</v>
      </c>
      <c r="D214" s="41">
        <v>252.38</v>
      </c>
      <c r="E214" s="41">
        <v>252.38</v>
      </c>
      <c r="F214" s="35">
        <v>300</v>
      </c>
      <c r="G214" s="35">
        <v>300</v>
      </c>
      <c r="H214" s="35">
        <v>653.44609999999989</v>
      </c>
      <c r="I214" s="35">
        <v>653.44609999999989</v>
      </c>
      <c r="J214" s="35">
        <v>718.79070999999988</v>
      </c>
      <c r="K214" s="35">
        <v>718.79070999999988</v>
      </c>
      <c r="L214" s="35">
        <v>246.23</v>
      </c>
      <c r="M214" s="55">
        <v>246.23</v>
      </c>
      <c r="N214" s="40">
        <f t="shared" si="19"/>
        <v>434</v>
      </c>
      <c r="O214" s="40">
        <f t="shared" si="20"/>
        <v>434</v>
      </c>
    </row>
    <row r="215" spans="1:15" ht="16" thickBot="1" x14ac:dyDescent="0.25">
      <c r="A215" s="342"/>
      <c r="B215" s="11" t="s">
        <v>6</v>
      </c>
      <c r="C215" s="30" t="s">
        <v>42</v>
      </c>
      <c r="D215" s="41">
        <v>539.63</v>
      </c>
      <c r="E215" s="41">
        <v>539.63</v>
      </c>
      <c r="F215" s="35">
        <v>550</v>
      </c>
      <c r="G215" s="35">
        <v>550</v>
      </c>
      <c r="H215" s="35">
        <v>415.15</v>
      </c>
      <c r="I215" s="35">
        <v>415.15</v>
      </c>
      <c r="J215" s="35">
        <v>456.66499999999996</v>
      </c>
      <c r="K215" s="35">
        <v>456.66499999999996</v>
      </c>
      <c r="L215" s="35">
        <v>526.47</v>
      </c>
      <c r="M215" s="55">
        <v>526.47</v>
      </c>
      <c r="N215" s="40">
        <f t="shared" si="19"/>
        <v>498</v>
      </c>
      <c r="O215" s="40">
        <f t="shared" si="20"/>
        <v>498</v>
      </c>
    </row>
    <row r="216" spans="1:15" ht="16" thickBot="1" x14ac:dyDescent="0.25">
      <c r="A216" s="342"/>
      <c r="B216" s="11" t="s">
        <v>8</v>
      </c>
      <c r="C216" s="11" t="s">
        <v>8</v>
      </c>
      <c r="D216" s="41">
        <v>803.62</v>
      </c>
      <c r="E216" s="41">
        <v>1055.75</v>
      </c>
      <c r="F216" s="35">
        <v>800</v>
      </c>
      <c r="G216" s="35">
        <v>1100</v>
      </c>
      <c r="H216" s="35">
        <v>747.27</v>
      </c>
      <c r="I216" s="35">
        <v>1079.3900000000001</v>
      </c>
      <c r="J216" s="35">
        <v>821.99699999999996</v>
      </c>
      <c r="K216" s="35">
        <v>1187.3290000000002</v>
      </c>
      <c r="L216" s="35">
        <v>784.02</v>
      </c>
      <c r="M216" s="55">
        <v>1030</v>
      </c>
      <c r="N216" s="40">
        <f t="shared" si="19"/>
        <v>791</v>
      </c>
      <c r="O216" s="40">
        <f t="shared" si="20"/>
        <v>1090</v>
      </c>
    </row>
    <row r="217" spans="1:15" ht="16" thickBot="1" x14ac:dyDescent="0.25">
      <c r="A217" s="342"/>
      <c r="B217" s="11" t="s">
        <v>9</v>
      </c>
      <c r="C217" s="11" t="s">
        <v>9</v>
      </c>
      <c r="D217" s="41">
        <v>1151.08</v>
      </c>
      <c r="E217" s="41">
        <v>1327.38</v>
      </c>
      <c r="F217" s="35">
        <v>1200</v>
      </c>
      <c r="G217" s="35">
        <v>1300</v>
      </c>
      <c r="H217" s="35">
        <v>1120.905</v>
      </c>
      <c r="I217" s="35">
        <v>1120.905</v>
      </c>
      <c r="J217" s="35">
        <v>1232.9955</v>
      </c>
      <c r="K217" s="35">
        <v>1232.9955</v>
      </c>
      <c r="L217" s="35">
        <v>1123</v>
      </c>
      <c r="M217" s="55">
        <v>1295</v>
      </c>
      <c r="N217" s="40">
        <f t="shared" si="19"/>
        <v>1166</v>
      </c>
      <c r="O217" s="40">
        <f t="shared" si="20"/>
        <v>1255</v>
      </c>
    </row>
    <row r="218" spans="1:15" ht="16" thickBot="1" x14ac:dyDescent="0.25">
      <c r="A218" s="342"/>
      <c r="B218" s="11" t="s">
        <v>10</v>
      </c>
      <c r="C218" s="11" t="s">
        <v>10</v>
      </c>
      <c r="D218" s="41">
        <v>459</v>
      </c>
      <c r="E218" s="41">
        <v>642.59</v>
      </c>
      <c r="F218" s="35">
        <v>460</v>
      </c>
      <c r="G218" s="35">
        <v>650</v>
      </c>
      <c r="H218" s="35">
        <v>913.33</v>
      </c>
      <c r="I218" s="35">
        <v>913.33</v>
      </c>
      <c r="J218" s="35">
        <v>1004.663</v>
      </c>
      <c r="K218" s="35">
        <v>1004.663</v>
      </c>
      <c r="L218" s="35">
        <v>447.8</v>
      </c>
      <c r="M218" s="55">
        <v>626.91999999999996</v>
      </c>
      <c r="N218" s="40">
        <f t="shared" si="19"/>
        <v>657</v>
      </c>
      <c r="O218" s="40">
        <f t="shared" si="20"/>
        <v>768</v>
      </c>
    </row>
    <row r="219" spans="1:15" ht="16" thickBot="1" x14ac:dyDescent="0.25">
      <c r="A219" s="343"/>
      <c r="B219" s="14" t="s">
        <v>11</v>
      </c>
      <c r="C219" s="14" t="s">
        <v>11</v>
      </c>
      <c r="D219" s="47">
        <v>613.66999999999996</v>
      </c>
      <c r="E219" s="47">
        <v>1017.52</v>
      </c>
      <c r="F219" s="62">
        <v>600</v>
      </c>
      <c r="G219" s="62">
        <v>1000</v>
      </c>
      <c r="H219" s="35">
        <v>664.24</v>
      </c>
      <c r="I219" s="35">
        <v>896.72400000000005</v>
      </c>
      <c r="J219" s="39">
        <v>730.66399999999999</v>
      </c>
      <c r="K219" s="39">
        <v>986.39640000000009</v>
      </c>
      <c r="L219" s="62">
        <v>598.70000000000005</v>
      </c>
      <c r="M219" s="63">
        <v>992.7</v>
      </c>
      <c r="N219" s="40">
        <f t="shared" si="19"/>
        <v>641</v>
      </c>
      <c r="O219" s="40">
        <f t="shared" si="20"/>
        <v>979</v>
      </c>
    </row>
    <row r="220" spans="1:15" ht="15" thickBot="1" x14ac:dyDescent="0.25">
      <c r="A220" s="45"/>
      <c r="B220" s="73"/>
      <c r="C220" s="73"/>
      <c r="D220" s="70">
        <f>SUM(D206:D219)</f>
        <v>7200.65</v>
      </c>
      <c r="E220" s="70">
        <f t="shared" ref="E220:O220" si="22">SUM(E206:E219)</f>
        <v>8216.52</v>
      </c>
      <c r="F220" s="70">
        <f t="shared" si="22"/>
        <v>7430</v>
      </c>
      <c r="G220" s="70">
        <f t="shared" si="22"/>
        <v>8420</v>
      </c>
      <c r="H220" s="70">
        <f t="shared" si="22"/>
        <v>10697.5852</v>
      </c>
      <c r="I220" s="70">
        <f t="shared" si="22"/>
        <v>11262.189200000001</v>
      </c>
      <c r="J220" s="70">
        <f t="shared" si="22"/>
        <v>11767.343720000001</v>
      </c>
      <c r="K220" s="70">
        <f t="shared" si="22"/>
        <v>12388.408119999998</v>
      </c>
      <c r="L220" s="70">
        <f t="shared" si="22"/>
        <v>7025.0400000000009</v>
      </c>
      <c r="M220" s="70">
        <f t="shared" si="22"/>
        <v>8016.14</v>
      </c>
      <c r="N220" s="70">
        <f t="shared" si="22"/>
        <v>8823</v>
      </c>
      <c r="O220" s="70">
        <f t="shared" si="22"/>
        <v>9660</v>
      </c>
    </row>
    <row r="221" spans="1:15" ht="16" thickBot="1" x14ac:dyDescent="0.25">
      <c r="A221" s="341">
        <v>16</v>
      </c>
      <c r="B221" s="13" t="s">
        <v>0</v>
      </c>
      <c r="C221" s="31" t="s">
        <v>52</v>
      </c>
      <c r="D221" s="43">
        <v>1166.1099999999999</v>
      </c>
      <c r="E221" s="43">
        <v>1166.1099999999999</v>
      </c>
      <c r="F221" s="48">
        <v>1200</v>
      </c>
      <c r="G221" s="48">
        <v>1200</v>
      </c>
      <c r="H221" s="35">
        <v>2449.3850000000002</v>
      </c>
      <c r="I221" s="35">
        <v>2449.3850000000002</v>
      </c>
      <c r="J221" s="48">
        <v>2694.3235000000004</v>
      </c>
      <c r="K221" s="48">
        <v>2694.3235000000004</v>
      </c>
      <c r="L221" s="48">
        <v>1137.6600000000001</v>
      </c>
      <c r="M221" s="57">
        <v>1137.6600000000001</v>
      </c>
      <c r="N221" s="40">
        <f t="shared" si="19"/>
        <v>1729</v>
      </c>
      <c r="O221" s="40">
        <f t="shared" si="20"/>
        <v>1729</v>
      </c>
    </row>
    <row r="222" spans="1:15" ht="16" thickBot="1" x14ac:dyDescent="0.25">
      <c r="A222" s="342"/>
      <c r="B222" s="11" t="s">
        <v>1</v>
      </c>
      <c r="C222" s="11" t="s">
        <v>1</v>
      </c>
      <c r="D222" s="41">
        <v>289.05</v>
      </c>
      <c r="E222" s="41">
        <v>289.05</v>
      </c>
      <c r="F222" s="35">
        <v>300</v>
      </c>
      <c r="G222" s="35">
        <v>300</v>
      </c>
      <c r="H222" s="35">
        <v>498.18</v>
      </c>
      <c r="I222" s="35">
        <v>498.18</v>
      </c>
      <c r="J222" s="35">
        <v>547.99800000000005</v>
      </c>
      <c r="K222" s="35">
        <v>547.99800000000005</v>
      </c>
      <c r="L222" s="35">
        <v>282</v>
      </c>
      <c r="M222" s="55">
        <v>282</v>
      </c>
      <c r="N222" s="40">
        <f t="shared" si="19"/>
        <v>383</v>
      </c>
      <c r="O222" s="40">
        <f t="shared" si="20"/>
        <v>383</v>
      </c>
    </row>
    <row r="223" spans="1:15" ht="16" thickBot="1" x14ac:dyDescent="0.25">
      <c r="A223" s="342"/>
      <c r="B223" s="11" t="s">
        <v>2</v>
      </c>
      <c r="C223" s="30" t="s">
        <v>21</v>
      </c>
      <c r="D223" s="41">
        <v>742.52</v>
      </c>
      <c r="E223" s="41">
        <v>742.52</v>
      </c>
      <c r="F223" s="35">
        <v>750</v>
      </c>
      <c r="G223" s="35">
        <v>750</v>
      </c>
      <c r="H223" s="35">
        <v>1079.3900000000001</v>
      </c>
      <c r="I223" s="35">
        <v>1079.3900000000001</v>
      </c>
      <c r="J223" s="35">
        <v>1187.3290000000002</v>
      </c>
      <c r="K223" s="35">
        <v>1187.3290000000002</v>
      </c>
      <c r="L223" s="35">
        <v>724.41</v>
      </c>
      <c r="M223" s="55">
        <v>724.41</v>
      </c>
      <c r="N223" s="40">
        <f t="shared" si="19"/>
        <v>897</v>
      </c>
      <c r="O223" s="40">
        <f t="shared" si="20"/>
        <v>897</v>
      </c>
    </row>
    <row r="224" spans="1:15" ht="16" thickBot="1" x14ac:dyDescent="0.25">
      <c r="A224" s="342"/>
      <c r="B224" s="11" t="s">
        <v>7</v>
      </c>
      <c r="C224" s="30" t="s">
        <v>22</v>
      </c>
      <c r="D224" s="41">
        <v>301.83999999999997</v>
      </c>
      <c r="E224" s="41">
        <v>301.83999999999997</v>
      </c>
      <c r="F224" s="35">
        <v>300</v>
      </c>
      <c r="G224" s="35">
        <v>370</v>
      </c>
      <c r="H224" s="35">
        <v>448.36200000000002</v>
      </c>
      <c r="I224" s="35">
        <v>448.36200000000002</v>
      </c>
      <c r="J224" s="35">
        <v>493.19820000000004</v>
      </c>
      <c r="K224" s="35">
        <v>493.19820000000004</v>
      </c>
      <c r="L224" s="35">
        <v>294.48</v>
      </c>
      <c r="M224" s="55">
        <v>294.48</v>
      </c>
      <c r="N224" s="40">
        <f t="shared" si="19"/>
        <v>368</v>
      </c>
      <c r="O224" s="40">
        <f t="shared" si="20"/>
        <v>382</v>
      </c>
    </row>
    <row r="225" spans="1:15" ht="16" thickBot="1" x14ac:dyDescent="0.25">
      <c r="A225" s="342"/>
      <c r="B225" s="11" t="s">
        <v>3</v>
      </c>
      <c r="C225" s="11" t="s">
        <v>3</v>
      </c>
      <c r="D225" s="41">
        <v>283.83999999999997</v>
      </c>
      <c r="E225" s="41">
        <v>283.83999999999997</v>
      </c>
      <c r="F225" s="35">
        <v>290</v>
      </c>
      <c r="G225" s="35">
        <v>290</v>
      </c>
      <c r="H225" s="35">
        <v>545.50710000000004</v>
      </c>
      <c r="I225" s="35">
        <v>545.50710000000004</v>
      </c>
      <c r="J225" s="35">
        <v>600.05781000000002</v>
      </c>
      <c r="K225" s="35">
        <v>600.05781000000002</v>
      </c>
      <c r="L225" s="35">
        <v>276.92</v>
      </c>
      <c r="M225" s="55">
        <v>276.92</v>
      </c>
      <c r="N225" s="40">
        <f t="shared" si="19"/>
        <v>399</v>
      </c>
      <c r="O225" s="40">
        <f t="shared" si="20"/>
        <v>399</v>
      </c>
    </row>
    <row r="226" spans="1:15" ht="16" thickBot="1" x14ac:dyDescent="0.25">
      <c r="A226" s="342"/>
      <c r="B226" s="11" t="s">
        <v>101</v>
      </c>
      <c r="C226" s="30" t="s">
        <v>56</v>
      </c>
      <c r="D226" s="41">
        <v>216.48</v>
      </c>
      <c r="E226" s="41">
        <v>216.48</v>
      </c>
      <c r="F226" s="35">
        <v>220</v>
      </c>
      <c r="G226" s="35">
        <v>220</v>
      </c>
      <c r="H226" s="35">
        <v>498.18</v>
      </c>
      <c r="I226" s="35">
        <v>498.18</v>
      </c>
      <c r="J226" s="35">
        <v>547.99800000000005</v>
      </c>
      <c r="K226" s="35">
        <v>547.99800000000005</v>
      </c>
      <c r="L226" s="35">
        <v>211.2</v>
      </c>
      <c r="M226" s="55">
        <v>211.2</v>
      </c>
      <c r="N226" s="40">
        <f t="shared" si="19"/>
        <v>339</v>
      </c>
      <c r="O226" s="40">
        <f t="shared" si="20"/>
        <v>339</v>
      </c>
    </row>
    <row r="227" spans="1:15" ht="16" thickBot="1" x14ac:dyDescent="0.25">
      <c r="A227" s="342"/>
      <c r="B227" s="11" t="s">
        <v>4</v>
      </c>
      <c r="C227" s="11" t="s">
        <v>4</v>
      </c>
      <c r="D227" s="41">
        <v>209.1</v>
      </c>
      <c r="E227" s="41">
        <v>209.1</v>
      </c>
      <c r="F227" s="35">
        <v>220</v>
      </c>
      <c r="G227" s="35">
        <v>220</v>
      </c>
      <c r="H227" s="35">
        <v>373.63499999999999</v>
      </c>
      <c r="I227" s="35">
        <v>373.63499999999999</v>
      </c>
      <c r="J227" s="35">
        <v>410.99849999999998</v>
      </c>
      <c r="K227" s="35">
        <v>410.99849999999998</v>
      </c>
      <c r="L227" s="35">
        <v>204</v>
      </c>
      <c r="M227" s="55">
        <v>204</v>
      </c>
      <c r="N227" s="40">
        <f t="shared" si="19"/>
        <v>284</v>
      </c>
      <c r="O227" s="40">
        <f t="shared" si="20"/>
        <v>284</v>
      </c>
    </row>
    <row r="228" spans="1:15" ht="31" thickBot="1" x14ac:dyDescent="0.25">
      <c r="A228" s="342"/>
      <c r="B228" s="11" t="s">
        <v>5</v>
      </c>
      <c r="C228" s="30" t="s">
        <v>20</v>
      </c>
      <c r="D228" s="41">
        <v>285.97000000000003</v>
      </c>
      <c r="E228" s="41">
        <v>285.97000000000003</v>
      </c>
      <c r="F228" s="35">
        <v>300</v>
      </c>
      <c r="G228" s="35">
        <v>300</v>
      </c>
      <c r="H228" s="35">
        <v>556.30099999999993</v>
      </c>
      <c r="I228" s="35">
        <v>556.30099999999993</v>
      </c>
      <c r="J228" s="35">
        <v>611.9310999999999</v>
      </c>
      <c r="K228" s="35">
        <v>611.9310999999999</v>
      </c>
      <c r="L228" s="35">
        <v>279</v>
      </c>
      <c r="M228" s="55">
        <v>279</v>
      </c>
      <c r="N228" s="40">
        <f t="shared" si="19"/>
        <v>407</v>
      </c>
      <c r="O228" s="40">
        <f t="shared" si="20"/>
        <v>407</v>
      </c>
    </row>
    <row r="229" spans="1:15" ht="16" thickBot="1" x14ac:dyDescent="0.25">
      <c r="A229" s="342"/>
      <c r="B229" s="11" t="s">
        <v>6</v>
      </c>
      <c r="C229" s="30" t="s">
        <v>27</v>
      </c>
      <c r="D229" s="41">
        <v>381.17</v>
      </c>
      <c r="E229" s="41">
        <v>381.17</v>
      </c>
      <c r="F229" s="35">
        <v>400</v>
      </c>
      <c r="G229" s="35">
        <v>400</v>
      </c>
      <c r="H229" s="35">
        <v>539.69500000000005</v>
      </c>
      <c r="I229" s="35">
        <v>539.69500000000005</v>
      </c>
      <c r="J229" s="35">
        <v>593.66450000000009</v>
      </c>
      <c r="K229" s="35">
        <v>593.66450000000009</v>
      </c>
      <c r="L229" s="35">
        <v>371.87</v>
      </c>
      <c r="M229" s="55">
        <v>371.87</v>
      </c>
      <c r="N229" s="40">
        <f t="shared" si="19"/>
        <v>457</v>
      </c>
      <c r="O229" s="40">
        <f t="shared" si="20"/>
        <v>457</v>
      </c>
    </row>
    <row r="230" spans="1:15" ht="16" thickBot="1" x14ac:dyDescent="0.25">
      <c r="A230" s="342"/>
      <c r="B230" s="11" t="s">
        <v>8</v>
      </c>
      <c r="C230" s="11" t="s">
        <v>8</v>
      </c>
      <c r="D230" s="41">
        <v>803.62</v>
      </c>
      <c r="E230" s="41">
        <v>1055.75</v>
      </c>
      <c r="F230" s="35">
        <v>800</v>
      </c>
      <c r="G230" s="35">
        <v>1100</v>
      </c>
      <c r="H230" s="35">
        <v>747.27</v>
      </c>
      <c r="I230" s="35">
        <v>1079.3900000000001</v>
      </c>
      <c r="J230" s="35">
        <v>821.99699999999996</v>
      </c>
      <c r="K230" s="35">
        <v>1187.3290000000002</v>
      </c>
      <c r="L230" s="35">
        <v>784.02</v>
      </c>
      <c r="M230" s="55">
        <v>1030</v>
      </c>
      <c r="N230" s="40">
        <f t="shared" si="19"/>
        <v>791</v>
      </c>
      <c r="O230" s="40">
        <f t="shared" si="20"/>
        <v>1090</v>
      </c>
    </row>
    <row r="231" spans="1:15" ht="16" thickBot="1" x14ac:dyDescent="0.25">
      <c r="A231" s="342"/>
      <c r="B231" s="11" t="s">
        <v>9</v>
      </c>
      <c r="C231" s="11" t="s">
        <v>9</v>
      </c>
      <c r="D231" s="41">
        <v>1151.08</v>
      </c>
      <c r="E231" s="41">
        <v>1327.38</v>
      </c>
      <c r="F231" s="35">
        <v>1200</v>
      </c>
      <c r="G231" s="35">
        <v>1300</v>
      </c>
      <c r="H231" s="35">
        <v>1120.905</v>
      </c>
      <c r="I231" s="35">
        <v>1120.905</v>
      </c>
      <c r="J231" s="35">
        <v>1232.9955</v>
      </c>
      <c r="K231" s="35">
        <v>1232.9955</v>
      </c>
      <c r="L231" s="35">
        <v>1123</v>
      </c>
      <c r="M231" s="55">
        <v>1295</v>
      </c>
      <c r="N231" s="40">
        <f t="shared" si="19"/>
        <v>1166</v>
      </c>
      <c r="O231" s="40">
        <f t="shared" si="20"/>
        <v>1255</v>
      </c>
    </row>
    <row r="232" spans="1:15" ht="16" thickBot="1" x14ac:dyDescent="0.25">
      <c r="A232" s="342"/>
      <c r="B232" s="11" t="s">
        <v>10</v>
      </c>
      <c r="C232" s="11" t="s">
        <v>10</v>
      </c>
      <c r="D232" s="41">
        <v>459</v>
      </c>
      <c r="E232" s="41">
        <v>642.59</v>
      </c>
      <c r="F232" s="35">
        <v>460</v>
      </c>
      <c r="G232" s="35">
        <v>650</v>
      </c>
      <c r="H232" s="35">
        <v>913.33</v>
      </c>
      <c r="I232" s="35">
        <v>913.33</v>
      </c>
      <c r="J232" s="35">
        <v>1004.663</v>
      </c>
      <c r="K232" s="35">
        <v>1004.663</v>
      </c>
      <c r="L232" s="35">
        <v>447.8</v>
      </c>
      <c r="M232" s="55">
        <v>626.91999999999996</v>
      </c>
      <c r="N232" s="40">
        <f t="shared" si="19"/>
        <v>657</v>
      </c>
      <c r="O232" s="40">
        <f t="shared" si="20"/>
        <v>768</v>
      </c>
    </row>
    <row r="233" spans="1:15" ht="16" thickBot="1" x14ac:dyDescent="0.25">
      <c r="A233" s="343"/>
      <c r="B233" s="14" t="s">
        <v>11</v>
      </c>
      <c r="C233" s="14" t="s">
        <v>11</v>
      </c>
      <c r="D233" s="47">
        <v>613.66999999999996</v>
      </c>
      <c r="E233" s="47">
        <v>1017.52</v>
      </c>
      <c r="F233" s="62">
        <v>600</v>
      </c>
      <c r="G233" s="62">
        <v>1000</v>
      </c>
      <c r="H233" s="35">
        <v>664.24</v>
      </c>
      <c r="I233" s="35">
        <v>896.72400000000005</v>
      </c>
      <c r="J233" s="62">
        <v>730.66399999999999</v>
      </c>
      <c r="K233" s="62">
        <v>986.39640000000009</v>
      </c>
      <c r="L233" s="62">
        <v>598.70000000000005</v>
      </c>
      <c r="M233" s="63">
        <v>992.7</v>
      </c>
      <c r="N233" s="40">
        <f t="shared" si="19"/>
        <v>641</v>
      </c>
      <c r="O233" s="40">
        <f t="shared" si="20"/>
        <v>979</v>
      </c>
    </row>
    <row r="234" spans="1:15" ht="15" thickBot="1" x14ac:dyDescent="0.25">
      <c r="A234" s="45"/>
      <c r="B234" s="73"/>
      <c r="C234" s="73"/>
      <c r="D234" s="70">
        <f>SUM(D221:D233)</f>
        <v>6903.45</v>
      </c>
      <c r="E234" s="70">
        <f t="shared" ref="E234:O234" si="23">SUM(E221:E233)</f>
        <v>7919.32</v>
      </c>
      <c r="F234" s="70">
        <f t="shared" si="23"/>
        <v>7040</v>
      </c>
      <c r="G234" s="70">
        <f t="shared" si="23"/>
        <v>8100</v>
      </c>
      <c r="H234" s="70">
        <f t="shared" si="23"/>
        <v>10434.3801</v>
      </c>
      <c r="I234" s="70">
        <f t="shared" si="23"/>
        <v>10998.9841</v>
      </c>
      <c r="J234" s="70">
        <f t="shared" si="23"/>
        <v>11477.81811</v>
      </c>
      <c r="K234" s="70">
        <f t="shared" si="23"/>
        <v>12098.882510000001</v>
      </c>
      <c r="L234" s="70">
        <f t="shared" si="23"/>
        <v>6735.0599999999995</v>
      </c>
      <c r="M234" s="70">
        <f t="shared" si="23"/>
        <v>7726.16</v>
      </c>
      <c r="N234" s="70">
        <f t="shared" si="23"/>
        <v>8518</v>
      </c>
      <c r="O234" s="70">
        <f t="shared" si="23"/>
        <v>9369</v>
      </c>
    </row>
    <row r="235" spans="1:15" ht="16" thickBot="1" x14ac:dyDescent="0.25">
      <c r="A235" s="341">
        <v>17</v>
      </c>
      <c r="B235" s="13" t="s">
        <v>0</v>
      </c>
      <c r="C235" s="31" t="s">
        <v>32</v>
      </c>
      <c r="D235" s="43">
        <v>675.84</v>
      </c>
      <c r="E235" s="43">
        <v>675.84</v>
      </c>
      <c r="F235" s="48">
        <v>700</v>
      </c>
      <c r="G235" s="48">
        <v>700</v>
      </c>
      <c r="H235" s="35">
        <v>815.3546</v>
      </c>
      <c r="I235" s="35">
        <v>815.3546</v>
      </c>
      <c r="J235" s="38">
        <v>896.89005999999995</v>
      </c>
      <c r="K235" s="38">
        <v>896.89005999999995</v>
      </c>
      <c r="L235" s="48">
        <v>659.35</v>
      </c>
      <c r="M235" s="57">
        <v>659.35</v>
      </c>
      <c r="N235" s="40">
        <f t="shared" si="19"/>
        <v>749</v>
      </c>
      <c r="O235" s="40">
        <f t="shared" si="20"/>
        <v>749</v>
      </c>
    </row>
    <row r="236" spans="1:15" ht="16" thickBot="1" x14ac:dyDescent="0.25">
      <c r="A236" s="342"/>
      <c r="B236" s="11" t="s">
        <v>0</v>
      </c>
      <c r="C236" s="30" t="s">
        <v>33</v>
      </c>
      <c r="D236" s="41">
        <v>146.38999999999999</v>
      </c>
      <c r="E236" s="41">
        <v>146.38999999999999</v>
      </c>
      <c r="F236" s="35">
        <v>150</v>
      </c>
      <c r="G236" s="35">
        <v>150</v>
      </c>
      <c r="H236" s="35">
        <v>498.18</v>
      </c>
      <c r="I236" s="35">
        <v>498.18</v>
      </c>
      <c r="J236" s="35">
        <v>547.99800000000005</v>
      </c>
      <c r="K236" s="35">
        <v>547.99800000000005</v>
      </c>
      <c r="L236" s="35">
        <v>142.82</v>
      </c>
      <c r="M236" s="55">
        <v>142.82</v>
      </c>
      <c r="N236" s="40">
        <f t="shared" si="19"/>
        <v>297</v>
      </c>
      <c r="O236" s="40">
        <f t="shared" si="20"/>
        <v>297</v>
      </c>
    </row>
    <row r="237" spans="1:15" ht="16" thickBot="1" x14ac:dyDescent="0.25">
      <c r="A237" s="342"/>
      <c r="B237" s="11" t="s">
        <v>1</v>
      </c>
      <c r="C237" s="11" t="s">
        <v>1</v>
      </c>
      <c r="D237" s="41">
        <v>289.05</v>
      </c>
      <c r="E237" s="41">
        <v>289.05</v>
      </c>
      <c r="F237" s="35">
        <v>300</v>
      </c>
      <c r="G237" s="35">
        <v>300</v>
      </c>
      <c r="H237" s="35">
        <v>498.18</v>
      </c>
      <c r="I237" s="35">
        <v>498.18</v>
      </c>
      <c r="J237" s="35">
        <v>547.99800000000005</v>
      </c>
      <c r="K237" s="35">
        <v>547.99800000000005</v>
      </c>
      <c r="L237" s="35">
        <v>282</v>
      </c>
      <c r="M237" s="55">
        <v>282</v>
      </c>
      <c r="N237" s="40">
        <f t="shared" si="19"/>
        <v>383</v>
      </c>
      <c r="O237" s="40">
        <f t="shared" si="20"/>
        <v>383</v>
      </c>
    </row>
    <row r="238" spans="1:15" ht="16" thickBot="1" x14ac:dyDescent="0.25">
      <c r="A238" s="342"/>
      <c r="B238" s="11" t="s">
        <v>2</v>
      </c>
      <c r="C238" s="30" t="s">
        <v>34</v>
      </c>
      <c r="D238" s="41">
        <v>815.33</v>
      </c>
      <c r="E238" s="41">
        <v>815.33</v>
      </c>
      <c r="F238" s="35">
        <v>800</v>
      </c>
      <c r="G238" s="35">
        <v>800</v>
      </c>
      <c r="H238" s="35">
        <v>1660.6</v>
      </c>
      <c r="I238" s="35">
        <v>1660.6</v>
      </c>
      <c r="J238" s="35">
        <v>1826.6599999999999</v>
      </c>
      <c r="K238" s="35">
        <v>1826.6599999999999</v>
      </c>
      <c r="L238" s="35">
        <v>795.44</v>
      </c>
      <c r="M238" s="55">
        <v>795.44</v>
      </c>
      <c r="N238" s="40">
        <f t="shared" si="19"/>
        <v>1180</v>
      </c>
      <c r="O238" s="40">
        <f t="shared" si="20"/>
        <v>1180</v>
      </c>
    </row>
    <row r="239" spans="1:15" ht="16" thickBot="1" x14ac:dyDescent="0.25">
      <c r="A239" s="342"/>
      <c r="B239" s="11" t="s">
        <v>7</v>
      </c>
      <c r="C239" s="30" t="s">
        <v>35</v>
      </c>
      <c r="D239" s="41">
        <v>184.15</v>
      </c>
      <c r="E239" s="41">
        <v>184.15</v>
      </c>
      <c r="F239" s="35">
        <v>190</v>
      </c>
      <c r="G239" s="35">
        <v>190</v>
      </c>
      <c r="H239" s="35">
        <v>415.15</v>
      </c>
      <c r="I239" s="35">
        <v>415.15</v>
      </c>
      <c r="J239" s="35">
        <v>456.66499999999996</v>
      </c>
      <c r="K239" s="35">
        <v>456.66499999999996</v>
      </c>
      <c r="L239" s="35">
        <v>179.65</v>
      </c>
      <c r="M239" s="55">
        <v>179.65</v>
      </c>
      <c r="N239" s="40">
        <f t="shared" si="19"/>
        <v>285</v>
      </c>
      <c r="O239" s="40">
        <f t="shared" si="20"/>
        <v>285</v>
      </c>
    </row>
    <row r="240" spans="1:15" ht="16" thickBot="1" x14ac:dyDescent="0.25">
      <c r="A240" s="342"/>
      <c r="B240" s="11" t="s">
        <v>3</v>
      </c>
      <c r="C240" s="11" t="s">
        <v>3</v>
      </c>
      <c r="D240" s="41">
        <v>283.83999999999997</v>
      </c>
      <c r="E240" s="41">
        <v>283.83999999999997</v>
      </c>
      <c r="F240" s="35">
        <v>290</v>
      </c>
      <c r="G240" s="35">
        <v>290</v>
      </c>
      <c r="H240" s="35">
        <v>545.50710000000004</v>
      </c>
      <c r="I240" s="35">
        <v>545.50710000000004</v>
      </c>
      <c r="J240" s="35">
        <v>600.05781000000002</v>
      </c>
      <c r="K240" s="35">
        <v>600.05781000000002</v>
      </c>
      <c r="L240" s="35">
        <v>276.92</v>
      </c>
      <c r="M240" s="55">
        <v>276.92</v>
      </c>
      <c r="N240" s="40">
        <f t="shared" si="19"/>
        <v>399</v>
      </c>
      <c r="O240" s="40">
        <f t="shared" si="20"/>
        <v>399</v>
      </c>
    </row>
    <row r="241" spans="1:15" ht="16" thickBot="1" x14ac:dyDescent="0.25">
      <c r="A241" s="342"/>
      <c r="B241" s="11" t="s">
        <v>101</v>
      </c>
      <c r="C241" s="30" t="s">
        <v>56</v>
      </c>
      <c r="D241" s="41">
        <v>216.48</v>
      </c>
      <c r="E241" s="41">
        <v>216.48</v>
      </c>
      <c r="F241" s="35">
        <v>220</v>
      </c>
      <c r="G241" s="35">
        <v>220</v>
      </c>
      <c r="H241" s="35">
        <v>498.18</v>
      </c>
      <c r="I241" s="35">
        <v>498.18</v>
      </c>
      <c r="J241" s="35">
        <v>547.99800000000005</v>
      </c>
      <c r="K241" s="35">
        <v>547.99800000000005</v>
      </c>
      <c r="L241" s="35">
        <v>211.2</v>
      </c>
      <c r="M241" s="55">
        <v>211.2</v>
      </c>
      <c r="N241" s="40">
        <f t="shared" si="19"/>
        <v>339</v>
      </c>
      <c r="O241" s="40">
        <f t="shared" si="20"/>
        <v>339</v>
      </c>
    </row>
    <row r="242" spans="1:15" ht="16" thickBot="1" x14ac:dyDescent="0.25">
      <c r="A242" s="342"/>
      <c r="B242" s="11" t="s">
        <v>4</v>
      </c>
      <c r="C242" s="11" t="s">
        <v>4</v>
      </c>
      <c r="D242" s="41">
        <v>209.1</v>
      </c>
      <c r="E242" s="41">
        <v>209.1</v>
      </c>
      <c r="F242" s="35">
        <v>220</v>
      </c>
      <c r="G242" s="35">
        <v>220</v>
      </c>
      <c r="H242" s="35">
        <v>373.63499999999999</v>
      </c>
      <c r="I242" s="35">
        <v>373.63499999999999</v>
      </c>
      <c r="J242" s="35">
        <v>410.99849999999998</v>
      </c>
      <c r="K242" s="35">
        <v>410.99849999999998</v>
      </c>
      <c r="L242" s="35">
        <v>204</v>
      </c>
      <c r="M242" s="55">
        <v>204</v>
      </c>
      <c r="N242" s="40">
        <f t="shared" si="19"/>
        <v>284</v>
      </c>
      <c r="O242" s="40">
        <f t="shared" si="20"/>
        <v>284</v>
      </c>
    </row>
    <row r="243" spans="1:15" ht="31" thickBot="1" x14ac:dyDescent="0.25">
      <c r="A243" s="342"/>
      <c r="B243" s="11" t="s">
        <v>5</v>
      </c>
      <c r="C243" s="30" t="s">
        <v>36</v>
      </c>
      <c r="D243" s="41">
        <v>207.62</v>
      </c>
      <c r="E243" s="41">
        <v>207.62</v>
      </c>
      <c r="F243" s="35">
        <v>250</v>
      </c>
      <c r="G243" s="35">
        <v>250</v>
      </c>
      <c r="H243" s="35">
        <v>498.18</v>
      </c>
      <c r="I243" s="35">
        <v>498.18</v>
      </c>
      <c r="J243" s="35">
        <v>547.99800000000005</v>
      </c>
      <c r="K243" s="35">
        <v>547.99800000000005</v>
      </c>
      <c r="L243" s="35">
        <v>202.56</v>
      </c>
      <c r="M243" s="55">
        <v>202.56</v>
      </c>
      <c r="N243" s="40">
        <f t="shared" si="19"/>
        <v>341</v>
      </c>
      <c r="O243" s="40">
        <f t="shared" si="20"/>
        <v>341</v>
      </c>
    </row>
    <row r="244" spans="1:15" ht="16" thickBot="1" x14ac:dyDescent="0.25">
      <c r="A244" s="342"/>
      <c r="B244" s="11" t="s">
        <v>6</v>
      </c>
      <c r="C244" s="30" t="s">
        <v>37</v>
      </c>
      <c r="D244" s="41">
        <v>762.17</v>
      </c>
      <c r="E244" s="41">
        <v>762.17</v>
      </c>
      <c r="F244" s="35">
        <v>750</v>
      </c>
      <c r="G244" s="35">
        <v>750</v>
      </c>
      <c r="H244" s="35">
        <v>415.15</v>
      </c>
      <c r="I244" s="35">
        <v>415.15</v>
      </c>
      <c r="J244" s="35">
        <v>456.66499999999996</v>
      </c>
      <c r="K244" s="35">
        <v>456.66499999999996</v>
      </c>
      <c r="L244" s="35">
        <v>743.58</v>
      </c>
      <c r="M244" s="55">
        <v>743.58</v>
      </c>
      <c r="N244" s="40">
        <f t="shared" si="19"/>
        <v>626</v>
      </c>
      <c r="O244" s="40">
        <f t="shared" si="20"/>
        <v>626</v>
      </c>
    </row>
    <row r="245" spans="1:15" ht="16" thickBot="1" x14ac:dyDescent="0.25">
      <c r="A245" s="342"/>
      <c r="B245" s="11" t="s">
        <v>8</v>
      </c>
      <c r="C245" s="11" t="s">
        <v>8</v>
      </c>
      <c r="D245" s="41">
        <v>803.62</v>
      </c>
      <c r="E245" s="41">
        <v>1055.75</v>
      </c>
      <c r="F245" s="35">
        <v>800</v>
      </c>
      <c r="G245" s="35">
        <v>1100</v>
      </c>
      <c r="H245" s="35">
        <v>747.27</v>
      </c>
      <c r="I245" s="35">
        <v>1079.3900000000001</v>
      </c>
      <c r="J245" s="35">
        <v>821.99699999999996</v>
      </c>
      <c r="K245" s="35">
        <v>1187.3290000000002</v>
      </c>
      <c r="L245" s="35">
        <v>784.02</v>
      </c>
      <c r="M245" s="55">
        <v>1030</v>
      </c>
      <c r="N245" s="40">
        <f t="shared" si="19"/>
        <v>791</v>
      </c>
      <c r="O245" s="40">
        <f t="shared" si="20"/>
        <v>1090</v>
      </c>
    </row>
    <row r="246" spans="1:15" ht="16" thickBot="1" x14ac:dyDescent="0.25">
      <c r="A246" s="342"/>
      <c r="B246" s="11" t="s">
        <v>9</v>
      </c>
      <c r="C246" s="11" t="s">
        <v>9</v>
      </c>
      <c r="D246" s="41">
        <v>1151.08</v>
      </c>
      <c r="E246" s="41">
        <v>1327.38</v>
      </c>
      <c r="F246" s="35">
        <v>1200</v>
      </c>
      <c r="G246" s="35">
        <v>1300</v>
      </c>
      <c r="H246" s="35">
        <v>1120.905</v>
      </c>
      <c r="I246" s="35">
        <v>1120.905</v>
      </c>
      <c r="J246" s="35">
        <v>1232.9955</v>
      </c>
      <c r="K246" s="35">
        <v>1232.9955</v>
      </c>
      <c r="L246" s="35">
        <v>1123</v>
      </c>
      <c r="M246" s="55">
        <v>1295</v>
      </c>
      <c r="N246" s="40">
        <f t="shared" si="19"/>
        <v>1166</v>
      </c>
      <c r="O246" s="40">
        <f t="shared" si="20"/>
        <v>1255</v>
      </c>
    </row>
    <row r="247" spans="1:15" ht="16" thickBot="1" x14ac:dyDescent="0.25">
      <c r="A247" s="342"/>
      <c r="B247" s="11" t="s">
        <v>10</v>
      </c>
      <c r="C247" s="11" t="s">
        <v>10</v>
      </c>
      <c r="D247" s="41">
        <v>459</v>
      </c>
      <c r="E247" s="41">
        <v>642.59</v>
      </c>
      <c r="F247" s="35">
        <v>460</v>
      </c>
      <c r="G247" s="35">
        <v>650</v>
      </c>
      <c r="H247" s="35">
        <v>913.33</v>
      </c>
      <c r="I247" s="35">
        <v>913.33</v>
      </c>
      <c r="J247" s="35">
        <v>1004.663</v>
      </c>
      <c r="K247" s="35">
        <v>1004.663</v>
      </c>
      <c r="L247" s="35">
        <v>447.8</v>
      </c>
      <c r="M247" s="55">
        <v>626.91999999999996</v>
      </c>
      <c r="N247" s="40">
        <f t="shared" si="19"/>
        <v>657</v>
      </c>
      <c r="O247" s="40">
        <f t="shared" si="20"/>
        <v>768</v>
      </c>
    </row>
    <row r="248" spans="1:15" ht="16" thickBot="1" x14ac:dyDescent="0.25">
      <c r="A248" s="345"/>
      <c r="B248" s="12" t="s">
        <v>11</v>
      </c>
      <c r="C248" s="14" t="s">
        <v>11</v>
      </c>
      <c r="D248" s="47">
        <v>613.66999999999996</v>
      </c>
      <c r="E248" s="47">
        <v>1017.52</v>
      </c>
      <c r="F248" s="62">
        <v>600</v>
      </c>
      <c r="G248" s="62">
        <v>1000</v>
      </c>
      <c r="H248" s="35">
        <v>664.24</v>
      </c>
      <c r="I248" s="35">
        <v>896.72400000000005</v>
      </c>
      <c r="J248" s="39">
        <v>730.66399999999999</v>
      </c>
      <c r="K248" s="39">
        <v>986.39640000000009</v>
      </c>
      <c r="L248" s="62">
        <v>598.70000000000005</v>
      </c>
      <c r="M248" s="63">
        <v>992.7</v>
      </c>
      <c r="N248" s="40">
        <f t="shared" si="19"/>
        <v>641</v>
      </c>
      <c r="O248" s="40">
        <f t="shared" si="20"/>
        <v>979</v>
      </c>
    </row>
    <row r="249" spans="1:15" ht="15" thickBot="1" x14ac:dyDescent="0.25">
      <c r="A249" s="45"/>
      <c r="B249" s="73"/>
      <c r="C249" s="73"/>
      <c r="D249" s="70">
        <f>SUM(D235:D248)</f>
        <v>6817.34</v>
      </c>
      <c r="E249" s="70">
        <f t="shared" ref="E249:O249" si="24">SUM(E235:E248)</f>
        <v>7833.2100000000009</v>
      </c>
      <c r="F249" s="70">
        <f t="shared" si="24"/>
        <v>6930</v>
      </c>
      <c r="G249" s="70">
        <f t="shared" si="24"/>
        <v>7920</v>
      </c>
      <c r="H249" s="70">
        <f t="shared" si="24"/>
        <v>9663.8617000000013</v>
      </c>
      <c r="I249" s="70">
        <f t="shared" si="24"/>
        <v>10228.465700000001</v>
      </c>
      <c r="J249" s="70">
        <f t="shared" si="24"/>
        <v>10630.247869999999</v>
      </c>
      <c r="K249" s="70">
        <f t="shared" si="24"/>
        <v>11251.31227</v>
      </c>
      <c r="L249" s="70">
        <f t="shared" si="24"/>
        <v>6651.04</v>
      </c>
      <c r="M249" s="70">
        <f t="shared" si="24"/>
        <v>7642.14</v>
      </c>
      <c r="N249" s="70">
        <f t="shared" si="24"/>
        <v>8138</v>
      </c>
      <c r="O249" s="70">
        <f t="shared" si="24"/>
        <v>8975</v>
      </c>
    </row>
    <row r="250" spans="1:15" ht="16" thickBot="1" x14ac:dyDescent="0.25">
      <c r="A250" s="341">
        <v>18</v>
      </c>
      <c r="B250" s="13" t="s">
        <v>0</v>
      </c>
      <c r="C250" s="31" t="s">
        <v>43</v>
      </c>
      <c r="D250" s="43">
        <v>1294.27</v>
      </c>
      <c r="E250" s="43">
        <v>1294.27</v>
      </c>
      <c r="F250" s="48">
        <v>1300</v>
      </c>
      <c r="G250" s="48">
        <v>1300</v>
      </c>
      <c r="H250" s="35">
        <v>2349.7489999999998</v>
      </c>
      <c r="I250" s="35">
        <v>2349.7489999999998</v>
      </c>
      <c r="J250" s="48">
        <v>2584.7239</v>
      </c>
      <c r="K250" s="48">
        <v>2584.7239</v>
      </c>
      <c r="L250" s="48">
        <v>1262.71</v>
      </c>
      <c r="M250" s="57">
        <v>1262.71</v>
      </c>
      <c r="N250" s="40">
        <f t="shared" si="19"/>
        <v>1758</v>
      </c>
      <c r="O250" s="40">
        <f t="shared" si="20"/>
        <v>1758</v>
      </c>
    </row>
    <row r="251" spans="1:15" ht="16" thickBot="1" x14ac:dyDescent="0.25">
      <c r="A251" s="342"/>
      <c r="B251" s="11" t="s">
        <v>1</v>
      </c>
      <c r="C251" s="11" t="s">
        <v>1</v>
      </c>
      <c r="D251" s="41">
        <v>289.05</v>
      </c>
      <c r="E251" s="41">
        <v>289.05</v>
      </c>
      <c r="F251" s="35">
        <v>300</v>
      </c>
      <c r="G251" s="35">
        <v>300</v>
      </c>
      <c r="H251" s="35">
        <v>498.18</v>
      </c>
      <c r="I251" s="35">
        <v>498.18</v>
      </c>
      <c r="J251" s="35">
        <v>547.99800000000005</v>
      </c>
      <c r="K251" s="35">
        <v>547.99800000000005</v>
      </c>
      <c r="L251" s="35">
        <v>282</v>
      </c>
      <c r="M251" s="55">
        <v>282</v>
      </c>
      <c r="N251" s="40">
        <f t="shared" si="19"/>
        <v>383</v>
      </c>
      <c r="O251" s="40">
        <f t="shared" si="20"/>
        <v>383</v>
      </c>
    </row>
    <row r="252" spans="1:15" ht="16" thickBot="1" x14ac:dyDescent="0.25">
      <c r="A252" s="342"/>
      <c r="B252" s="11" t="s">
        <v>2</v>
      </c>
      <c r="C252" s="30" t="s">
        <v>53</v>
      </c>
      <c r="D252" s="41">
        <v>361.12</v>
      </c>
      <c r="E252" s="41">
        <v>361.12</v>
      </c>
      <c r="F252" s="35">
        <v>400</v>
      </c>
      <c r="G252" s="35">
        <v>400</v>
      </c>
      <c r="H252" s="35">
        <v>996.36</v>
      </c>
      <c r="I252" s="35">
        <v>996.36</v>
      </c>
      <c r="J252" s="35">
        <v>1095.9960000000001</v>
      </c>
      <c r="K252" s="35">
        <v>1095.9960000000001</v>
      </c>
      <c r="L252" s="35">
        <v>352.31</v>
      </c>
      <c r="M252" s="55">
        <v>352.31</v>
      </c>
      <c r="N252" s="40">
        <f t="shared" si="19"/>
        <v>641</v>
      </c>
      <c r="O252" s="40">
        <f t="shared" si="20"/>
        <v>641</v>
      </c>
    </row>
    <row r="253" spans="1:15" ht="16" thickBot="1" x14ac:dyDescent="0.25">
      <c r="A253" s="342"/>
      <c r="B253" s="11" t="s">
        <v>7</v>
      </c>
      <c r="C253" s="30" t="s">
        <v>25</v>
      </c>
      <c r="D253" s="41">
        <v>276.94</v>
      </c>
      <c r="E253" s="41">
        <v>276.94</v>
      </c>
      <c r="F253" s="35">
        <v>300</v>
      </c>
      <c r="G253" s="35">
        <v>300</v>
      </c>
      <c r="H253" s="35">
        <v>448.36200000000002</v>
      </c>
      <c r="I253" s="35">
        <v>448.36200000000002</v>
      </c>
      <c r="J253" s="35">
        <v>493.19820000000004</v>
      </c>
      <c r="K253" s="35">
        <v>493.19820000000004</v>
      </c>
      <c r="L253" s="35">
        <v>270.18</v>
      </c>
      <c r="M253" s="55">
        <v>270.18</v>
      </c>
      <c r="N253" s="40">
        <f t="shared" si="19"/>
        <v>358</v>
      </c>
      <c r="O253" s="40">
        <f t="shared" si="20"/>
        <v>358</v>
      </c>
    </row>
    <row r="254" spans="1:15" ht="16" thickBot="1" x14ac:dyDescent="0.25">
      <c r="A254" s="342"/>
      <c r="B254" s="11" t="s">
        <v>3</v>
      </c>
      <c r="C254" s="11" t="s">
        <v>3</v>
      </c>
      <c r="D254" s="41">
        <v>283.83999999999997</v>
      </c>
      <c r="E254" s="41">
        <v>283.83999999999997</v>
      </c>
      <c r="F254" s="35">
        <v>290</v>
      </c>
      <c r="G254" s="35">
        <v>290</v>
      </c>
      <c r="H254" s="35">
        <v>545.50710000000004</v>
      </c>
      <c r="I254" s="35">
        <v>545.50710000000004</v>
      </c>
      <c r="J254" s="35">
        <v>600.05781000000002</v>
      </c>
      <c r="K254" s="35">
        <v>600.05781000000002</v>
      </c>
      <c r="L254" s="35">
        <v>276.92</v>
      </c>
      <c r="M254" s="55">
        <v>276.92</v>
      </c>
      <c r="N254" s="40">
        <f t="shared" si="19"/>
        <v>399</v>
      </c>
      <c r="O254" s="40">
        <f t="shared" si="20"/>
        <v>399</v>
      </c>
    </row>
    <row r="255" spans="1:15" ht="16" thickBot="1" x14ac:dyDescent="0.25">
      <c r="A255" s="342"/>
      <c r="B255" s="11" t="s">
        <v>101</v>
      </c>
      <c r="C255" s="30" t="s">
        <v>56</v>
      </c>
      <c r="D255" s="41">
        <v>216.48</v>
      </c>
      <c r="E255" s="41">
        <v>216.48</v>
      </c>
      <c r="F255" s="35">
        <v>220</v>
      </c>
      <c r="G255" s="35">
        <v>220</v>
      </c>
      <c r="H255" s="35">
        <v>498.18</v>
      </c>
      <c r="I255" s="35">
        <v>498.18</v>
      </c>
      <c r="J255" s="35">
        <v>547.99800000000005</v>
      </c>
      <c r="K255" s="35">
        <v>547.99800000000005</v>
      </c>
      <c r="L255" s="35">
        <v>211.2</v>
      </c>
      <c r="M255" s="55">
        <v>211.2</v>
      </c>
      <c r="N255" s="40">
        <f t="shared" si="19"/>
        <v>339</v>
      </c>
      <c r="O255" s="40">
        <f t="shared" si="20"/>
        <v>339</v>
      </c>
    </row>
    <row r="256" spans="1:15" ht="16" thickBot="1" x14ac:dyDescent="0.25">
      <c r="A256" s="342"/>
      <c r="B256" s="11" t="s">
        <v>4</v>
      </c>
      <c r="C256" s="11" t="s">
        <v>4</v>
      </c>
      <c r="D256" s="41">
        <v>209.1</v>
      </c>
      <c r="E256" s="41">
        <v>209.1</v>
      </c>
      <c r="F256" s="35">
        <v>220</v>
      </c>
      <c r="G256" s="35">
        <v>220</v>
      </c>
      <c r="H256" s="35">
        <v>373.63499999999999</v>
      </c>
      <c r="I256" s="35">
        <v>373.63499999999999</v>
      </c>
      <c r="J256" s="35">
        <v>410.99849999999998</v>
      </c>
      <c r="K256" s="35">
        <v>410.99849999999998</v>
      </c>
      <c r="L256" s="35">
        <v>204</v>
      </c>
      <c r="M256" s="55">
        <v>204</v>
      </c>
      <c r="N256" s="40">
        <f t="shared" si="19"/>
        <v>284</v>
      </c>
      <c r="O256" s="40">
        <f t="shared" si="20"/>
        <v>284</v>
      </c>
    </row>
    <row r="257" spans="1:15" ht="31" thickBot="1" x14ac:dyDescent="0.25">
      <c r="A257" s="342"/>
      <c r="B257" s="11" t="s">
        <v>5</v>
      </c>
      <c r="C257" s="30" t="s">
        <v>54</v>
      </c>
      <c r="D257" s="41">
        <v>511.57</v>
      </c>
      <c r="E257" s="41">
        <v>511.57</v>
      </c>
      <c r="F257" s="35">
        <v>500</v>
      </c>
      <c r="G257" s="35">
        <v>500</v>
      </c>
      <c r="H257" s="35">
        <v>456.66500000000002</v>
      </c>
      <c r="I257" s="35">
        <v>456.66500000000002</v>
      </c>
      <c r="J257" s="35">
        <v>502.33150000000001</v>
      </c>
      <c r="K257" s="35">
        <v>502.33150000000001</v>
      </c>
      <c r="L257" s="35">
        <v>499.1</v>
      </c>
      <c r="M257" s="55">
        <v>499.1</v>
      </c>
      <c r="N257" s="40">
        <f t="shared" si="19"/>
        <v>494</v>
      </c>
      <c r="O257" s="40">
        <f t="shared" si="20"/>
        <v>494</v>
      </c>
    </row>
    <row r="258" spans="1:15" ht="16" thickBot="1" x14ac:dyDescent="0.25">
      <c r="A258" s="342"/>
      <c r="B258" s="11" t="s">
        <v>6</v>
      </c>
      <c r="C258" s="30" t="s">
        <v>42</v>
      </c>
      <c r="D258" s="41">
        <v>539.63</v>
      </c>
      <c r="E258" s="41">
        <v>539.63</v>
      </c>
      <c r="F258" s="35">
        <v>550</v>
      </c>
      <c r="G258" s="35">
        <v>550</v>
      </c>
      <c r="H258" s="35">
        <v>415.15</v>
      </c>
      <c r="I258" s="35">
        <v>415.15</v>
      </c>
      <c r="J258" s="35">
        <v>456.66499999999996</v>
      </c>
      <c r="K258" s="35">
        <v>456.66499999999996</v>
      </c>
      <c r="L258" s="35">
        <v>526.47</v>
      </c>
      <c r="M258" s="55">
        <v>526.47</v>
      </c>
      <c r="N258" s="40">
        <f t="shared" si="19"/>
        <v>498</v>
      </c>
      <c r="O258" s="40">
        <f t="shared" si="20"/>
        <v>498</v>
      </c>
    </row>
    <row r="259" spans="1:15" ht="16" thickBot="1" x14ac:dyDescent="0.25">
      <c r="A259" s="342"/>
      <c r="B259" s="11" t="s">
        <v>8</v>
      </c>
      <c r="C259" s="11" t="s">
        <v>8</v>
      </c>
      <c r="D259" s="41">
        <v>803.62</v>
      </c>
      <c r="E259" s="41">
        <v>1055.75</v>
      </c>
      <c r="F259" s="35">
        <v>800</v>
      </c>
      <c r="G259" s="35">
        <v>1100</v>
      </c>
      <c r="H259" s="35">
        <v>747.27</v>
      </c>
      <c r="I259" s="35">
        <v>747.27</v>
      </c>
      <c r="J259" s="35">
        <v>821.99699999999996</v>
      </c>
      <c r="K259" s="35">
        <v>821.99699999999996</v>
      </c>
      <c r="L259" s="35">
        <v>784.02</v>
      </c>
      <c r="M259" s="55">
        <v>1030</v>
      </c>
      <c r="N259" s="40">
        <f t="shared" si="19"/>
        <v>791</v>
      </c>
      <c r="O259" s="40">
        <f t="shared" si="20"/>
        <v>951</v>
      </c>
    </row>
    <row r="260" spans="1:15" ht="16" thickBot="1" x14ac:dyDescent="0.25">
      <c r="A260" s="342"/>
      <c r="B260" s="11" t="s">
        <v>9</v>
      </c>
      <c r="C260" s="11" t="s">
        <v>9</v>
      </c>
      <c r="D260" s="41">
        <v>1151.08</v>
      </c>
      <c r="E260" s="41">
        <v>1327.38</v>
      </c>
      <c r="F260" s="35">
        <v>1200</v>
      </c>
      <c r="G260" s="35">
        <v>1300</v>
      </c>
      <c r="H260" s="35">
        <v>1120.905</v>
      </c>
      <c r="I260" s="35">
        <v>1120.905</v>
      </c>
      <c r="J260" s="35">
        <v>1232.9955</v>
      </c>
      <c r="K260" s="35">
        <v>1232.9955</v>
      </c>
      <c r="L260" s="35">
        <v>1123</v>
      </c>
      <c r="M260" s="55">
        <v>1295</v>
      </c>
      <c r="N260" s="40">
        <f t="shared" si="19"/>
        <v>1166</v>
      </c>
      <c r="O260" s="40">
        <f t="shared" si="20"/>
        <v>1255</v>
      </c>
    </row>
    <row r="261" spans="1:15" ht="16" thickBot="1" x14ac:dyDescent="0.25">
      <c r="A261" s="342"/>
      <c r="B261" s="11" t="s">
        <v>10</v>
      </c>
      <c r="C261" s="11" t="s">
        <v>10</v>
      </c>
      <c r="D261" s="41">
        <v>459</v>
      </c>
      <c r="E261" s="41">
        <v>642.59</v>
      </c>
      <c r="F261" s="35">
        <v>460</v>
      </c>
      <c r="G261" s="35">
        <v>650</v>
      </c>
      <c r="H261" s="35">
        <v>913.33</v>
      </c>
      <c r="I261" s="35">
        <v>913.33</v>
      </c>
      <c r="J261" s="35">
        <v>1004.663</v>
      </c>
      <c r="K261" s="35">
        <v>1004.663</v>
      </c>
      <c r="L261" s="35">
        <v>447.8</v>
      </c>
      <c r="M261" s="55">
        <v>626.91999999999996</v>
      </c>
      <c r="N261" s="40">
        <f t="shared" si="19"/>
        <v>657</v>
      </c>
      <c r="O261" s="40">
        <f t="shared" si="20"/>
        <v>768</v>
      </c>
    </row>
    <row r="262" spans="1:15" ht="16" thickBot="1" x14ac:dyDescent="0.25">
      <c r="A262" s="343"/>
      <c r="B262" s="14" t="s">
        <v>11</v>
      </c>
      <c r="C262" s="14" t="s">
        <v>11</v>
      </c>
      <c r="D262" s="47">
        <v>613.66999999999996</v>
      </c>
      <c r="E262" s="47">
        <v>1017.52</v>
      </c>
      <c r="F262" s="62">
        <v>600</v>
      </c>
      <c r="G262" s="62">
        <v>1000</v>
      </c>
      <c r="H262" s="35">
        <v>664.24</v>
      </c>
      <c r="I262" s="35">
        <v>664.24</v>
      </c>
      <c r="J262" s="62">
        <v>730.66399999999999</v>
      </c>
      <c r="K262" s="62">
        <v>730.66399999999999</v>
      </c>
      <c r="L262" s="62">
        <v>598.70000000000005</v>
      </c>
      <c r="M262" s="63">
        <v>992.7</v>
      </c>
      <c r="N262" s="40">
        <f t="shared" ref="N262:N291" si="25">ROUND(AVERAGE(D262,F262,H262,J262,L262),0)</f>
        <v>641</v>
      </c>
      <c r="O262" s="40">
        <f t="shared" ref="O262:O291" si="26">ROUND(AVERAGE(E262,G262,I262,K262,M262),0)</f>
        <v>881</v>
      </c>
    </row>
    <row r="263" spans="1:15" ht="15" thickBot="1" x14ac:dyDescent="0.25">
      <c r="A263" s="45"/>
      <c r="B263" s="73"/>
      <c r="C263" s="73"/>
      <c r="D263" s="70">
        <f>SUM(D250:D262)</f>
        <v>7009.3700000000008</v>
      </c>
      <c r="E263" s="70">
        <f t="shared" ref="E263:O263" si="27">SUM(E250:E262)</f>
        <v>8025.24</v>
      </c>
      <c r="F263" s="70">
        <f t="shared" si="27"/>
        <v>7140</v>
      </c>
      <c r="G263" s="70">
        <f t="shared" si="27"/>
        <v>8130</v>
      </c>
      <c r="H263" s="70">
        <f t="shared" si="27"/>
        <v>10027.533100000001</v>
      </c>
      <c r="I263" s="70">
        <f t="shared" si="27"/>
        <v>10027.533100000001</v>
      </c>
      <c r="J263" s="70">
        <f t="shared" si="27"/>
        <v>11030.286410000001</v>
      </c>
      <c r="K263" s="70">
        <f t="shared" si="27"/>
        <v>11030.286410000001</v>
      </c>
      <c r="L263" s="70">
        <f t="shared" si="27"/>
        <v>6838.41</v>
      </c>
      <c r="M263" s="70">
        <f t="shared" si="27"/>
        <v>7829.5099999999993</v>
      </c>
      <c r="N263" s="70">
        <f t="shared" si="27"/>
        <v>8409</v>
      </c>
      <c r="O263" s="70">
        <f t="shared" si="27"/>
        <v>9009</v>
      </c>
    </row>
    <row r="264" spans="1:15" ht="16" thickBot="1" x14ac:dyDescent="0.25">
      <c r="A264" s="341">
        <v>19</v>
      </c>
      <c r="B264" s="13" t="s">
        <v>0</v>
      </c>
      <c r="C264" s="31" t="s">
        <v>38</v>
      </c>
      <c r="D264" s="43">
        <v>1207.5999999999999</v>
      </c>
      <c r="E264" s="43">
        <v>1207.5999999999999</v>
      </c>
      <c r="F264" s="48">
        <v>1200</v>
      </c>
      <c r="G264" s="48">
        <v>1200</v>
      </c>
      <c r="H264" s="35">
        <v>3819.38</v>
      </c>
      <c r="I264" s="35">
        <v>3819.38</v>
      </c>
      <c r="J264" s="38">
        <v>4201.3180000000002</v>
      </c>
      <c r="K264" s="38">
        <v>4201.3180000000002</v>
      </c>
      <c r="L264" s="48">
        <v>1178.1500000000001</v>
      </c>
      <c r="M264" s="57">
        <v>1178.1500000000001</v>
      </c>
      <c r="N264" s="40">
        <f t="shared" si="25"/>
        <v>2321</v>
      </c>
      <c r="O264" s="40">
        <f t="shared" si="26"/>
        <v>2321</v>
      </c>
    </row>
    <row r="265" spans="1:15" ht="16" thickBot="1" x14ac:dyDescent="0.25">
      <c r="A265" s="342"/>
      <c r="B265" s="11" t="s">
        <v>0</v>
      </c>
      <c r="C265" s="30" t="s">
        <v>45</v>
      </c>
      <c r="D265" s="41">
        <v>165.93</v>
      </c>
      <c r="E265" s="41">
        <v>165.93</v>
      </c>
      <c r="F265" s="35">
        <v>190</v>
      </c>
      <c r="G265" s="35">
        <v>190</v>
      </c>
      <c r="H265" s="35">
        <v>556.30099999999993</v>
      </c>
      <c r="I265" s="35">
        <v>556.30099999999993</v>
      </c>
      <c r="J265" s="35">
        <v>611.9310999999999</v>
      </c>
      <c r="K265" s="35">
        <v>611.9310999999999</v>
      </c>
      <c r="L265" s="35">
        <v>161.88999999999999</v>
      </c>
      <c r="M265" s="55">
        <v>161.88999999999999</v>
      </c>
      <c r="N265" s="40">
        <f t="shared" si="25"/>
        <v>337</v>
      </c>
      <c r="O265" s="40">
        <f t="shared" si="26"/>
        <v>337</v>
      </c>
    </row>
    <row r="266" spans="1:15" ht="16" thickBot="1" x14ac:dyDescent="0.25">
      <c r="A266" s="342"/>
      <c r="B266" s="11" t="s">
        <v>1</v>
      </c>
      <c r="C266" s="11" t="s">
        <v>1</v>
      </c>
      <c r="D266" s="41">
        <v>289.05</v>
      </c>
      <c r="E266" s="41">
        <v>289.05</v>
      </c>
      <c r="F266" s="35">
        <v>300</v>
      </c>
      <c r="G266" s="35">
        <v>300</v>
      </c>
      <c r="H266" s="35">
        <v>498.18</v>
      </c>
      <c r="I266" s="35">
        <v>498.18</v>
      </c>
      <c r="J266" s="35">
        <v>547.99800000000005</v>
      </c>
      <c r="K266" s="35">
        <v>547.99800000000005</v>
      </c>
      <c r="L266" s="35">
        <v>282</v>
      </c>
      <c r="M266" s="55">
        <v>282</v>
      </c>
      <c r="N266" s="40">
        <f t="shared" si="25"/>
        <v>383</v>
      </c>
      <c r="O266" s="40">
        <f t="shared" si="26"/>
        <v>383</v>
      </c>
    </row>
    <row r="267" spans="1:15" ht="16" thickBot="1" x14ac:dyDescent="0.25">
      <c r="A267" s="342"/>
      <c r="B267" s="11" t="s">
        <v>2</v>
      </c>
      <c r="C267" s="30" t="s">
        <v>51</v>
      </c>
      <c r="D267" s="41">
        <v>615.98</v>
      </c>
      <c r="E267" s="41">
        <v>615.98</v>
      </c>
      <c r="F267" s="35">
        <v>700</v>
      </c>
      <c r="G267" s="35">
        <v>700</v>
      </c>
      <c r="H267" s="35">
        <v>913.33</v>
      </c>
      <c r="I267" s="35">
        <v>913.33</v>
      </c>
      <c r="J267" s="35">
        <v>1004.663</v>
      </c>
      <c r="K267" s="35">
        <v>1004.663</v>
      </c>
      <c r="L267" s="35">
        <v>600.96</v>
      </c>
      <c r="M267" s="55">
        <v>600.96</v>
      </c>
      <c r="N267" s="40">
        <f t="shared" si="25"/>
        <v>767</v>
      </c>
      <c r="O267" s="40">
        <f t="shared" si="26"/>
        <v>767</v>
      </c>
    </row>
    <row r="268" spans="1:15" ht="16" thickBot="1" x14ac:dyDescent="0.25">
      <c r="A268" s="342"/>
      <c r="B268" s="11" t="s">
        <v>7</v>
      </c>
      <c r="C268" s="30" t="s">
        <v>35</v>
      </c>
      <c r="D268" s="41">
        <v>210.12</v>
      </c>
      <c r="E268" s="41">
        <v>210.12</v>
      </c>
      <c r="F268" s="35">
        <v>250</v>
      </c>
      <c r="G268" s="35">
        <v>250</v>
      </c>
      <c r="H268" s="35">
        <v>415.15</v>
      </c>
      <c r="I268" s="35">
        <v>415.15</v>
      </c>
      <c r="J268" s="35">
        <v>456.66499999999996</v>
      </c>
      <c r="K268" s="35">
        <v>456.66499999999996</v>
      </c>
      <c r="L268" s="35">
        <v>205</v>
      </c>
      <c r="M268" s="55">
        <v>205</v>
      </c>
      <c r="N268" s="40">
        <f t="shared" si="25"/>
        <v>307</v>
      </c>
      <c r="O268" s="40">
        <f t="shared" si="26"/>
        <v>307</v>
      </c>
    </row>
    <row r="269" spans="1:15" ht="16" thickBot="1" x14ac:dyDescent="0.25">
      <c r="A269" s="342"/>
      <c r="B269" s="11" t="s">
        <v>3</v>
      </c>
      <c r="C269" s="11" t="s">
        <v>3</v>
      </c>
      <c r="D269" s="41">
        <v>283.83999999999997</v>
      </c>
      <c r="E269" s="41">
        <v>283.83999999999997</v>
      </c>
      <c r="F269" s="35">
        <v>290</v>
      </c>
      <c r="G269" s="35">
        <v>290</v>
      </c>
      <c r="H269" s="35">
        <v>545.50710000000004</v>
      </c>
      <c r="I269" s="35">
        <v>545.50710000000004</v>
      </c>
      <c r="J269" s="35">
        <v>600.05781000000002</v>
      </c>
      <c r="K269" s="35">
        <v>600.05781000000002</v>
      </c>
      <c r="L269" s="35">
        <v>276.92</v>
      </c>
      <c r="M269" s="55">
        <v>276.92</v>
      </c>
      <c r="N269" s="40">
        <f t="shared" si="25"/>
        <v>399</v>
      </c>
      <c r="O269" s="40">
        <f t="shared" si="26"/>
        <v>399</v>
      </c>
    </row>
    <row r="270" spans="1:15" ht="16" thickBot="1" x14ac:dyDescent="0.25">
      <c r="A270" s="342"/>
      <c r="B270" s="11" t="s">
        <v>101</v>
      </c>
      <c r="C270" s="30" t="s">
        <v>56</v>
      </c>
      <c r="D270" s="41">
        <v>216.48</v>
      </c>
      <c r="E270" s="41">
        <v>216.48</v>
      </c>
      <c r="F270" s="35">
        <v>220</v>
      </c>
      <c r="G270" s="35">
        <v>220</v>
      </c>
      <c r="H270" s="35">
        <v>498.18</v>
      </c>
      <c r="I270" s="35">
        <v>498.18</v>
      </c>
      <c r="J270" s="35">
        <v>547.99800000000005</v>
      </c>
      <c r="K270" s="35">
        <v>547.99800000000005</v>
      </c>
      <c r="L270" s="35">
        <v>211.2</v>
      </c>
      <c r="M270" s="55">
        <v>211.2</v>
      </c>
      <c r="N270" s="40">
        <f t="shared" si="25"/>
        <v>339</v>
      </c>
      <c r="O270" s="40">
        <f t="shared" si="26"/>
        <v>339</v>
      </c>
    </row>
    <row r="271" spans="1:15" ht="16" thickBot="1" x14ac:dyDescent="0.25">
      <c r="A271" s="342"/>
      <c r="B271" s="11" t="s">
        <v>4</v>
      </c>
      <c r="C271" s="11" t="s">
        <v>4</v>
      </c>
      <c r="D271" s="41">
        <v>209.1</v>
      </c>
      <c r="E271" s="41">
        <v>209.1</v>
      </c>
      <c r="F271" s="35">
        <v>220</v>
      </c>
      <c r="G271" s="35">
        <v>220</v>
      </c>
      <c r="H271" s="35">
        <v>373.63499999999999</v>
      </c>
      <c r="I271" s="35">
        <v>373.63499999999999</v>
      </c>
      <c r="J271" s="35">
        <v>410.99849999999998</v>
      </c>
      <c r="K271" s="35">
        <v>410.99849999999998</v>
      </c>
      <c r="L271" s="35">
        <v>204</v>
      </c>
      <c r="M271" s="55">
        <v>204</v>
      </c>
      <c r="N271" s="40">
        <f t="shared" si="25"/>
        <v>284</v>
      </c>
      <c r="O271" s="40">
        <f t="shared" si="26"/>
        <v>284</v>
      </c>
    </row>
    <row r="272" spans="1:15" ht="31" thickBot="1" x14ac:dyDescent="0.25">
      <c r="A272" s="342"/>
      <c r="B272" s="11" t="s">
        <v>5</v>
      </c>
      <c r="C272" s="30" t="s">
        <v>26</v>
      </c>
      <c r="D272" s="41">
        <v>218.57</v>
      </c>
      <c r="E272" s="41">
        <v>218.57</v>
      </c>
      <c r="F272" s="35">
        <v>200</v>
      </c>
      <c r="G272" s="35">
        <v>200</v>
      </c>
      <c r="H272" s="35">
        <v>653.44609999999989</v>
      </c>
      <c r="I272" s="35">
        <v>653.44609999999989</v>
      </c>
      <c r="J272" s="35">
        <v>718.79070999999988</v>
      </c>
      <c r="K272" s="35">
        <v>718.79070999999988</v>
      </c>
      <c r="L272" s="35">
        <v>213.24</v>
      </c>
      <c r="M272" s="55">
        <v>213.24</v>
      </c>
      <c r="N272" s="40">
        <f t="shared" si="25"/>
        <v>401</v>
      </c>
      <c r="O272" s="40">
        <f t="shared" si="26"/>
        <v>401</v>
      </c>
    </row>
    <row r="273" spans="1:15" ht="16" thickBot="1" x14ac:dyDescent="0.25">
      <c r="A273" s="342"/>
      <c r="B273" s="11" t="s">
        <v>6</v>
      </c>
      <c r="C273" s="30" t="s">
        <v>46</v>
      </c>
      <c r="D273" s="41">
        <v>785.21</v>
      </c>
      <c r="E273" s="41">
        <v>785.21</v>
      </c>
      <c r="F273" s="35">
        <v>770</v>
      </c>
      <c r="G273" s="35">
        <v>770</v>
      </c>
      <c r="H273" s="35">
        <v>415.15</v>
      </c>
      <c r="I273" s="35">
        <v>415.15</v>
      </c>
      <c r="J273" s="35">
        <v>456.66499999999996</v>
      </c>
      <c r="K273" s="35">
        <v>456.66499999999996</v>
      </c>
      <c r="L273" s="35">
        <v>766.06</v>
      </c>
      <c r="M273" s="55">
        <v>766.06</v>
      </c>
      <c r="N273" s="40">
        <f t="shared" si="25"/>
        <v>639</v>
      </c>
      <c r="O273" s="40">
        <f t="shared" si="26"/>
        <v>639</v>
      </c>
    </row>
    <row r="274" spans="1:15" ht="16" thickBot="1" x14ac:dyDescent="0.25">
      <c r="A274" s="342"/>
      <c r="B274" s="11" t="s">
        <v>8</v>
      </c>
      <c r="C274" s="11" t="s">
        <v>8</v>
      </c>
      <c r="D274" s="41">
        <v>803.62</v>
      </c>
      <c r="E274" s="41">
        <v>1055.75</v>
      </c>
      <c r="F274" s="35">
        <v>800</v>
      </c>
      <c r="G274" s="35">
        <v>1100</v>
      </c>
      <c r="H274" s="35">
        <v>747.27</v>
      </c>
      <c r="I274" s="35">
        <v>1079.3900000000001</v>
      </c>
      <c r="J274" s="35">
        <v>821.99699999999996</v>
      </c>
      <c r="K274" s="35">
        <v>1187.3290000000002</v>
      </c>
      <c r="L274" s="35">
        <v>784.02</v>
      </c>
      <c r="M274" s="55">
        <v>1030</v>
      </c>
      <c r="N274" s="40">
        <f t="shared" si="25"/>
        <v>791</v>
      </c>
      <c r="O274" s="40">
        <f t="shared" si="26"/>
        <v>1090</v>
      </c>
    </row>
    <row r="275" spans="1:15" ht="16" thickBot="1" x14ac:dyDescent="0.25">
      <c r="A275" s="342"/>
      <c r="B275" s="11" t="s">
        <v>9</v>
      </c>
      <c r="C275" s="11" t="s">
        <v>9</v>
      </c>
      <c r="D275" s="41">
        <v>1151.08</v>
      </c>
      <c r="E275" s="41">
        <v>1327.38</v>
      </c>
      <c r="F275" s="35">
        <v>1200</v>
      </c>
      <c r="G275" s="35">
        <v>1300</v>
      </c>
      <c r="H275" s="35">
        <v>1120.905</v>
      </c>
      <c r="I275" s="35">
        <v>1120.905</v>
      </c>
      <c r="J275" s="35">
        <v>1232.9955</v>
      </c>
      <c r="K275" s="35">
        <v>1232.9955</v>
      </c>
      <c r="L275" s="35">
        <v>1123</v>
      </c>
      <c r="M275" s="55">
        <v>1295</v>
      </c>
      <c r="N275" s="40">
        <f t="shared" si="25"/>
        <v>1166</v>
      </c>
      <c r="O275" s="40">
        <f t="shared" si="26"/>
        <v>1255</v>
      </c>
    </row>
    <row r="276" spans="1:15" ht="16" thickBot="1" x14ac:dyDescent="0.25">
      <c r="A276" s="342"/>
      <c r="B276" s="11" t="s">
        <v>10</v>
      </c>
      <c r="C276" s="11" t="s">
        <v>10</v>
      </c>
      <c r="D276" s="41">
        <v>459</v>
      </c>
      <c r="E276" s="41">
        <v>642.59</v>
      </c>
      <c r="F276" s="35">
        <v>460</v>
      </c>
      <c r="G276" s="35">
        <v>650</v>
      </c>
      <c r="H276" s="35">
        <v>913.33</v>
      </c>
      <c r="I276" s="35">
        <v>913.33</v>
      </c>
      <c r="J276" s="35">
        <v>1004.663</v>
      </c>
      <c r="K276" s="35">
        <v>1004.663</v>
      </c>
      <c r="L276" s="35">
        <v>447.8</v>
      </c>
      <c r="M276" s="55">
        <v>626.91999999999996</v>
      </c>
      <c r="N276" s="40">
        <f t="shared" si="25"/>
        <v>657</v>
      </c>
      <c r="O276" s="40">
        <f t="shared" si="26"/>
        <v>768</v>
      </c>
    </row>
    <row r="277" spans="1:15" ht="16" thickBot="1" x14ac:dyDescent="0.25">
      <c r="A277" s="343"/>
      <c r="B277" s="14" t="s">
        <v>11</v>
      </c>
      <c r="C277" s="14" t="s">
        <v>11</v>
      </c>
      <c r="D277" s="47">
        <v>613.66999999999996</v>
      </c>
      <c r="E277" s="47">
        <v>1017.52</v>
      </c>
      <c r="F277" s="62">
        <v>600</v>
      </c>
      <c r="G277" s="62">
        <v>1000</v>
      </c>
      <c r="H277" s="35">
        <v>664.24</v>
      </c>
      <c r="I277" s="35">
        <v>896.72400000000005</v>
      </c>
      <c r="J277" s="39">
        <v>730.66399999999999</v>
      </c>
      <c r="K277" s="39">
        <v>986.39640000000009</v>
      </c>
      <c r="L277" s="62">
        <v>598.70000000000005</v>
      </c>
      <c r="M277" s="63">
        <v>992.7</v>
      </c>
      <c r="N277" s="40">
        <f t="shared" si="25"/>
        <v>641</v>
      </c>
      <c r="O277" s="40">
        <f t="shared" si="26"/>
        <v>979</v>
      </c>
    </row>
    <row r="278" spans="1:15" ht="15" thickBot="1" x14ac:dyDescent="0.25">
      <c r="A278" s="45"/>
      <c r="B278" s="73"/>
      <c r="C278" s="73"/>
      <c r="D278" s="70">
        <f>SUM(D264:D277)</f>
        <v>7229.25</v>
      </c>
      <c r="E278" s="70">
        <f t="shared" ref="E278:O278" si="28">SUM(E264:E277)</f>
        <v>8245.1200000000008</v>
      </c>
      <c r="F278" s="70">
        <f t="shared" si="28"/>
        <v>7400</v>
      </c>
      <c r="G278" s="70">
        <f t="shared" si="28"/>
        <v>8390</v>
      </c>
      <c r="H278" s="70">
        <f t="shared" si="28"/>
        <v>12134.004200000001</v>
      </c>
      <c r="I278" s="70">
        <f t="shared" si="28"/>
        <v>12698.608200000001</v>
      </c>
      <c r="J278" s="70">
        <f t="shared" si="28"/>
        <v>13347.404620000001</v>
      </c>
      <c r="K278" s="70">
        <f t="shared" si="28"/>
        <v>13968.469019999999</v>
      </c>
      <c r="L278" s="70">
        <f t="shared" si="28"/>
        <v>7052.9400000000005</v>
      </c>
      <c r="M278" s="70">
        <f t="shared" si="28"/>
        <v>8044.04</v>
      </c>
      <c r="N278" s="70">
        <f t="shared" si="28"/>
        <v>9432</v>
      </c>
      <c r="O278" s="70">
        <f t="shared" si="28"/>
        <v>10269</v>
      </c>
    </row>
    <row r="279" spans="1:15" ht="16" thickBot="1" x14ac:dyDescent="0.25">
      <c r="A279" s="341">
        <v>20</v>
      </c>
      <c r="B279" s="13" t="s">
        <v>0</v>
      </c>
      <c r="C279" s="31" t="s">
        <v>28</v>
      </c>
      <c r="D279" s="43">
        <v>1357.51</v>
      </c>
      <c r="E279" s="43">
        <v>1357.51</v>
      </c>
      <c r="F279" s="48">
        <v>1300</v>
      </c>
      <c r="G279" s="48">
        <v>1300</v>
      </c>
      <c r="H279" s="35">
        <v>2656.96</v>
      </c>
      <c r="I279" s="35">
        <v>2656.96</v>
      </c>
      <c r="J279" s="48">
        <v>2922.6559999999999</v>
      </c>
      <c r="K279" s="48">
        <v>2922.6559999999999</v>
      </c>
      <c r="L279" s="48">
        <v>1324.4</v>
      </c>
      <c r="M279" s="57">
        <v>1324.4</v>
      </c>
      <c r="N279" s="40">
        <f t="shared" si="25"/>
        <v>1912</v>
      </c>
      <c r="O279" s="40">
        <f t="shared" si="26"/>
        <v>1912</v>
      </c>
    </row>
    <row r="280" spans="1:15" ht="16" thickBot="1" x14ac:dyDescent="0.25">
      <c r="A280" s="342"/>
      <c r="B280" s="11" t="s">
        <v>1</v>
      </c>
      <c r="C280" s="11" t="s">
        <v>1</v>
      </c>
      <c r="D280" s="41">
        <v>289.05</v>
      </c>
      <c r="E280" s="41">
        <v>289.05</v>
      </c>
      <c r="F280" s="35">
        <v>300</v>
      </c>
      <c r="G280" s="35">
        <v>300</v>
      </c>
      <c r="H280" s="35">
        <v>498.18</v>
      </c>
      <c r="I280" s="35">
        <v>498.18</v>
      </c>
      <c r="J280" s="35">
        <v>547.99800000000005</v>
      </c>
      <c r="K280" s="35">
        <v>547.99800000000005</v>
      </c>
      <c r="L280" s="35">
        <v>282</v>
      </c>
      <c r="M280" s="55">
        <v>282</v>
      </c>
      <c r="N280" s="40">
        <f t="shared" si="25"/>
        <v>383</v>
      </c>
      <c r="O280" s="40">
        <f t="shared" si="26"/>
        <v>383</v>
      </c>
    </row>
    <row r="281" spans="1:15" ht="16" thickBot="1" x14ac:dyDescent="0.25">
      <c r="A281" s="342"/>
      <c r="B281" s="11" t="s">
        <v>2</v>
      </c>
      <c r="C281" s="30" t="s">
        <v>29</v>
      </c>
      <c r="D281" s="41">
        <v>719.6</v>
      </c>
      <c r="E281" s="41">
        <v>719.6</v>
      </c>
      <c r="F281" s="35">
        <v>720</v>
      </c>
      <c r="G281" s="35">
        <v>720</v>
      </c>
      <c r="H281" s="35">
        <v>1411.51</v>
      </c>
      <c r="I281" s="35">
        <v>1411.51</v>
      </c>
      <c r="J281" s="35">
        <v>1552.6610000000001</v>
      </c>
      <c r="K281" s="35">
        <v>1552.6610000000001</v>
      </c>
      <c r="L281" s="35">
        <v>702.05</v>
      </c>
      <c r="M281" s="55">
        <v>702.05</v>
      </c>
      <c r="N281" s="40">
        <f t="shared" si="25"/>
        <v>1021</v>
      </c>
      <c r="O281" s="40">
        <f t="shared" si="26"/>
        <v>1021</v>
      </c>
    </row>
    <row r="282" spans="1:15" ht="16" thickBot="1" x14ac:dyDescent="0.25">
      <c r="A282" s="342"/>
      <c r="B282" s="11" t="s">
        <v>7</v>
      </c>
      <c r="C282" s="30" t="s">
        <v>31</v>
      </c>
      <c r="D282" s="41">
        <v>446.86</v>
      </c>
      <c r="E282" s="41">
        <v>446.86</v>
      </c>
      <c r="F282" s="35">
        <v>450</v>
      </c>
      <c r="G282" s="35">
        <v>450</v>
      </c>
      <c r="H282" s="35">
        <v>498.18</v>
      </c>
      <c r="I282" s="35">
        <v>498.18</v>
      </c>
      <c r="J282" s="35">
        <v>547.99800000000005</v>
      </c>
      <c r="K282" s="35">
        <v>547.99800000000005</v>
      </c>
      <c r="L282" s="35">
        <v>435.96</v>
      </c>
      <c r="M282" s="55">
        <v>435.96</v>
      </c>
      <c r="N282" s="40">
        <f t="shared" si="25"/>
        <v>476</v>
      </c>
      <c r="O282" s="40">
        <f t="shared" si="26"/>
        <v>476</v>
      </c>
    </row>
    <row r="283" spans="1:15" ht="16" thickBot="1" x14ac:dyDescent="0.25">
      <c r="A283" s="342"/>
      <c r="B283" s="11" t="s">
        <v>3</v>
      </c>
      <c r="C283" s="11" t="s">
        <v>3</v>
      </c>
      <c r="D283" s="41">
        <v>283.83999999999997</v>
      </c>
      <c r="E283" s="41">
        <v>283.83999999999997</v>
      </c>
      <c r="F283" s="35">
        <v>290</v>
      </c>
      <c r="G283" s="35">
        <v>290</v>
      </c>
      <c r="H283" s="35">
        <v>545.50710000000004</v>
      </c>
      <c r="I283" s="35">
        <v>545.50710000000004</v>
      </c>
      <c r="J283" s="35">
        <v>600.05781000000002</v>
      </c>
      <c r="K283" s="35">
        <v>600.05781000000002</v>
      </c>
      <c r="L283" s="35">
        <v>276.92</v>
      </c>
      <c r="M283" s="55">
        <v>276.92</v>
      </c>
      <c r="N283" s="40">
        <f t="shared" si="25"/>
        <v>399</v>
      </c>
      <c r="O283" s="40">
        <f t="shared" si="26"/>
        <v>399</v>
      </c>
    </row>
    <row r="284" spans="1:15" ht="16" thickBot="1" x14ac:dyDescent="0.25">
      <c r="A284" s="342"/>
      <c r="B284" s="11" t="s">
        <v>101</v>
      </c>
      <c r="C284" s="30" t="s">
        <v>56</v>
      </c>
      <c r="D284" s="41">
        <v>216.48</v>
      </c>
      <c r="E284" s="41">
        <v>216.48</v>
      </c>
      <c r="F284" s="35">
        <v>220</v>
      </c>
      <c r="G284" s="35">
        <v>220</v>
      </c>
      <c r="H284" s="35">
        <v>498.18</v>
      </c>
      <c r="I284" s="35">
        <v>498.18</v>
      </c>
      <c r="J284" s="35">
        <v>547.99800000000005</v>
      </c>
      <c r="K284" s="35">
        <v>547.99800000000005</v>
      </c>
      <c r="L284" s="35">
        <v>211.2</v>
      </c>
      <c r="M284" s="55">
        <v>211.2</v>
      </c>
      <c r="N284" s="40">
        <f t="shared" si="25"/>
        <v>339</v>
      </c>
      <c r="O284" s="40">
        <f t="shared" si="26"/>
        <v>339</v>
      </c>
    </row>
    <row r="285" spans="1:15" ht="16" thickBot="1" x14ac:dyDescent="0.25">
      <c r="A285" s="342"/>
      <c r="B285" s="11" t="s">
        <v>4</v>
      </c>
      <c r="C285" s="11" t="s">
        <v>4</v>
      </c>
      <c r="D285" s="41">
        <v>209.1</v>
      </c>
      <c r="E285" s="41">
        <v>209.1</v>
      </c>
      <c r="F285" s="35">
        <v>220</v>
      </c>
      <c r="G285" s="35">
        <v>220</v>
      </c>
      <c r="H285" s="35">
        <v>373.63499999999999</v>
      </c>
      <c r="I285" s="35">
        <v>373.63499999999999</v>
      </c>
      <c r="J285" s="35">
        <v>410.99849999999998</v>
      </c>
      <c r="K285" s="35">
        <v>410.99849999999998</v>
      </c>
      <c r="L285" s="35">
        <v>204</v>
      </c>
      <c r="M285" s="55">
        <v>204</v>
      </c>
      <c r="N285" s="40">
        <f t="shared" si="25"/>
        <v>284</v>
      </c>
      <c r="O285" s="40">
        <f t="shared" si="26"/>
        <v>284</v>
      </c>
    </row>
    <row r="286" spans="1:15" ht="31" thickBot="1" x14ac:dyDescent="0.25">
      <c r="A286" s="342"/>
      <c r="B286" s="11" t="s">
        <v>5</v>
      </c>
      <c r="C286" s="30" t="s">
        <v>30</v>
      </c>
      <c r="D286" s="41">
        <v>464.94</v>
      </c>
      <c r="E286" s="41">
        <v>464.94</v>
      </c>
      <c r="F286" s="35">
        <v>500</v>
      </c>
      <c r="G286" s="35">
        <v>500</v>
      </c>
      <c r="H286" s="35">
        <v>498.18</v>
      </c>
      <c r="I286" s="35">
        <v>498.18</v>
      </c>
      <c r="J286" s="35">
        <v>547.99800000000005</v>
      </c>
      <c r="K286" s="35">
        <v>547.99800000000005</v>
      </c>
      <c r="L286" s="35">
        <v>453.6</v>
      </c>
      <c r="M286" s="55">
        <v>453.6</v>
      </c>
      <c r="N286" s="40">
        <f t="shared" si="25"/>
        <v>493</v>
      </c>
      <c r="O286" s="40">
        <f t="shared" si="26"/>
        <v>493</v>
      </c>
    </row>
    <row r="287" spans="1:15" ht="16" thickBot="1" x14ac:dyDescent="0.25">
      <c r="A287" s="342"/>
      <c r="B287" s="11" t="s">
        <v>6</v>
      </c>
      <c r="C287" s="11" t="s">
        <v>6</v>
      </c>
      <c r="D287" s="41"/>
      <c r="E287" s="41"/>
      <c r="F287" s="35"/>
      <c r="G287" s="35"/>
      <c r="H287" s="35">
        <v>415.15</v>
      </c>
      <c r="I287" s="35">
        <v>415.15</v>
      </c>
      <c r="J287" s="35">
        <v>456.66499999999996</v>
      </c>
      <c r="K287" s="35">
        <v>456.66499999999996</v>
      </c>
      <c r="L287" s="35"/>
      <c r="M287" s="55"/>
      <c r="N287" s="40">
        <f t="shared" si="25"/>
        <v>436</v>
      </c>
      <c r="O287" s="40">
        <f t="shared" si="26"/>
        <v>436</v>
      </c>
    </row>
    <row r="288" spans="1:15" ht="16" thickBot="1" x14ac:dyDescent="0.25">
      <c r="A288" s="342"/>
      <c r="B288" s="11" t="s">
        <v>8</v>
      </c>
      <c r="C288" s="11" t="s">
        <v>8</v>
      </c>
      <c r="D288" s="41">
        <v>803.62</v>
      </c>
      <c r="E288" s="41">
        <v>1055.75</v>
      </c>
      <c r="F288" s="35">
        <v>800</v>
      </c>
      <c r="G288" s="35">
        <v>1100</v>
      </c>
      <c r="H288" s="35">
        <v>747.27</v>
      </c>
      <c r="I288" s="35">
        <v>1079.3900000000001</v>
      </c>
      <c r="J288" s="35">
        <v>821.99699999999996</v>
      </c>
      <c r="K288" s="35">
        <v>1187.3290000000002</v>
      </c>
      <c r="L288" s="35">
        <v>784.02</v>
      </c>
      <c r="M288" s="55">
        <v>1030</v>
      </c>
      <c r="N288" s="40">
        <f t="shared" si="25"/>
        <v>791</v>
      </c>
      <c r="O288" s="40">
        <f t="shared" si="26"/>
        <v>1090</v>
      </c>
    </row>
    <row r="289" spans="1:15" ht="16" thickBot="1" x14ac:dyDescent="0.25">
      <c r="A289" s="342"/>
      <c r="B289" s="11" t="s">
        <v>9</v>
      </c>
      <c r="C289" s="11" t="s">
        <v>9</v>
      </c>
      <c r="D289" s="41">
        <v>1151.08</v>
      </c>
      <c r="E289" s="41">
        <v>1327.38</v>
      </c>
      <c r="F289" s="35">
        <v>1200</v>
      </c>
      <c r="G289" s="35">
        <v>1300</v>
      </c>
      <c r="H289" s="35">
        <v>1120.905</v>
      </c>
      <c r="I289" s="35">
        <v>1120.905</v>
      </c>
      <c r="J289" s="35">
        <v>1232.9955</v>
      </c>
      <c r="K289" s="35">
        <v>1232.9955</v>
      </c>
      <c r="L289" s="35">
        <v>1123</v>
      </c>
      <c r="M289" s="55">
        <v>1295</v>
      </c>
      <c r="N289" s="40">
        <f t="shared" si="25"/>
        <v>1166</v>
      </c>
      <c r="O289" s="40">
        <f t="shared" si="26"/>
        <v>1255</v>
      </c>
    </row>
    <row r="290" spans="1:15" ht="16" thickBot="1" x14ac:dyDescent="0.25">
      <c r="A290" s="342"/>
      <c r="B290" s="11" t="s">
        <v>10</v>
      </c>
      <c r="C290" s="11" t="s">
        <v>10</v>
      </c>
      <c r="D290" s="41">
        <v>459</v>
      </c>
      <c r="E290" s="41">
        <v>642.59</v>
      </c>
      <c r="F290" s="35">
        <v>460</v>
      </c>
      <c r="G290" s="35">
        <v>650</v>
      </c>
      <c r="H290" s="35">
        <v>913.33</v>
      </c>
      <c r="I290" s="35">
        <v>913.33</v>
      </c>
      <c r="J290" s="35">
        <v>1004.663</v>
      </c>
      <c r="K290" s="35">
        <v>1004.663</v>
      </c>
      <c r="L290" s="35">
        <v>447.8</v>
      </c>
      <c r="M290" s="55">
        <v>626.91999999999996</v>
      </c>
      <c r="N290" s="40">
        <f t="shared" si="25"/>
        <v>657</v>
      </c>
      <c r="O290" s="40">
        <f t="shared" si="26"/>
        <v>768</v>
      </c>
    </row>
    <row r="291" spans="1:15" ht="16" thickBot="1" x14ac:dyDescent="0.25">
      <c r="A291" s="343"/>
      <c r="B291" s="14" t="s">
        <v>11</v>
      </c>
      <c r="C291" s="14" t="s">
        <v>11</v>
      </c>
      <c r="D291" s="47">
        <v>613.66999999999996</v>
      </c>
      <c r="E291" s="47">
        <v>1017.52</v>
      </c>
      <c r="F291" s="62">
        <v>600</v>
      </c>
      <c r="G291" s="62">
        <v>1000</v>
      </c>
      <c r="H291" s="35">
        <v>664.24</v>
      </c>
      <c r="I291" s="35">
        <v>896.72400000000005</v>
      </c>
      <c r="J291" s="62">
        <v>730.66399999999999</v>
      </c>
      <c r="K291" s="62">
        <v>986.39640000000009</v>
      </c>
      <c r="L291" s="62">
        <v>598.70000000000005</v>
      </c>
      <c r="M291" s="63">
        <v>992.7</v>
      </c>
      <c r="N291" s="40">
        <f t="shared" si="25"/>
        <v>641</v>
      </c>
      <c r="O291" s="40">
        <f t="shared" si="26"/>
        <v>979</v>
      </c>
    </row>
    <row r="292" spans="1:15" ht="15" thickBot="1" x14ac:dyDescent="0.25">
      <c r="A292" s="52"/>
      <c r="B292" s="53"/>
      <c r="C292" s="53"/>
      <c r="D292" s="74">
        <f>SUM(D279:D291)</f>
        <v>7014.75</v>
      </c>
      <c r="E292" s="74">
        <f t="shared" ref="E292:O292" si="29">SUM(E279:E291)</f>
        <v>8030.6200000000008</v>
      </c>
      <c r="F292" s="74">
        <f t="shared" si="29"/>
        <v>7060</v>
      </c>
      <c r="G292" s="74">
        <f t="shared" si="29"/>
        <v>8050</v>
      </c>
      <c r="H292" s="74">
        <f t="shared" si="29"/>
        <v>10841.2271</v>
      </c>
      <c r="I292" s="74">
        <f t="shared" si="29"/>
        <v>11405.831100000001</v>
      </c>
      <c r="J292" s="74">
        <f t="shared" si="29"/>
        <v>11925.34981</v>
      </c>
      <c r="K292" s="74">
        <f t="shared" si="29"/>
        <v>12546.414210000001</v>
      </c>
      <c r="L292" s="74">
        <f t="shared" si="29"/>
        <v>6843.65</v>
      </c>
      <c r="M292" s="74">
        <f t="shared" si="29"/>
        <v>7834.7499999999991</v>
      </c>
      <c r="N292" s="74">
        <f t="shared" si="29"/>
        <v>8998</v>
      </c>
      <c r="O292" s="74">
        <f t="shared" si="29"/>
        <v>9835</v>
      </c>
    </row>
    <row r="293" spans="1:15" ht="15" thickBot="1" x14ac:dyDescent="0.25">
      <c r="A293" s="364" t="s">
        <v>146</v>
      </c>
      <c r="B293" s="365"/>
      <c r="C293" s="366"/>
      <c r="D293" s="214">
        <f>D18+D32+D46+D61+D76+D90+D104+D119+D133+D148+D162+D176+D190+D205+D220+D234+D249+D263+D278+D292</f>
        <v>139650.46999999997</v>
      </c>
      <c r="E293" s="215">
        <f t="shared" ref="E293:O293" si="30">E18+E32+E46+E61+E76+E90+E104+E119+E133+E148+E162+E176+E190+E205+E220+E234+E249+E263+E278+E292</f>
        <v>159182.66</v>
      </c>
      <c r="F293" s="215">
        <f t="shared" si="30"/>
        <v>141590</v>
      </c>
      <c r="G293" s="215">
        <f t="shared" si="30"/>
        <v>161380</v>
      </c>
      <c r="H293" s="215">
        <f t="shared" si="30"/>
        <v>213718.38970000003</v>
      </c>
      <c r="I293" s="215">
        <f t="shared" si="30"/>
        <v>223881.2617</v>
      </c>
      <c r="J293" s="215">
        <f t="shared" si="30"/>
        <v>235090.22866999998</v>
      </c>
      <c r="K293" s="215">
        <f t="shared" si="30"/>
        <v>246269.38786999998</v>
      </c>
      <c r="L293" s="215">
        <f t="shared" si="30"/>
        <v>136244.23000000001</v>
      </c>
      <c r="M293" s="215">
        <f t="shared" si="30"/>
        <v>155300.17000000001</v>
      </c>
      <c r="N293" s="215">
        <f t="shared" si="30"/>
        <v>174295</v>
      </c>
      <c r="O293" s="216">
        <f t="shared" si="30"/>
        <v>190510</v>
      </c>
    </row>
    <row r="294" spans="1:15" ht="16" thickBot="1" x14ac:dyDescent="0.25">
      <c r="M294" s="52" t="s">
        <v>105</v>
      </c>
      <c r="N294" s="74">
        <f>ROUND(AVERAGE(N18,N32,N46,N61,N76,N90,N104,N119,N133,N148,N162,N176,N190,N205,N220,N234,N249,N263,N278,N292),0)</f>
        <v>8715</v>
      </c>
      <c r="O294" s="74">
        <f>ROUND(AVERAGE(O18,O32,O46,O61,O76,O90,O104,O119,O133,O148,O162,O176,O190,O205,O220,O234,O249,O263,O278,O292),0)</f>
        <v>9526</v>
      </c>
    </row>
  </sheetData>
  <mergeCells count="29">
    <mergeCell ref="A293:C293"/>
    <mergeCell ref="D1:M1"/>
    <mergeCell ref="D2:E2"/>
    <mergeCell ref="F2:G2"/>
    <mergeCell ref="L2:M2"/>
    <mergeCell ref="A264:A277"/>
    <mergeCell ref="A279:A291"/>
    <mergeCell ref="A177:A189"/>
    <mergeCell ref="A191:A204"/>
    <mergeCell ref="A206:A219"/>
    <mergeCell ref="A221:A233"/>
    <mergeCell ref="A235:A248"/>
    <mergeCell ref="A250:A262"/>
    <mergeCell ref="J2:K2"/>
    <mergeCell ref="N2:O2"/>
    <mergeCell ref="A163:A175"/>
    <mergeCell ref="A5:A17"/>
    <mergeCell ref="A19:A31"/>
    <mergeCell ref="A33:A45"/>
    <mergeCell ref="A47:A60"/>
    <mergeCell ref="A62:A75"/>
    <mergeCell ref="A77:A89"/>
    <mergeCell ref="A91:A103"/>
    <mergeCell ref="A105:A118"/>
    <mergeCell ref="A120:A132"/>
    <mergeCell ref="A134:A147"/>
    <mergeCell ref="A149:A161"/>
    <mergeCell ref="A3:C3"/>
    <mergeCell ref="H2:I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294"/>
  <sheetViews>
    <sheetView topLeftCell="C1" zoomScale="64" zoomScaleNormal="64" workbookViewId="0">
      <selection activeCell="D2" sqref="D2:E2"/>
    </sheetView>
  </sheetViews>
  <sheetFormatPr baseColWidth="10" defaultColWidth="11.5" defaultRowHeight="14" x14ac:dyDescent="0.2"/>
  <cols>
    <col min="1" max="1" width="13.33203125" style="25" bestFit="1" customWidth="1"/>
    <col min="2" max="2" width="49" style="25" bestFit="1" customWidth="1"/>
    <col min="3" max="3" width="50.33203125" style="25" bestFit="1" customWidth="1"/>
    <col min="4" max="5" width="17.83203125" style="25" customWidth="1"/>
    <col min="6" max="6" width="18" style="25" customWidth="1"/>
    <col min="7" max="9" width="17.1640625" style="25" customWidth="1"/>
    <col min="10" max="10" width="17" style="25" customWidth="1"/>
    <col min="11" max="11" width="16.33203125" style="25" customWidth="1"/>
    <col min="12" max="12" width="17" style="25" customWidth="1"/>
    <col min="13" max="13" width="16.33203125" style="25" customWidth="1"/>
    <col min="14" max="14" width="17" style="25" customWidth="1"/>
    <col min="15" max="15" width="16.33203125" style="25" customWidth="1"/>
    <col min="16" max="16384" width="11.5" style="25"/>
  </cols>
  <sheetData>
    <row r="1" spans="1:15" ht="20.5" customHeight="1" thickBot="1" x14ac:dyDescent="0.25">
      <c r="D1" s="339" t="s">
        <v>107</v>
      </c>
      <c r="E1" s="346"/>
      <c r="F1" s="346"/>
      <c r="G1" s="346"/>
      <c r="H1" s="346"/>
      <c r="I1" s="346"/>
      <c r="J1" s="346"/>
      <c r="K1" s="346"/>
      <c r="L1" s="346"/>
      <c r="M1" s="340"/>
      <c r="N1" s="50"/>
      <c r="O1" s="51"/>
    </row>
    <row r="2" spans="1:15" ht="30.5" customHeight="1" thickBot="1" x14ac:dyDescent="0.25">
      <c r="D2" s="347" t="s">
        <v>160</v>
      </c>
      <c r="E2" s="348"/>
      <c r="F2" s="351" t="s">
        <v>104</v>
      </c>
      <c r="G2" s="352"/>
      <c r="H2" s="356" t="s">
        <v>159</v>
      </c>
      <c r="I2" s="357"/>
      <c r="J2" s="354" t="s">
        <v>158</v>
      </c>
      <c r="K2" s="355"/>
      <c r="L2" s="349" t="s">
        <v>147</v>
      </c>
      <c r="M2" s="350"/>
      <c r="N2" s="339" t="s">
        <v>105</v>
      </c>
      <c r="O2" s="340"/>
    </row>
    <row r="3" spans="1:15" ht="56" customHeight="1" thickBot="1" x14ac:dyDescent="0.25">
      <c r="A3" s="361" t="s">
        <v>15</v>
      </c>
      <c r="B3" s="362"/>
      <c r="C3" s="363"/>
      <c r="D3" s="45" t="s">
        <v>16</v>
      </c>
      <c r="E3" s="46" t="s">
        <v>17</v>
      </c>
      <c r="F3" s="45" t="s">
        <v>16</v>
      </c>
      <c r="G3" s="46" t="s">
        <v>17</v>
      </c>
      <c r="H3" s="45" t="s">
        <v>16</v>
      </c>
      <c r="I3" s="46" t="s">
        <v>17</v>
      </c>
      <c r="J3" s="45" t="s">
        <v>16</v>
      </c>
      <c r="K3" s="46" t="s">
        <v>17</v>
      </c>
      <c r="L3" s="45" t="s">
        <v>16</v>
      </c>
      <c r="M3" s="46" t="s">
        <v>17</v>
      </c>
      <c r="N3" s="45" t="s">
        <v>16</v>
      </c>
      <c r="O3" s="46" t="s">
        <v>17</v>
      </c>
    </row>
    <row r="4" spans="1:15" ht="34.25" customHeight="1" thickBot="1" x14ac:dyDescent="0.25">
      <c r="A4" s="27" t="s">
        <v>12</v>
      </c>
      <c r="B4" s="28" t="s">
        <v>13</v>
      </c>
      <c r="C4" s="28" t="s">
        <v>14</v>
      </c>
      <c r="D4" s="36" t="s">
        <v>102</v>
      </c>
      <c r="E4" s="37" t="s">
        <v>102</v>
      </c>
      <c r="F4" s="36" t="s">
        <v>102</v>
      </c>
      <c r="G4" s="37" t="s">
        <v>102</v>
      </c>
      <c r="H4" s="36" t="s">
        <v>102</v>
      </c>
      <c r="I4" s="37" t="s">
        <v>102</v>
      </c>
      <c r="J4" s="36" t="s">
        <v>102</v>
      </c>
      <c r="K4" s="37" t="s">
        <v>102</v>
      </c>
      <c r="L4" s="36" t="s">
        <v>102</v>
      </c>
      <c r="M4" s="37" t="s">
        <v>102</v>
      </c>
      <c r="N4" s="36" t="s">
        <v>102</v>
      </c>
      <c r="O4" s="49" t="s">
        <v>102</v>
      </c>
    </row>
    <row r="5" spans="1:15" ht="16" thickBot="1" x14ac:dyDescent="0.25">
      <c r="A5" s="344">
        <v>1</v>
      </c>
      <c r="B5" s="10" t="s">
        <v>0</v>
      </c>
      <c r="C5" s="29" t="s">
        <v>18</v>
      </c>
      <c r="D5" s="38">
        <v>1698.64</v>
      </c>
      <c r="E5" s="38">
        <v>1698.64</v>
      </c>
      <c r="F5" s="38">
        <v>2000</v>
      </c>
      <c r="G5" s="38">
        <v>2000</v>
      </c>
      <c r="H5" s="35">
        <v>3339.25</v>
      </c>
      <c r="I5" s="35">
        <v>3339.25</v>
      </c>
      <c r="J5" s="38">
        <v>3673.1750000000002</v>
      </c>
      <c r="K5" s="38">
        <v>3673.1750000000002</v>
      </c>
      <c r="L5" s="38">
        <v>1657.21</v>
      </c>
      <c r="M5" s="54">
        <v>1657.21</v>
      </c>
      <c r="N5" s="40">
        <f>ROUND(AVERAGE(D5,F5,H5,J5,L5),0)</f>
        <v>2474</v>
      </c>
      <c r="O5" s="58">
        <f t="shared" ref="O5:O17" si="0">ROUND(AVERAGE(E5,G5,I5,M5),0)</f>
        <v>2174</v>
      </c>
    </row>
    <row r="6" spans="1:15" ht="16" thickBot="1" x14ac:dyDescent="0.25">
      <c r="A6" s="342"/>
      <c r="B6" s="11" t="s">
        <v>1</v>
      </c>
      <c r="C6" s="11" t="s">
        <v>1</v>
      </c>
      <c r="D6" s="35">
        <v>333.13</v>
      </c>
      <c r="E6" s="35">
        <v>333.13</v>
      </c>
      <c r="F6" s="35">
        <v>350</v>
      </c>
      <c r="G6" s="35">
        <v>350</v>
      </c>
      <c r="H6" s="35">
        <v>541.5</v>
      </c>
      <c r="I6" s="35">
        <v>541.5</v>
      </c>
      <c r="J6" s="35">
        <v>595.65</v>
      </c>
      <c r="K6" s="35">
        <v>595.65</v>
      </c>
      <c r="L6" s="35">
        <v>325</v>
      </c>
      <c r="M6" s="55">
        <v>325</v>
      </c>
      <c r="N6" s="40">
        <f t="shared" ref="N6:N69" si="1">ROUND(AVERAGE(D6,F6,H6,J6,L6),0)</f>
        <v>429</v>
      </c>
      <c r="O6" s="58">
        <f t="shared" si="0"/>
        <v>387</v>
      </c>
    </row>
    <row r="7" spans="1:15" ht="16" thickBot="1" x14ac:dyDescent="0.25">
      <c r="A7" s="342"/>
      <c r="B7" s="11" t="s">
        <v>2</v>
      </c>
      <c r="C7" s="30" t="s">
        <v>21</v>
      </c>
      <c r="D7" s="35">
        <v>731.18</v>
      </c>
      <c r="E7" s="35">
        <v>731.18</v>
      </c>
      <c r="F7" s="35">
        <v>750</v>
      </c>
      <c r="G7" s="35">
        <v>750</v>
      </c>
      <c r="H7" s="35">
        <v>1173.25</v>
      </c>
      <c r="I7" s="35">
        <v>1173.25</v>
      </c>
      <c r="J7" s="35">
        <v>1290.575</v>
      </c>
      <c r="K7" s="35">
        <v>1290.575</v>
      </c>
      <c r="L7" s="35">
        <v>713.35</v>
      </c>
      <c r="M7" s="55">
        <v>713.35</v>
      </c>
      <c r="N7" s="40">
        <f t="shared" si="1"/>
        <v>932</v>
      </c>
      <c r="O7" s="58">
        <f t="shared" si="0"/>
        <v>842</v>
      </c>
    </row>
    <row r="8" spans="1:15" ht="16" thickBot="1" x14ac:dyDescent="0.25">
      <c r="A8" s="342"/>
      <c r="B8" s="11" t="s">
        <v>7</v>
      </c>
      <c r="C8" s="30" t="s">
        <v>22</v>
      </c>
      <c r="D8" s="35">
        <v>759.12</v>
      </c>
      <c r="E8" s="35">
        <v>759.12</v>
      </c>
      <c r="F8" s="35">
        <v>750</v>
      </c>
      <c r="G8" s="35">
        <v>750</v>
      </c>
      <c r="H8" s="35">
        <v>577.6</v>
      </c>
      <c r="I8" s="35">
        <v>577.6</v>
      </c>
      <c r="J8" s="35">
        <v>635.36</v>
      </c>
      <c r="K8" s="35">
        <v>635.36</v>
      </c>
      <c r="L8" s="35">
        <v>740.6</v>
      </c>
      <c r="M8" s="55">
        <v>740.6</v>
      </c>
      <c r="N8" s="40">
        <f t="shared" si="1"/>
        <v>693</v>
      </c>
      <c r="O8" s="58">
        <f t="shared" si="0"/>
        <v>707</v>
      </c>
    </row>
    <row r="9" spans="1:15" ht="16" thickBot="1" x14ac:dyDescent="0.25">
      <c r="A9" s="342"/>
      <c r="B9" s="11" t="s">
        <v>3</v>
      </c>
      <c r="C9" s="30" t="s">
        <v>3</v>
      </c>
      <c r="D9" s="35">
        <v>326.42</v>
      </c>
      <c r="E9" s="35">
        <v>326.42</v>
      </c>
      <c r="F9" s="35">
        <v>330</v>
      </c>
      <c r="G9" s="35">
        <v>330</v>
      </c>
      <c r="H9" s="35">
        <v>592.9425</v>
      </c>
      <c r="I9" s="35">
        <v>592.9425</v>
      </c>
      <c r="J9" s="35">
        <v>652.23675000000003</v>
      </c>
      <c r="K9" s="35">
        <v>652.23675000000003</v>
      </c>
      <c r="L9" s="35">
        <v>318.45999999999998</v>
      </c>
      <c r="M9" s="55">
        <v>318.45999999999998</v>
      </c>
      <c r="N9" s="40">
        <f t="shared" si="1"/>
        <v>444</v>
      </c>
      <c r="O9" s="58">
        <f t="shared" si="0"/>
        <v>392</v>
      </c>
    </row>
    <row r="10" spans="1:15" ht="16" thickBot="1" x14ac:dyDescent="0.25">
      <c r="A10" s="342"/>
      <c r="B10" s="11" t="s">
        <v>101</v>
      </c>
      <c r="C10" s="30" t="s">
        <v>56</v>
      </c>
      <c r="D10" s="35">
        <v>216.48</v>
      </c>
      <c r="E10" s="35">
        <v>216.48</v>
      </c>
      <c r="F10" s="35">
        <v>220</v>
      </c>
      <c r="G10" s="35">
        <v>220</v>
      </c>
      <c r="H10" s="35">
        <v>541.5</v>
      </c>
      <c r="I10" s="35">
        <v>541.5</v>
      </c>
      <c r="J10" s="35">
        <v>595.65</v>
      </c>
      <c r="K10" s="35">
        <v>595.65</v>
      </c>
      <c r="L10" s="35">
        <v>211.2</v>
      </c>
      <c r="M10" s="55">
        <v>211.2</v>
      </c>
      <c r="N10" s="40">
        <f t="shared" si="1"/>
        <v>357</v>
      </c>
      <c r="O10" s="58">
        <f t="shared" si="0"/>
        <v>297</v>
      </c>
    </row>
    <row r="11" spans="1:15" ht="16" thickBot="1" x14ac:dyDescent="0.25">
      <c r="A11" s="342"/>
      <c r="B11" s="11" t="s">
        <v>4</v>
      </c>
      <c r="C11" s="11" t="s">
        <v>4</v>
      </c>
      <c r="D11" s="35">
        <v>209.1</v>
      </c>
      <c r="E11" s="35">
        <v>209.1</v>
      </c>
      <c r="F11" s="35">
        <v>220</v>
      </c>
      <c r="G11" s="35">
        <v>220</v>
      </c>
      <c r="H11" s="35">
        <v>406.125</v>
      </c>
      <c r="I11" s="35">
        <v>406.125</v>
      </c>
      <c r="J11" s="35">
        <v>446.73750000000001</v>
      </c>
      <c r="K11" s="35">
        <v>446.73750000000001</v>
      </c>
      <c r="L11" s="35">
        <v>204</v>
      </c>
      <c r="M11" s="55">
        <v>204</v>
      </c>
      <c r="N11" s="40">
        <f t="shared" si="1"/>
        <v>297</v>
      </c>
      <c r="O11" s="58">
        <f t="shared" si="0"/>
        <v>260</v>
      </c>
    </row>
    <row r="12" spans="1:15" ht="31" thickBot="1" x14ac:dyDescent="0.25">
      <c r="A12" s="342"/>
      <c r="B12" s="11" t="s">
        <v>5</v>
      </c>
      <c r="C12" s="30" t="s">
        <v>20</v>
      </c>
      <c r="D12" s="35">
        <v>277.49</v>
      </c>
      <c r="E12" s="35">
        <v>277.49</v>
      </c>
      <c r="F12" s="35">
        <v>300</v>
      </c>
      <c r="G12" s="35">
        <v>300</v>
      </c>
      <c r="H12" s="35">
        <v>604.67499999999995</v>
      </c>
      <c r="I12" s="35">
        <v>604.67499999999995</v>
      </c>
      <c r="J12" s="35">
        <v>665.14249999999993</v>
      </c>
      <c r="K12" s="35">
        <v>665.14249999999993</v>
      </c>
      <c r="L12" s="35">
        <v>270.72000000000003</v>
      </c>
      <c r="M12" s="55">
        <v>270.72000000000003</v>
      </c>
      <c r="N12" s="40">
        <f t="shared" si="1"/>
        <v>424</v>
      </c>
      <c r="O12" s="58">
        <f t="shared" si="0"/>
        <v>363</v>
      </c>
    </row>
    <row r="13" spans="1:15" ht="16" thickBot="1" x14ac:dyDescent="0.25">
      <c r="A13" s="342"/>
      <c r="B13" s="11" t="s">
        <v>6</v>
      </c>
      <c r="C13" s="11" t="s">
        <v>6</v>
      </c>
      <c r="D13" s="35">
        <v>785.21</v>
      </c>
      <c r="E13" s="35">
        <v>785.21</v>
      </c>
      <c r="F13" s="35">
        <v>800</v>
      </c>
      <c r="G13" s="35">
        <v>800</v>
      </c>
      <c r="H13" s="35">
        <v>451.25</v>
      </c>
      <c r="I13" s="35">
        <v>451.25</v>
      </c>
      <c r="J13" s="35">
        <v>496.375</v>
      </c>
      <c r="K13" s="35">
        <v>496.375</v>
      </c>
      <c r="L13" s="35">
        <v>766.06</v>
      </c>
      <c r="M13" s="55">
        <v>766.06</v>
      </c>
      <c r="N13" s="40">
        <f t="shared" si="1"/>
        <v>660</v>
      </c>
      <c r="O13" s="58">
        <f t="shared" si="0"/>
        <v>701</v>
      </c>
    </row>
    <row r="14" spans="1:15" ht="16" thickBot="1" x14ac:dyDescent="0.25">
      <c r="A14" s="342"/>
      <c r="B14" s="11" t="s">
        <v>8</v>
      </c>
      <c r="C14" s="11" t="s">
        <v>8</v>
      </c>
      <c r="D14" s="35">
        <v>803.62</v>
      </c>
      <c r="E14" s="35">
        <v>1055.75</v>
      </c>
      <c r="F14" s="35">
        <v>800</v>
      </c>
      <c r="G14" s="35">
        <v>1100</v>
      </c>
      <c r="H14" s="35">
        <v>812.25</v>
      </c>
      <c r="I14" s="35">
        <v>1173.25</v>
      </c>
      <c r="J14" s="35">
        <v>893.47500000000002</v>
      </c>
      <c r="K14" s="35">
        <v>1290.575</v>
      </c>
      <c r="L14" s="35">
        <v>784.02</v>
      </c>
      <c r="M14" s="55">
        <v>1030</v>
      </c>
      <c r="N14" s="40">
        <f t="shared" si="1"/>
        <v>819</v>
      </c>
      <c r="O14" s="58">
        <f t="shared" si="0"/>
        <v>1090</v>
      </c>
    </row>
    <row r="15" spans="1:15" ht="16" thickBot="1" x14ac:dyDescent="0.25">
      <c r="A15" s="342"/>
      <c r="B15" s="11" t="s">
        <v>9</v>
      </c>
      <c r="C15" s="11" t="s">
        <v>9</v>
      </c>
      <c r="D15" s="35">
        <v>1151.08</v>
      </c>
      <c r="E15" s="35">
        <v>1327.38</v>
      </c>
      <c r="F15" s="35">
        <v>1200</v>
      </c>
      <c r="G15" s="35">
        <v>1300</v>
      </c>
      <c r="H15" s="35">
        <v>1218.375</v>
      </c>
      <c r="I15" s="35">
        <v>1218.375</v>
      </c>
      <c r="J15" s="35">
        <v>1340.2125000000001</v>
      </c>
      <c r="K15" s="35">
        <v>1340.2125000000001</v>
      </c>
      <c r="L15" s="35">
        <v>1123</v>
      </c>
      <c r="M15" s="55">
        <v>1295</v>
      </c>
      <c r="N15" s="40">
        <f t="shared" si="1"/>
        <v>1207</v>
      </c>
      <c r="O15" s="58">
        <f t="shared" si="0"/>
        <v>1285</v>
      </c>
    </row>
    <row r="16" spans="1:15" ht="16" thickBot="1" x14ac:dyDescent="0.25">
      <c r="A16" s="342"/>
      <c r="B16" s="11" t="s">
        <v>10</v>
      </c>
      <c r="C16" s="11" t="s">
        <v>10</v>
      </c>
      <c r="D16" s="35">
        <v>459</v>
      </c>
      <c r="E16" s="35">
        <v>642.59</v>
      </c>
      <c r="F16" s="35">
        <v>460</v>
      </c>
      <c r="G16" s="35">
        <v>650</v>
      </c>
      <c r="H16" s="35">
        <v>992.75</v>
      </c>
      <c r="I16" s="35">
        <v>992.75</v>
      </c>
      <c r="J16" s="35">
        <v>1092.0250000000001</v>
      </c>
      <c r="K16" s="35">
        <v>1092.0250000000001</v>
      </c>
      <c r="L16" s="35">
        <v>447.8</v>
      </c>
      <c r="M16" s="55">
        <v>626.91999999999996</v>
      </c>
      <c r="N16" s="40">
        <f t="shared" si="1"/>
        <v>690</v>
      </c>
      <c r="O16" s="58">
        <f t="shared" si="0"/>
        <v>728</v>
      </c>
    </row>
    <row r="17" spans="1:15" ht="16" thickBot="1" x14ac:dyDescent="0.25">
      <c r="A17" s="345"/>
      <c r="B17" s="12" t="s">
        <v>11</v>
      </c>
      <c r="C17" s="12" t="s">
        <v>11</v>
      </c>
      <c r="D17" s="39">
        <v>613.66999999999996</v>
      </c>
      <c r="E17" s="39">
        <v>1017.52</v>
      </c>
      <c r="F17" s="39">
        <v>600</v>
      </c>
      <c r="G17" s="39">
        <v>1000</v>
      </c>
      <c r="H17" s="35">
        <v>722</v>
      </c>
      <c r="I17" s="35">
        <v>974.7</v>
      </c>
      <c r="J17" s="39">
        <v>794.2</v>
      </c>
      <c r="K17" s="39">
        <v>1072.17</v>
      </c>
      <c r="L17" s="39">
        <v>598.70000000000005</v>
      </c>
      <c r="M17" s="56">
        <v>992.7</v>
      </c>
      <c r="N17" s="40">
        <f t="shared" si="1"/>
        <v>666</v>
      </c>
      <c r="O17" s="58">
        <f t="shared" si="0"/>
        <v>996</v>
      </c>
    </row>
    <row r="18" spans="1:15" ht="15" thickBot="1" x14ac:dyDescent="0.25">
      <c r="A18" s="45"/>
      <c r="B18" s="73"/>
      <c r="C18" s="73"/>
      <c r="D18" s="67">
        <f>SUM(D5:D17)</f>
        <v>8364.14</v>
      </c>
      <c r="E18" s="67">
        <f t="shared" ref="E18:O18" si="2">SUM(E5:E17)</f>
        <v>9380.01</v>
      </c>
      <c r="F18" s="67">
        <f t="shared" si="2"/>
        <v>8780</v>
      </c>
      <c r="G18" s="67">
        <f t="shared" si="2"/>
        <v>9770</v>
      </c>
      <c r="H18" s="67">
        <f t="shared" si="2"/>
        <v>11973.467500000001</v>
      </c>
      <c r="I18" s="67">
        <f t="shared" si="2"/>
        <v>12587.167500000001</v>
      </c>
      <c r="J18" s="67">
        <f t="shared" si="2"/>
        <v>13170.814249999999</v>
      </c>
      <c r="K18" s="67">
        <f t="shared" si="2"/>
        <v>13845.884249999999</v>
      </c>
      <c r="L18" s="67">
        <f t="shared" si="2"/>
        <v>8160.1200000000008</v>
      </c>
      <c r="M18" s="67">
        <f t="shared" si="2"/>
        <v>9151.2200000000012</v>
      </c>
      <c r="N18" s="67">
        <f t="shared" si="2"/>
        <v>10092</v>
      </c>
      <c r="O18" s="67">
        <f t="shared" si="2"/>
        <v>10222</v>
      </c>
    </row>
    <row r="19" spans="1:15" ht="16" thickBot="1" x14ac:dyDescent="0.25">
      <c r="A19" s="341">
        <v>2</v>
      </c>
      <c r="B19" s="13" t="s">
        <v>0</v>
      </c>
      <c r="C19" s="31" t="s">
        <v>23</v>
      </c>
      <c r="D19" s="48">
        <v>1299.4100000000001</v>
      </c>
      <c r="E19" s="48">
        <v>1299.4100000000001</v>
      </c>
      <c r="F19" s="48">
        <v>1300</v>
      </c>
      <c r="G19" s="48">
        <v>1300</v>
      </c>
      <c r="H19" s="48">
        <v>4006.1975000000002</v>
      </c>
      <c r="I19" s="48">
        <v>4006.1975000000002</v>
      </c>
      <c r="J19" s="48">
        <v>4406.8172500000001</v>
      </c>
      <c r="K19" s="48">
        <v>4406.8172500000001</v>
      </c>
      <c r="L19" s="48">
        <v>1267.72</v>
      </c>
      <c r="M19" s="57">
        <v>1267.72</v>
      </c>
      <c r="N19" s="40">
        <f t="shared" si="1"/>
        <v>2456</v>
      </c>
      <c r="O19" s="58">
        <f t="shared" ref="O19:O31" si="3">ROUND(AVERAGE(E19,G19,I19,M19),0)</f>
        <v>1968</v>
      </c>
    </row>
    <row r="20" spans="1:15" ht="16" thickBot="1" x14ac:dyDescent="0.25">
      <c r="A20" s="342"/>
      <c r="B20" s="11" t="s">
        <v>1</v>
      </c>
      <c r="C20" s="11" t="s">
        <v>1</v>
      </c>
      <c r="D20" s="35">
        <v>333.13</v>
      </c>
      <c r="E20" s="35">
        <v>333.13</v>
      </c>
      <c r="F20" s="35">
        <v>350</v>
      </c>
      <c r="G20" s="35">
        <v>350</v>
      </c>
      <c r="H20" s="48">
        <v>541.5</v>
      </c>
      <c r="I20" s="48">
        <v>541.5</v>
      </c>
      <c r="J20" s="35">
        <v>595.65</v>
      </c>
      <c r="K20" s="35">
        <v>595.65</v>
      </c>
      <c r="L20" s="35">
        <v>325</v>
      </c>
      <c r="M20" s="55">
        <v>325</v>
      </c>
      <c r="N20" s="40">
        <f t="shared" si="1"/>
        <v>429</v>
      </c>
      <c r="O20" s="58">
        <f t="shared" si="3"/>
        <v>387</v>
      </c>
    </row>
    <row r="21" spans="1:15" ht="16" thickBot="1" x14ac:dyDescent="0.25">
      <c r="A21" s="342"/>
      <c r="B21" s="11" t="s">
        <v>2</v>
      </c>
      <c r="C21" s="30" t="s">
        <v>24</v>
      </c>
      <c r="D21" s="35">
        <v>689.38</v>
      </c>
      <c r="E21" s="35">
        <v>689.38</v>
      </c>
      <c r="F21" s="35">
        <v>700</v>
      </c>
      <c r="G21" s="35">
        <v>700</v>
      </c>
      <c r="H21" s="48">
        <v>1128.125</v>
      </c>
      <c r="I21" s="48">
        <v>1128.125</v>
      </c>
      <c r="J21" s="35">
        <v>1240.9375</v>
      </c>
      <c r="K21" s="35">
        <v>1240.9375</v>
      </c>
      <c r="L21" s="35">
        <v>672.57</v>
      </c>
      <c r="M21" s="55">
        <v>672.57</v>
      </c>
      <c r="N21" s="40">
        <f t="shared" si="1"/>
        <v>886</v>
      </c>
      <c r="O21" s="58">
        <f t="shared" si="3"/>
        <v>798</v>
      </c>
    </row>
    <row r="22" spans="1:15" ht="16" thickBot="1" x14ac:dyDescent="0.25">
      <c r="A22" s="342"/>
      <c r="B22" s="11" t="s">
        <v>7</v>
      </c>
      <c r="C22" s="30" t="s">
        <v>25</v>
      </c>
      <c r="D22" s="35">
        <v>331.15</v>
      </c>
      <c r="E22" s="35">
        <v>331.15</v>
      </c>
      <c r="F22" s="35">
        <v>330</v>
      </c>
      <c r="G22" s="35">
        <v>330</v>
      </c>
      <c r="H22" s="48">
        <v>487.35</v>
      </c>
      <c r="I22" s="48">
        <v>487.35</v>
      </c>
      <c r="J22" s="35">
        <v>536.08500000000004</v>
      </c>
      <c r="K22" s="35">
        <v>536.08500000000004</v>
      </c>
      <c r="L22" s="35">
        <v>323.08</v>
      </c>
      <c r="M22" s="55">
        <v>323.08</v>
      </c>
      <c r="N22" s="40">
        <f t="shared" si="1"/>
        <v>402</v>
      </c>
      <c r="O22" s="58">
        <f t="shared" si="3"/>
        <v>368</v>
      </c>
    </row>
    <row r="23" spans="1:15" ht="16" thickBot="1" x14ac:dyDescent="0.25">
      <c r="A23" s="342"/>
      <c r="B23" s="11" t="s">
        <v>3</v>
      </c>
      <c r="C23" s="11" t="s">
        <v>3</v>
      </c>
      <c r="D23" s="35">
        <v>326.42</v>
      </c>
      <c r="E23" s="35">
        <v>326.42</v>
      </c>
      <c r="F23" s="35">
        <v>330</v>
      </c>
      <c r="G23" s="35">
        <v>330</v>
      </c>
      <c r="H23" s="48">
        <v>592.9425</v>
      </c>
      <c r="I23" s="48">
        <v>592.9425</v>
      </c>
      <c r="J23" s="35">
        <v>652.23675000000003</v>
      </c>
      <c r="K23" s="35">
        <v>652.23675000000003</v>
      </c>
      <c r="L23" s="35">
        <v>318.45999999999998</v>
      </c>
      <c r="M23" s="55">
        <v>318.45999999999998</v>
      </c>
      <c r="N23" s="40">
        <f t="shared" si="1"/>
        <v>444</v>
      </c>
      <c r="O23" s="58">
        <f t="shared" si="3"/>
        <v>392</v>
      </c>
    </row>
    <row r="24" spans="1:15" ht="16" thickBot="1" x14ac:dyDescent="0.25">
      <c r="A24" s="342"/>
      <c r="B24" s="11" t="s">
        <v>101</v>
      </c>
      <c r="C24" s="30" t="s">
        <v>56</v>
      </c>
      <c r="D24" s="35">
        <v>216.48</v>
      </c>
      <c r="E24" s="35">
        <v>216.48</v>
      </c>
      <c r="F24" s="35">
        <v>220</v>
      </c>
      <c r="G24" s="35">
        <v>220</v>
      </c>
      <c r="H24" s="48">
        <v>541.5</v>
      </c>
      <c r="I24" s="48">
        <v>541.5</v>
      </c>
      <c r="J24" s="35">
        <v>595.65</v>
      </c>
      <c r="K24" s="35">
        <v>595.65</v>
      </c>
      <c r="L24" s="35">
        <v>211.2</v>
      </c>
      <c r="M24" s="55">
        <v>211.2</v>
      </c>
      <c r="N24" s="40">
        <f t="shared" si="1"/>
        <v>357</v>
      </c>
      <c r="O24" s="58">
        <f t="shared" si="3"/>
        <v>297</v>
      </c>
    </row>
    <row r="25" spans="1:15" ht="16" thickBot="1" x14ac:dyDescent="0.25">
      <c r="A25" s="342"/>
      <c r="B25" s="11" t="s">
        <v>4</v>
      </c>
      <c r="C25" s="11" t="s">
        <v>4</v>
      </c>
      <c r="D25" s="35">
        <v>209.1</v>
      </c>
      <c r="E25" s="35">
        <v>209.1</v>
      </c>
      <c r="F25" s="35">
        <v>220</v>
      </c>
      <c r="G25" s="35">
        <v>220</v>
      </c>
      <c r="H25" s="48">
        <v>406.125</v>
      </c>
      <c r="I25" s="48">
        <v>406.125</v>
      </c>
      <c r="J25" s="35">
        <v>446.73750000000001</v>
      </c>
      <c r="K25" s="35">
        <v>446.73750000000001</v>
      </c>
      <c r="L25" s="35">
        <v>204</v>
      </c>
      <c r="M25" s="55">
        <v>204</v>
      </c>
      <c r="N25" s="40">
        <f t="shared" si="1"/>
        <v>297</v>
      </c>
      <c r="O25" s="58">
        <f t="shared" si="3"/>
        <v>260</v>
      </c>
    </row>
    <row r="26" spans="1:15" ht="31" thickBot="1" x14ac:dyDescent="0.25">
      <c r="A26" s="342"/>
      <c r="B26" s="11" t="s">
        <v>5</v>
      </c>
      <c r="C26" s="30" t="s">
        <v>26</v>
      </c>
      <c r="D26" s="35">
        <v>245.89</v>
      </c>
      <c r="E26" s="35">
        <v>245.89</v>
      </c>
      <c r="F26" s="35">
        <v>250</v>
      </c>
      <c r="G26" s="35">
        <v>250</v>
      </c>
      <c r="H26" s="48">
        <v>710.26749999999993</v>
      </c>
      <c r="I26" s="48">
        <v>710.26749999999993</v>
      </c>
      <c r="J26" s="35">
        <v>781.29424999999992</v>
      </c>
      <c r="K26" s="35">
        <v>781.29424999999992</v>
      </c>
      <c r="L26" s="35">
        <v>239.89</v>
      </c>
      <c r="M26" s="55">
        <v>239.89</v>
      </c>
      <c r="N26" s="40">
        <f t="shared" si="1"/>
        <v>445</v>
      </c>
      <c r="O26" s="58">
        <f t="shared" si="3"/>
        <v>362</v>
      </c>
    </row>
    <row r="27" spans="1:15" ht="16" thickBot="1" x14ac:dyDescent="0.25">
      <c r="A27" s="342"/>
      <c r="B27" s="11" t="s">
        <v>27</v>
      </c>
      <c r="C27" s="11" t="s">
        <v>27</v>
      </c>
      <c r="D27" s="35">
        <v>448.59</v>
      </c>
      <c r="E27" s="35">
        <v>448.59</v>
      </c>
      <c r="F27" s="35">
        <v>450</v>
      </c>
      <c r="G27" s="35">
        <v>450</v>
      </c>
      <c r="H27" s="48">
        <v>586.625</v>
      </c>
      <c r="I27" s="48">
        <v>586.625</v>
      </c>
      <c r="J27" s="35">
        <v>645.28750000000002</v>
      </c>
      <c r="K27" s="35">
        <v>645.28750000000002</v>
      </c>
      <c r="L27" s="35">
        <v>437.65</v>
      </c>
      <c r="M27" s="55">
        <v>437.65</v>
      </c>
      <c r="N27" s="40">
        <f t="shared" si="1"/>
        <v>514</v>
      </c>
      <c r="O27" s="58">
        <f t="shared" si="3"/>
        <v>481</v>
      </c>
    </row>
    <row r="28" spans="1:15" ht="16" thickBot="1" x14ac:dyDescent="0.25">
      <c r="A28" s="342"/>
      <c r="B28" s="11" t="s">
        <v>8</v>
      </c>
      <c r="C28" s="11" t="s">
        <v>8</v>
      </c>
      <c r="D28" s="35">
        <v>803.62</v>
      </c>
      <c r="E28" s="35">
        <v>1055.75</v>
      </c>
      <c r="F28" s="35">
        <v>800</v>
      </c>
      <c r="G28" s="35">
        <v>1100</v>
      </c>
      <c r="H28" s="48">
        <v>812.25</v>
      </c>
      <c r="I28" s="48">
        <v>1173.25</v>
      </c>
      <c r="J28" s="35">
        <v>893.47500000000002</v>
      </c>
      <c r="K28" s="35">
        <v>1290.575</v>
      </c>
      <c r="L28" s="35">
        <v>784.02</v>
      </c>
      <c r="M28" s="55">
        <v>1030</v>
      </c>
      <c r="N28" s="40">
        <f t="shared" si="1"/>
        <v>819</v>
      </c>
      <c r="O28" s="58">
        <f t="shared" si="3"/>
        <v>1090</v>
      </c>
    </row>
    <row r="29" spans="1:15" ht="16" thickBot="1" x14ac:dyDescent="0.25">
      <c r="A29" s="342"/>
      <c r="B29" s="11" t="s">
        <v>9</v>
      </c>
      <c r="C29" s="11" t="s">
        <v>9</v>
      </c>
      <c r="D29" s="35">
        <v>1151.08</v>
      </c>
      <c r="E29" s="35">
        <v>1327.38</v>
      </c>
      <c r="F29" s="35">
        <v>1200</v>
      </c>
      <c r="G29" s="35">
        <v>1300</v>
      </c>
      <c r="H29" s="48">
        <v>1218.375</v>
      </c>
      <c r="I29" s="48">
        <v>1218.375</v>
      </c>
      <c r="J29" s="35">
        <v>1340.2125000000001</v>
      </c>
      <c r="K29" s="35">
        <v>1340.2125000000001</v>
      </c>
      <c r="L29" s="35">
        <v>1123</v>
      </c>
      <c r="M29" s="55">
        <v>1295</v>
      </c>
      <c r="N29" s="40">
        <f t="shared" si="1"/>
        <v>1207</v>
      </c>
      <c r="O29" s="58">
        <f t="shared" si="3"/>
        <v>1285</v>
      </c>
    </row>
    <row r="30" spans="1:15" ht="16" thickBot="1" x14ac:dyDescent="0.25">
      <c r="A30" s="342"/>
      <c r="B30" s="11" t="s">
        <v>10</v>
      </c>
      <c r="C30" s="11" t="s">
        <v>10</v>
      </c>
      <c r="D30" s="35">
        <v>459</v>
      </c>
      <c r="E30" s="35">
        <v>642.59</v>
      </c>
      <c r="F30" s="35">
        <v>460</v>
      </c>
      <c r="G30" s="35">
        <v>650</v>
      </c>
      <c r="H30" s="48">
        <v>992.75</v>
      </c>
      <c r="I30" s="48">
        <v>992.75</v>
      </c>
      <c r="J30" s="35">
        <v>1092.0250000000001</v>
      </c>
      <c r="K30" s="35">
        <v>1092.0250000000001</v>
      </c>
      <c r="L30" s="35">
        <v>447.8</v>
      </c>
      <c r="M30" s="55">
        <v>626.91999999999996</v>
      </c>
      <c r="N30" s="40">
        <f t="shared" si="1"/>
        <v>690</v>
      </c>
      <c r="O30" s="58">
        <f t="shared" si="3"/>
        <v>728</v>
      </c>
    </row>
    <row r="31" spans="1:15" ht="16" thickBot="1" x14ac:dyDescent="0.25">
      <c r="A31" s="343"/>
      <c r="B31" s="14" t="s">
        <v>11</v>
      </c>
      <c r="C31" s="14" t="s">
        <v>11</v>
      </c>
      <c r="D31" s="62">
        <v>613.66999999999996</v>
      </c>
      <c r="E31" s="62">
        <v>1017.52</v>
      </c>
      <c r="F31" s="62">
        <v>600</v>
      </c>
      <c r="G31" s="62">
        <v>1000</v>
      </c>
      <c r="H31" s="48">
        <v>722</v>
      </c>
      <c r="I31" s="48">
        <v>974.7</v>
      </c>
      <c r="J31" s="62">
        <v>794.2</v>
      </c>
      <c r="K31" s="62">
        <v>1072.17</v>
      </c>
      <c r="L31" s="62">
        <v>598.70000000000005</v>
      </c>
      <c r="M31" s="63">
        <v>992.7</v>
      </c>
      <c r="N31" s="40">
        <f t="shared" si="1"/>
        <v>666</v>
      </c>
      <c r="O31" s="58">
        <f t="shared" si="3"/>
        <v>996</v>
      </c>
    </row>
    <row r="32" spans="1:15" ht="15" thickBot="1" x14ac:dyDescent="0.25">
      <c r="A32" s="45"/>
      <c r="B32" s="73"/>
      <c r="C32" s="73"/>
      <c r="D32" s="68">
        <f>SUM(D19:D31)</f>
        <v>7126.92</v>
      </c>
      <c r="E32" s="68">
        <f t="shared" ref="E32:O32" si="4">SUM(E19:E31)</f>
        <v>8142.7900000000009</v>
      </c>
      <c r="F32" s="68">
        <f t="shared" si="4"/>
        <v>7210</v>
      </c>
      <c r="G32" s="68">
        <f t="shared" si="4"/>
        <v>8200</v>
      </c>
      <c r="H32" s="68">
        <f t="shared" si="4"/>
        <v>12746.0075</v>
      </c>
      <c r="I32" s="68">
        <f t="shared" si="4"/>
        <v>13359.7075</v>
      </c>
      <c r="J32" s="68">
        <f t="shared" si="4"/>
        <v>14020.608250000001</v>
      </c>
      <c r="K32" s="68">
        <f t="shared" si="4"/>
        <v>14695.678250000001</v>
      </c>
      <c r="L32" s="68">
        <f t="shared" si="4"/>
        <v>6953.09</v>
      </c>
      <c r="M32" s="68">
        <f t="shared" si="4"/>
        <v>7944.19</v>
      </c>
      <c r="N32" s="68">
        <f t="shared" si="4"/>
        <v>9612</v>
      </c>
      <c r="O32" s="68">
        <f t="shared" si="4"/>
        <v>9412</v>
      </c>
    </row>
    <row r="33" spans="1:15" ht="16" thickBot="1" x14ac:dyDescent="0.25">
      <c r="A33" s="344">
        <v>3</v>
      </c>
      <c r="B33" s="10" t="s">
        <v>0</v>
      </c>
      <c r="C33" s="29" t="s">
        <v>28</v>
      </c>
      <c r="D33" s="40">
        <v>1579.88</v>
      </c>
      <c r="E33" s="40">
        <v>1579.88</v>
      </c>
      <c r="F33" s="40">
        <v>1500</v>
      </c>
      <c r="G33" s="40">
        <v>1500</v>
      </c>
      <c r="H33" s="48">
        <v>2888</v>
      </c>
      <c r="I33" s="48">
        <v>2888</v>
      </c>
      <c r="J33" s="38">
        <v>3176.8</v>
      </c>
      <c r="K33" s="38">
        <v>3176.8</v>
      </c>
      <c r="L33" s="38">
        <v>1541.35</v>
      </c>
      <c r="M33" s="54">
        <v>1541.35</v>
      </c>
      <c r="N33" s="40">
        <f t="shared" si="1"/>
        <v>2137</v>
      </c>
      <c r="O33" s="58">
        <f t="shared" ref="O33:O45" si="5">ROUND(AVERAGE(E33,G33,I33,M33),0)</f>
        <v>1877</v>
      </c>
    </row>
    <row r="34" spans="1:15" ht="16" thickBot="1" x14ac:dyDescent="0.25">
      <c r="A34" s="342"/>
      <c r="B34" s="11" t="s">
        <v>1</v>
      </c>
      <c r="C34" s="11" t="s">
        <v>1</v>
      </c>
      <c r="D34" s="41">
        <v>333.13</v>
      </c>
      <c r="E34" s="41">
        <v>333.13</v>
      </c>
      <c r="F34" s="41">
        <v>350</v>
      </c>
      <c r="G34" s="41">
        <v>350</v>
      </c>
      <c r="H34" s="48">
        <v>541.5</v>
      </c>
      <c r="I34" s="48">
        <v>541.5</v>
      </c>
      <c r="J34" s="35">
        <v>595.65</v>
      </c>
      <c r="K34" s="35">
        <v>595.65</v>
      </c>
      <c r="L34" s="35">
        <v>325</v>
      </c>
      <c r="M34" s="55">
        <v>325</v>
      </c>
      <c r="N34" s="40">
        <f t="shared" si="1"/>
        <v>429</v>
      </c>
      <c r="O34" s="58">
        <f t="shared" si="5"/>
        <v>387</v>
      </c>
    </row>
    <row r="35" spans="1:15" ht="16" thickBot="1" x14ac:dyDescent="0.25">
      <c r="A35" s="342"/>
      <c r="B35" s="11" t="s">
        <v>2</v>
      </c>
      <c r="C35" s="30" t="s">
        <v>29</v>
      </c>
      <c r="D35" s="41">
        <v>646.92999999999995</v>
      </c>
      <c r="E35" s="41">
        <v>646.92999999999995</v>
      </c>
      <c r="F35" s="41">
        <v>650</v>
      </c>
      <c r="G35" s="41">
        <v>650</v>
      </c>
      <c r="H35" s="48">
        <v>1534.25</v>
      </c>
      <c r="I35" s="48">
        <v>1534.25</v>
      </c>
      <c r="J35" s="35">
        <v>1687.675</v>
      </c>
      <c r="K35" s="35">
        <v>1687.675</v>
      </c>
      <c r="L35" s="35">
        <v>631.15</v>
      </c>
      <c r="M35" s="55">
        <v>631.15</v>
      </c>
      <c r="N35" s="40">
        <f t="shared" si="1"/>
        <v>1030</v>
      </c>
      <c r="O35" s="58">
        <f t="shared" si="5"/>
        <v>866</v>
      </c>
    </row>
    <row r="36" spans="1:15" ht="16" thickBot="1" x14ac:dyDescent="0.25">
      <c r="A36" s="342"/>
      <c r="B36" s="11" t="s">
        <v>7</v>
      </c>
      <c r="C36" s="11" t="s">
        <v>31</v>
      </c>
      <c r="D36" s="41">
        <v>556.9</v>
      </c>
      <c r="E36" s="41">
        <v>556.9</v>
      </c>
      <c r="F36" s="41">
        <v>550</v>
      </c>
      <c r="G36" s="41">
        <v>550</v>
      </c>
      <c r="H36" s="48">
        <v>541.5</v>
      </c>
      <c r="I36" s="48">
        <v>541.5</v>
      </c>
      <c r="J36" s="35">
        <v>595.65</v>
      </c>
      <c r="K36" s="35">
        <v>595.65</v>
      </c>
      <c r="L36" s="35">
        <v>543.32000000000005</v>
      </c>
      <c r="M36" s="55">
        <v>543.32000000000005</v>
      </c>
      <c r="N36" s="40">
        <f t="shared" si="1"/>
        <v>557</v>
      </c>
      <c r="O36" s="58">
        <f t="shared" si="5"/>
        <v>548</v>
      </c>
    </row>
    <row r="37" spans="1:15" ht="16" thickBot="1" x14ac:dyDescent="0.25">
      <c r="A37" s="342"/>
      <c r="B37" s="11" t="s">
        <v>3</v>
      </c>
      <c r="C37" s="11" t="s">
        <v>3</v>
      </c>
      <c r="D37" s="41">
        <v>326.42</v>
      </c>
      <c r="E37" s="41">
        <v>326.42</v>
      </c>
      <c r="F37" s="41">
        <v>330</v>
      </c>
      <c r="G37" s="41">
        <v>330</v>
      </c>
      <c r="H37" s="48">
        <v>592.9425</v>
      </c>
      <c r="I37" s="48">
        <v>592.9425</v>
      </c>
      <c r="J37" s="35">
        <v>652.23675000000003</v>
      </c>
      <c r="K37" s="35">
        <v>652.23675000000003</v>
      </c>
      <c r="L37" s="35">
        <v>318.45999999999998</v>
      </c>
      <c r="M37" s="55">
        <v>318.45999999999998</v>
      </c>
      <c r="N37" s="40">
        <f t="shared" si="1"/>
        <v>444</v>
      </c>
      <c r="O37" s="58">
        <f t="shared" si="5"/>
        <v>392</v>
      </c>
    </row>
    <row r="38" spans="1:15" ht="16" thickBot="1" x14ac:dyDescent="0.25">
      <c r="A38" s="342"/>
      <c r="B38" s="11" t="s">
        <v>101</v>
      </c>
      <c r="C38" s="30" t="s">
        <v>56</v>
      </c>
      <c r="D38" s="41">
        <v>216.48</v>
      </c>
      <c r="E38" s="41">
        <v>216.48</v>
      </c>
      <c r="F38" s="41">
        <v>220</v>
      </c>
      <c r="G38" s="41">
        <v>220</v>
      </c>
      <c r="H38" s="48">
        <v>541.5</v>
      </c>
      <c r="I38" s="48">
        <v>541.5</v>
      </c>
      <c r="J38" s="35">
        <v>595.65</v>
      </c>
      <c r="K38" s="35">
        <v>595.65</v>
      </c>
      <c r="L38" s="35">
        <v>211.2</v>
      </c>
      <c r="M38" s="55">
        <v>211.2</v>
      </c>
      <c r="N38" s="40">
        <f t="shared" si="1"/>
        <v>357</v>
      </c>
      <c r="O38" s="58">
        <f t="shared" si="5"/>
        <v>297</v>
      </c>
    </row>
    <row r="39" spans="1:15" ht="16" thickBot="1" x14ac:dyDescent="0.25">
      <c r="A39" s="342"/>
      <c r="B39" s="11" t="s">
        <v>4</v>
      </c>
      <c r="C39" s="11" t="s">
        <v>4</v>
      </c>
      <c r="D39" s="41">
        <v>209.1</v>
      </c>
      <c r="E39" s="41">
        <v>209.1</v>
      </c>
      <c r="F39" s="41">
        <v>220</v>
      </c>
      <c r="G39" s="41">
        <v>220</v>
      </c>
      <c r="H39" s="48">
        <v>406.125</v>
      </c>
      <c r="I39" s="48">
        <v>406.125</v>
      </c>
      <c r="J39" s="35">
        <v>446.73750000000001</v>
      </c>
      <c r="K39" s="35">
        <v>446.73750000000001</v>
      </c>
      <c r="L39" s="35">
        <v>204</v>
      </c>
      <c r="M39" s="55">
        <v>204</v>
      </c>
      <c r="N39" s="40">
        <f t="shared" si="1"/>
        <v>297</v>
      </c>
      <c r="O39" s="58">
        <f t="shared" si="5"/>
        <v>260</v>
      </c>
    </row>
    <row r="40" spans="1:15" ht="31" thickBot="1" x14ac:dyDescent="0.25">
      <c r="A40" s="342"/>
      <c r="B40" s="11" t="s">
        <v>5</v>
      </c>
      <c r="C40" s="30" t="s">
        <v>30</v>
      </c>
      <c r="D40" s="41">
        <v>464.94</v>
      </c>
      <c r="E40" s="41">
        <v>464.94</v>
      </c>
      <c r="F40" s="41">
        <v>500</v>
      </c>
      <c r="G40" s="41">
        <v>500</v>
      </c>
      <c r="H40" s="48">
        <v>541.5</v>
      </c>
      <c r="I40" s="48">
        <v>541.5</v>
      </c>
      <c r="J40" s="35">
        <v>595.65</v>
      </c>
      <c r="K40" s="35">
        <v>595.65</v>
      </c>
      <c r="L40" s="35">
        <v>453.6</v>
      </c>
      <c r="M40" s="55">
        <v>453.6</v>
      </c>
      <c r="N40" s="40">
        <f t="shared" si="1"/>
        <v>511</v>
      </c>
      <c r="O40" s="58">
        <f t="shared" si="5"/>
        <v>490</v>
      </c>
    </row>
    <row r="41" spans="1:15" ht="16" thickBot="1" x14ac:dyDescent="0.25">
      <c r="A41" s="342"/>
      <c r="B41" s="11" t="s">
        <v>6</v>
      </c>
      <c r="C41" s="11" t="s">
        <v>6</v>
      </c>
      <c r="D41" s="41"/>
      <c r="E41" s="41"/>
      <c r="F41" s="41"/>
      <c r="G41" s="41"/>
      <c r="H41" s="48">
        <v>451.25</v>
      </c>
      <c r="I41" s="48">
        <v>451.25</v>
      </c>
      <c r="J41" s="35">
        <v>496.375</v>
      </c>
      <c r="K41" s="35">
        <v>496.375</v>
      </c>
      <c r="L41" s="35"/>
      <c r="M41" s="55"/>
      <c r="N41" s="40">
        <f t="shared" si="1"/>
        <v>474</v>
      </c>
      <c r="O41" s="58">
        <f t="shared" si="5"/>
        <v>451</v>
      </c>
    </row>
    <row r="42" spans="1:15" ht="16" thickBot="1" x14ac:dyDescent="0.25">
      <c r="A42" s="342"/>
      <c r="B42" s="11" t="s">
        <v>8</v>
      </c>
      <c r="C42" s="11" t="s">
        <v>8</v>
      </c>
      <c r="D42" s="41">
        <v>803.62</v>
      </c>
      <c r="E42" s="41">
        <v>1055.75</v>
      </c>
      <c r="F42" s="41">
        <v>800</v>
      </c>
      <c r="G42" s="41">
        <v>1100</v>
      </c>
      <c r="H42" s="48">
        <v>812.25</v>
      </c>
      <c r="I42" s="48">
        <v>1173.25</v>
      </c>
      <c r="J42" s="35">
        <v>893.47500000000002</v>
      </c>
      <c r="K42" s="35">
        <v>1290.575</v>
      </c>
      <c r="L42" s="35">
        <v>784.02</v>
      </c>
      <c r="M42" s="55">
        <v>1030</v>
      </c>
      <c r="N42" s="40">
        <f t="shared" si="1"/>
        <v>819</v>
      </c>
      <c r="O42" s="58">
        <f t="shared" si="5"/>
        <v>1090</v>
      </c>
    </row>
    <row r="43" spans="1:15" ht="16" thickBot="1" x14ac:dyDescent="0.25">
      <c r="A43" s="342"/>
      <c r="B43" s="11" t="s">
        <v>9</v>
      </c>
      <c r="C43" s="11" t="s">
        <v>9</v>
      </c>
      <c r="D43" s="41">
        <v>1151.08</v>
      </c>
      <c r="E43" s="41">
        <v>1327.38</v>
      </c>
      <c r="F43" s="41">
        <v>1200</v>
      </c>
      <c r="G43" s="41">
        <v>1300</v>
      </c>
      <c r="H43" s="48">
        <v>1218.375</v>
      </c>
      <c r="I43" s="48">
        <v>1218.375</v>
      </c>
      <c r="J43" s="35">
        <v>1340.2125000000001</v>
      </c>
      <c r="K43" s="35">
        <v>1340.2125000000001</v>
      </c>
      <c r="L43" s="35">
        <v>1123</v>
      </c>
      <c r="M43" s="55">
        <v>1295</v>
      </c>
      <c r="N43" s="40">
        <f t="shared" si="1"/>
        <v>1207</v>
      </c>
      <c r="O43" s="58">
        <f t="shared" si="5"/>
        <v>1285</v>
      </c>
    </row>
    <row r="44" spans="1:15" ht="16" thickBot="1" x14ac:dyDescent="0.25">
      <c r="A44" s="342"/>
      <c r="B44" s="11" t="s">
        <v>10</v>
      </c>
      <c r="C44" s="11" t="s">
        <v>10</v>
      </c>
      <c r="D44" s="41">
        <v>459</v>
      </c>
      <c r="E44" s="41">
        <v>642.59</v>
      </c>
      <c r="F44" s="41">
        <v>460</v>
      </c>
      <c r="G44" s="41">
        <v>650</v>
      </c>
      <c r="H44" s="48">
        <v>992.75</v>
      </c>
      <c r="I44" s="48">
        <v>992.75</v>
      </c>
      <c r="J44" s="35">
        <v>1092.0250000000001</v>
      </c>
      <c r="K44" s="35">
        <v>1092.0250000000001</v>
      </c>
      <c r="L44" s="35">
        <v>447.8</v>
      </c>
      <c r="M44" s="55">
        <v>626.91999999999996</v>
      </c>
      <c r="N44" s="40">
        <f t="shared" si="1"/>
        <v>690</v>
      </c>
      <c r="O44" s="58">
        <f t="shared" si="5"/>
        <v>728</v>
      </c>
    </row>
    <row r="45" spans="1:15" ht="16" thickBot="1" x14ac:dyDescent="0.25">
      <c r="A45" s="345"/>
      <c r="B45" s="12" t="s">
        <v>11</v>
      </c>
      <c r="C45" s="12" t="s">
        <v>11</v>
      </c>
      <c r="D45" s="42">
        <v>613.66999999999996</v>
      </c>
      <c r="E45" s="42">
        <v>1017.52</v>
      </c>
      <c r="F45" s="42">
        <v>600</v>
      </c>
      <c r="G45" s="42">
        <v>1000</v>
      </c>
      <c r="H45" s="48">
        <v>722</v>
      </c>
      <c r="I45" s="48">
        <v>974.7</v>
      </c>
      <c r="J45" s="39">
        <v>794.2</v>
      </c>
      <c r="K45" s="39">
        <v>1072.17</v>
      </c>
      <c r="L45" s="39">
        <v>598.70000000000005</v>
      </c>
      <c r="M45" s="56">
        <v>992.7</v>
      </c>
      <c r="N45" s="40">
        <f t="shared" si="1"/>
        <v>666</v>
      </c>
      <c r="O45" s="58">
        <f t="shared" si="5"/>
        <v>996</v>
      </c>
    </row>
    <row r="46" spans="1:15" ht="15" thickBot="1" x14ac:dyDescent="0.25">
      <c r="A46" s="45"/>
      <c r="B46" s="73"/>
      <c r="C46" s="73"/>
      <c r="D46" s="70">
        <f>SUM(D33:D45)</f>
        <v>7361.15</v>
      </c>
      <c r="E46" s="70">
        <f t="shared" ref="E46:O46" si="6">SUM(E33:E45)</f>
        <v>8377.02</v>
      </c>
      <c r="F46" s="70">
        <f t="shared" si="6"/>
        <v>7380</v>
      </c>
      <c r="G46" s="70">
        <f t="shared" si="6"/>
        <v>8370</v>
      </c>
      <c r="H46" s="70">
        <f t="shared" si="6"/>
        <v>11783.942500000001</v>
      </c>
      <c r="I46" s="70">
        <f t="shared" si="6"/>
        <v>12397.642500000002</v>
      </c>
      <c r="J46" s="70">
        <f t="shared" si="6"/>
        <v>12962.33675</v>
      </c>
      <c r="K46" s="70">
        <f t="shared" si="6"/>
        <v>13637.40675</v>
      </c>
      <c r="L46" s="70">
        <f t="shared" si="6"/>
        <v>7181.6</v>
      </c>
      <c r="M46" s="70">
        <f t="shared" si="6"/>
        <v>8172.7</v>
      </c>
      <c r="N46" s="70">
        <f t="shared" si="6"/>
        <v>9618</v>
      </c>
      <c r="O46" s="70">
        <f t="shared" si="6"/>
        <v>9667</v>
      </c>
    </row>
    <row r="47" spans="1:15" ht="16" thickBot="1" x14ac:dyDescent="0.25">
      <c r="A47" s="341">
        <v>4</v>
      </c>
      <c r="B47" s="13" t="s">
        <v>0</v>
      </c>
      <c r="C47" s="31" t="s">
        <v>32</v>
      </c>
      <c r="D47" s="43">
        <v>682.62</v>
      </c>
      <c r="E47" s="43">
        <v>682.62</v>
      </c>
      <c r="F47" s="48">
        <v>700</v>
      </c>
      <c r="G47" s="48">
        <v>700</v>
      </c>
      <c r="H47" s="48">
        <v>886.255</v>
      </c>
      <c r="I47" s="48">
        <v>886.255</v>
      </c>
      <c r="J47" s="48">
        <v>974.88049999999998</v>
      </c>
      <c r="K47" s="48">
        <v>974.88049999999998</v>
      </c>
      <c r="L47" s="48">
        <v>665.97</v>
      </c>
      <c r="M47" s="57">
        <v>665.97</v>
      </c>
      <c r="N47" s="40">
        <f t="shared" si="1"/>
        <v>782</v>
      </c>
      <c r="O47" s="58">
        <f t="shared" ref="O47:O60" si="7">ROUND(AVERAGE(E47,G47,I47,M47),0)</f>
        <v>734</v>
      </c>
    </row>
    <row r="48" spans="1:15" ht="16" thickBot="1" x14ac:dyDescent="0.25">
      <c r="A48" s="342"/>
      <c r="B48" s="11" t="s">
        <v>0</v>
      </c>
      <c r="C48" s="30" t="s">
        <v>33</v>
      </c>
      <c r="D48" s="41">
        <v>223.33</v>
      </c>
      <c r="E48" s="41">
        <v>223.33</v>
      </c>
      <c r="F48" s="35">
        <v>230</v>
      </c>
      <c r="G48" s="35">
        <v>230</v>
      </c>
      <c r="H48" s="48">
        <v>541.5</v>
      </c>
      <c r="I48" s="48">
        <v>541.5</v>
      </c>
      <c r="J48" s="35">
        <v>595.65</v>
      </c>
      <c r="K48" s="35">
        <v>595.65</v>
      </c>
      <c r="L48" s="35">
        <v>217.88</v>
      </c>
      <c r="M48" s="55">
        <v>217.88</v>
      </c>
      <c r="N48" s="40">
        <f t="shared" si="1"/>
        <v>362</v>
      </c>
      <c r="O48" s="58">
        <f t="shared" si="7"/>
        <v>303</v>
      </c>
    </row>
    <row r="49" spans="1:15" ht="16" thickBot="1" x14ac:dyDescent="0.25">
      <c r="A49" s="342"/>
      <c r="B49" s="11" t="s">
        <v>1</v>
      </c>
      <c r="C49" s="11" t="s">
        <v>1</v>
      </c>
      <c r="D49" s="41">
        <v>333.13</v>
      </c>
      <c r="E49" s="41">
        <v>333.13</v>
      </c>
      <c r="F49" s="35">
        <v>350</v>
      </c>
      <c r="G49" s="35">
        <v>350</v>
      </c>
      <c r="H49" s="48">
        <v>541.5</v>
      </c>
      <c r="I49" s="48">
        <v>541.5</v>
      </c>
      <c r="J49" s="35">
        <v>595.65</v>
      </c>
      <c r="K49" s="35">
        <v>595.65</v>
      </c>
      <c r="L49" s="35">
        <v>325</v>
      </c>
      <c r="M49" s="55">
        <v>325</v>
      </c>
      <c r="N49" s="40">
        <f t="shared" si="1"/>
        <v>429</v>
      </c>
      <c r="O49" s="58">
        <f t="shared" si="7"/>
        <v>387</v>
      </c>
    </row>
    <row r="50" spans="1:15" ht="16" thickBot="1" x14ac:dyDescent="0.25">
      <c r="A50" s="342"/>
      <c r="B50" s="11" t="s">
        <v>2</v>
      </c>
      <c r="C50" s="30" t="s">
        <v>34</v>
      </c>
      <c r="D50" s="41">
        <v>725.65</v>
      </c>
      <c r="E50" s="41">
        <v>725.65</v>
      </c>
      <c r="F50" s="35">
        <v>730</v>
      </c>
      <c r="G50" s="35">
        <v>730</v>
      </c>
      <c r="H50" s="48">
        <v>1805</v>
      </c>
      <c r="I50" s="48">
        <v>1805</v>
      </c>
      <c r="J50" s="35">
        <v>1985.5</v>
      </c>
      <c r="K50" s="35">
        <v>1985.5</v>
      </c>
      <c r="L50" s="35">
        <v>707.95</v>
      </c>
      <c r="M50" s="55">
        <v>707.95</v>
      </c>
      <c r="N50" s="40">
        <f t="shared" si="1"/>
        <v>1191</v>
      </c>
      <c r="O50" s="58">
        <f t="shared" si="7"/>
        <v>992</v>
      </c>
    </row>
    <row r="51" spans="1:15" ht="16" thickBot="1" x14ac:dyDescent="0.25">
      <c r="A51" s="342"/>
      <c r="B51" s="11" t="s">
        <v>7</v>
      </c>
      <c r="C51" s="30" t="s">
        <v>35</v>
      </c>
      <c r="D51" s="41">
        <v>234.19</v>
      </c>
      <c r="E51" s="41">
        <v>234.19</v>
      </c>
      <c r="F51" s="35">
        <v>250</v>
      </c>
      <c r="G51" s="35">
        <v>250</v>
      </c>
      <c r="H51" s="48">
        <v>451.25</v>
      </c>
      <c r="I51" s="48">
        <v>451.25</v>
      </c>
      <c r="J51" s="35">
        <v>496.375</v>
      </c>
      <c r="K51" s="35">
        <v>496.375</v>
      </c>
      <c r="L51" s="35">
        <v>228.48</v>
      </c>
      <c r="M51" s="55">
        <v>228.48</v>
      </c>
      <c r="N51" s="40">
        <f t="shared" si="1"/>
        <v>332</v>
      </c>
      <c r="O51" s="58">
        <f t="shared" si="7"/>
        <v>291</v>
      </c>
    </row>
    <row r="52" spans="1:15" ht="16" thickBot="1" x14ac:dyDescent="0.25">
      <c r="A52" s="342"/>
      <c r="B52" s="11" t="s">
        <v>3</v>
      </c>
      <c r="C52" s="11" t="s">
        <v>3</v>
      </c>
      <c r="D52" s="41">
        <v>326.42</v>
      </c>
      <c r="E52" s="41">
        <v>326.42</v>
      </c>
      <c r="F52" s="35">
        <v>330</v>
      </c>
      <c r="G52" s="35">
        <v>330</v>
      </c>
      <c r="H52" s="48">
        <v>592.9425</v>
      </c>
      <c r="I52" s="48">
        <v>592.9425</v>
      </c>
      <c r="J52" s="35">
        <v>652.23675000000003</v>
      </c>
      <c r="K52" s="35">
        <v>652.23675000000003</v>
      </c>
      <c r="L52" s="35">
        <v>318.45999999999998</v>
      </c>
      <c r="M52" s="55">
        <v>318.45999999999998</v>
      </c>
      <c r="N52" s="40">
        <f t="shared" si="1"/>
        <v>444</v>
      </c>
      <c r="O52" s="58">
        <f t="shared" si="7"/>
        <v>392</v>
      </c>
    </row>
    <row r="53" spans="1:15" ht="16" thickBot="1" x14ac:dyDescent="0.25">
      <c r="A53" s="342"/>
      <c r="B53" s="11" t="s">
        <v>101</v>
      </c>
      <c r="C53" s="30" t="s">
        <v>56</v>
      </c>
      <c r="D53" s="41">
        <v>216.48</v>
      </c>
      <c r="E53" s="41">
        <v>216.48</v>
      </c>
      <c r="F53" s="35">
        <v>220</v>
      </c>
      <c r="G53" s="35">
        <v>220</v>
      </c>
      <c r="H53" s="48">
        <v>541.5</v>
      </c>
      <c r="I53" s="48">
        <v>541.5</v>
      </c>
      <c r="J53" s="35">
        <v>595.65</v>
      </c>
      <c r="K53" s="35">
        <v>595.65</v>
      </c>
      <c r="L53" s="35">
        <v>211.2</v>
      </c>
      <c r="M53" s="55">
        <v>211.2</v>
      </c>
      <c r="N53" s="40">
        <f t="shared" si="1"/>
        <v>357</v>
      </c>
      <c r="O53" s="58">
        <f t="shared" si="7"/>
        <v>297</v>
      </c>
    </row>
    <row r="54" spans="1:15" ht="16" thickBot="1" x14ac:dyDescent="0.25">
      <c r="A54" s="342"/>
      <c r="B54" s="11" t="s">
        <v>4</v>
      </c>
      <c r="C54" s="11" t="s">
        <v>4</v>
      </c>
      <c r="D54" s="41">
        <v>209.1</v>
      </c>
      <c r="E54" s="41">
        <v>209.1</v>
      </c>
      <c r="F54" s="35">
        <v>220</v>
      </c>
      <c r="G54" s="35">
        <v>220</v>
      </c>
      <c r="H54" s="48">
        <v>406.125</v>
      </c>
      <c r="I54" s="48">
        <v>406.125</v>
      </c>
      <c r="J54" s="35">
        <v>446.73750000000001</v>
      </c>
      <c r="K54" s="35">
        <v>446.73750000000001</v>
      </c>
      <c r="L54" s="35">
        <v>204</v>
      </c>
      <c r="M54" s="55">
        <v>204</v>
      </c>
      <c r="N54" s="40">
        <f t="shared" si="1"/>
        <v>297</v>
      </c>
      <c r="O54" s="58">
        <f t="shared" si="7"/>
        <v>260</v>
      </c>
    </row>
    <row r="55" spans="1:15" ht="31" thickBot="1" x14ac:dyDescent="0.25">
      <c r="A55" s="342"/>
      <c r="B55" s="11" t="s">
        <v>5</v>
      </c>
      <c r="C55" s="30" t="s">
        <v>36</v>
      </c>
      <c r="D55" s="41">
        <v>234.36</v>
      </c>
      <c r="E55" s="41">
        <v>234.36</v>
      </c>
      <c r="F55" s="35">
        <v>250</v>
      </c>
      <c r="G55" s="35">
        <v>250</v>
      </c>
      <c r="H55" s="48">
        <v>541.5</v>
      </c>
      <c r="I55" s="48">
        <v>541.5</v>
      </c>
      <c r="J55" s="35">
        <v>595.65</v>
      </c>
      <c r="K55" s="35">
        <v>595.65</v>
      </c>
      <c r="L55" s="35">
        <v>228.64</v>
      </c>
      <c r="M55" s="55">
        <v>228.64</v>
      </c>
      <c r="N55" s="40">
        <f t="shared" si="1"/>
        <v>370</v>
      </c>
      <c r="O55" s="58">
        <f t="shared" si="7"/>
        <v>314</v>
      </c>
    </row>
    <row r="56" spans="1:15" ht="16" thickBot="1" x14ac:dyDescent="0.25">
      <c r="A56" s="342"/>
      <c r="B56" s="11" t="s">
        <v>6</v>
      </c>
      <c r="C56" s="30" t="s">
        <v>37</v>
      </c>
      <c r="D56" s="41">
        <v>826.1</v>
      </c>
      <c r="E56" s="41">
        <v>826.1</v>
      </c>
      <c r="F56" s="35">
        <v>830</v>
      </c>
      <c r="G56" s="35">
        <v>830</v>
      </c>
      <c r="H56" s="48">
        <v>451.25</v>
      </c>
      <c r="I56" s="48">
        <v>451.25</v>
      </c>
      <c r="J56" s="35">
        <v>496.375</v>
      </c>
      <c r="K56" s="35">
        <v>496.375</v>
      </c>
      <c r="L56" s="35">
        <v>805.95</v>
      </c>
      <c r="M56" s="55">
        <v>805.95</v>
      </c>
      <c r="N56" s="40">
        <f t="shared" si="1"/>
        <v>682</v>
      </c>
      <c r="O56" s="58">
        <f t="shared" si="7"/>
        <v>728</v>
      </c>
    </row>
    <row r="57" spans="1:15" ht="16" thickBot="1" x14ac:dyDescent="0.25">
      <c r="A57" s="342"/>
      <c r="B57" s="11" t="s">
        <v>8</v>
      </c>
      <c r="C57" s="11" t="s">
        <v>8</v>
      </c>
      <c r="D57" s="41">
        <v>803.62</v>
      </c>
      <c r="E57" s="41">
        <v>1055.75</v>
      </c>
      <c r="F57" s="35">
        <v>800</v>
      </c>
      <c r="G57" s="35">
        <v>1100</v>
      </c>
      <c r="H57" s="48">
        <v>812.25</v>
      </c>
      <c r="I57" s="48">
        <v>1173.25</v>
      </c>
      <c r="J57" s="35">
        <v>893.47500000000002</v>
      </c>
      <c r="K57" s="35">
        <v>1290.575</v>
      </c>
      <c r="L57" s="35">
        <v>784.02</v>
      </c>
      <c r="M57" s="55">
        <v>1030</v>
      </c>
      <c r="N57" s="40">
        <f t="shared" si="1"/>
        <v>819</v>
      </c>
      <c r="O57" s="58">
        <f t="shared" si="7"/>
        <v>1090</v>
      </c>
    </row>
    <row r="58" spans="1:15" ht="16" thickBot="1" x14ac:dyDescent="0.25">
      <c r="A58" s="342"/>
      <c r="B58" s="11" t="s">
        <v>9</v>
      </c>
      <c r="C58" s="11" t="s">
        <v>9</v>
      </c>
      <c r="D58" s="41">
        <v>1151.08</v>
      </c>
      <c r="E58" s="41">
        <v>1327.38</v>
      </c>
      <c r="F58" s="35">
        <v>1200</v>
      </c>
      <c r="G58" s="35">
        <v>1300</v>
      </c>
      <c r="H58" s="48">
        <v>1218.375</v>
      </c>
      <c r="I58" s="48">
        <v>1218.375</v>
      </c>
      <c r="J58" s="35">
        <v>1340.2125000000001</v>
      </c>
      <c r="K58" s="35">
        <v>1340.2125000000001</v>
      </c>
      <c r="L58" s="35">
        <v>1123</v>
      </c>
      <c r="M58" s="55">
        <v>1295</v>
      </c>
      <c r="N58" s="40">
        <f t="shared" si="1"/>
        <v>1207</v>
      </c>
      <c r="O58" s="58">
        <f t="shared" si="7"/>
        <v>1285</v>
      </c>
    </row>
    <row r="59" spans="1:15" ht="16" thickBot="1" x14ac:dyDescent="0.25">
      <c r="A59" s="342"/>
      <c r="B59" s="11" t="s">
        <v>10</v>
      </c>
      <c r="C59" s="11" t="s">
        <v>10</v>
      </c>
      <c r="D59" s="41">
        <v>459</v>
      </c>
      <c r="E59" s="41">
        <v>642.59</v>
      </c>
      <c r="F59" s="35">
        <v>460</v>
      </c>
      <c r="G59" s="35">
        <v>650</v>
      </c>
      <c r="H59" s="48">
        <v>992.75</v>
      </c>
      <c r="I59" s="48">
        <v>992.75</v>
      </c>
      <c r="J59" s="35">
        <v>1092.0250000000001</v>
      </c>
      <c r="K59" s="35">
        <v>1092.0250000000001</v>
      </c>
      <c r="L59" s="35">
        <v>447.8</v>
      </c>
      <c r="M59" s="55">
        <v>626.91999999999996</v>
      </c>
      <c r="N59" s="40">
        <f t="shared" si="1"/>
        <v>690</v>
      </c>
      <c r="O59" s="58">
        <f t="shared" si="7"/>
        <v>728</v>
      </c>
    </row>
    <row r="60" spans="1:15" ht="16" thickBot="1" x14ac:dyDescent="0.25">
      <c r="A60" s="343"/>
      <c r="B60" s="14" t="s">
        <v>11</v>
      </c>
      <c r="C60" s="14" t="s">
        <v>11</v>
      </c>
      <c r="D60" s="47">
        <v>613.66999999999996</v>
      </c>
      <c r="E60" s="47">
        <v>1017.52</v>
      </c>
      <c r="F60" s="62">
        <v>600</v>
      </c>
      <c r="G60" s="62">
        <v>1000</v>
      </c>
      <c r="H60" s="48">
        <v>722</v>
      </c>
      <c r="I60" s="48">
        <v>974.7</v>
      </c>
      <c r="J60" s="62">
        <v>794.2</v>
      </c>
      <c r="K60" s="62">
        <v>1072.17</v>
      </c>
      <c r="L60" s="62">
        <v>598.70000000000005</v>
      </c>
      <c r="M60" s="63">
        <v>992.7</v>
      </c>
      <c r="N60" s="40">
        <f t="shared" si="1"/>
        <v>666</v>
      </c>
      <c r="O60" s="58">
        <f t="shared" si="7"/>
        <v>996</v>
      </c>
    </row>
    <row r="61" spans="1:15" ht="15" thickBot="1" x14ac:dyDescent="0.25">
      <c r="A61" s="45"/>
      <c r="B61" s="73"/>
      <c r="C61" s="73"/>
      <c r="D61" s="70">
        <f>SUM(D47:D60)</f>
        <v>7038.75</v>
      </c>
      <c r="E61" s="70">
        <f t="shared" ref="E61:O61" si="8">SUM(E47:E60)</f>
        <v>8054.6200000000008</v>
      </c>
      <c r="F61" s="70">
        <f t="shared" si="8"/>
        <v>7170</v>
      </c>
      <c r="G61" s="70">
        <f t="shared" si="8"/>
        <v>8160</v>
      </c>
      <c r="H61" s="70">
        <f t="shared" si="8"/>
        <v>10504.1975</v>
      </c>
      <c r="I61" s="70">
        <f t="shared" si="8"/>
        <v>11117.897500000001</v>
      </c>
      <c r="J61" s="70">
        <f t="shared" si="8"/>
        <v>11554.617249999999</v>
      </c>
      <c r="K61" s="70">
        <f t="shared" si="8"/>
        <v>12229.687249999999</v>
      </c>
      <c r="L61" s="70">
        <f t="shared" si="8"/>
        <v>6867.0499999999993</v>
      </c>
      <c r="M61" s="70">
        <f t="shared" si="8"/>
        <v>7858.15</v>
      </c>
      <c r="N61" s="70">
        <f t="shared" si="8"/>
        <v>8628</v>
      </c>
      <c r="O61" s="70">
        <f t="shared" si="8"/>
        <v>8797</v>
      </c>
    </row>
    <row r="62" spans="1:15" ht="16" thickBot="1" x14ac:dyDescent="0.25">
      <c r="A62" s="344">
        <v>5</v>
      </c>
      <c r="B62" s="10" t="s">
        <v>0</v>
      </c>
      <c r="C62" s="29" t="s">
        <v>38</v>
      </c>
      <c r="D62" s="40">
        <v>1299.4100000000001</v>
      </c>
      <c r="E62" s="40">
        <v>1299.4100000000001</v>
      </c>
      <c r="F62" s="38">
        <v>1400</v>
      </c>
      <c r="G62" s="38">
        <v>1400</v>
      </c>
      <c r="H62" s="48">
        <v>4151.5</v>
      </c>
      <c r="I62" s="48">
        <v>4151.5</v>
      </c>
      <c r="J62" s="38">
        <v>4566.6499999999996</v>
      </c>
      <c r="K62" s="38">
        <v>4566.6499999999996</v>
      </c>
      <c r="L62" s="38">
        <v>1267.72</v>
      </c>
      <c r="M62" s="54">
        <v>1267.72</v>
      </c>
      <c r="N62" s="40">
        <f t="shared" si="1"/>
        <v>2537</v>
      </c>
      <c r="O62" s="58">
        <f t="shared" ref="O62:O75" si="9">ROUND(AVERAGE(E62,G62,I62,M62),0)</f>
        <v>2030</v>
      </c>
    </row>
    <row r="63" spans="1:15" ht="16" thickBot="1" x14ac:dyDescent="0.25">
      <c r="A63" s="342"/>
      <c r="B63" s="11" t="s">
        <v>0</v>
      </c>
      <c r="C63" s="30" t="s">
        <v>39</v>
      </c>
      <c r="D63" s="41">
        <v>293.29000000000002</v>
      </c>
      <c r="E63" s="41">
        <v>293.29000000000002</v>
      </c>
      <c r="F63" s="35">
        <v>300</v>
      </c>
      <c r="G63" s="35">
        <v>300</v>
      </c>
      <c r="H63" s="48">
        <v>541.5</v>
      </c>
      <c r="I63" s="48">
        <v>541.5</v>
      </c>
      <c r="J63" s="35">
        <v>595.65</v>
      </c>
      <c r="K63" s="35">
        <v>595.65</v>
      </c>
      <c r="L63" s="35">
        <v>286.14</v>
      </c>
      <c r="M63" s="55">
        <v>286.14</v>
      </c>
      <c r="N63" s="40">
        <f t="shared" si="1"/>
        <v>403</v>
      </c>
      <c r="O63" s="58">
        <f t="shared" si="9"/>
        <v>355</v>
      </c>
    </row>
    <row r="64" spans="1:15" ht="16" thickBot="1" x14ac:dyDescent="0.25">
      <c r="A64" s="342"/>
      <c r="B64" s="11" t="s">
        <v>1</v>
      </c>
      <c r="C64" s="11" t="s">
        <v>1</v>
      </c>
      <c r="D64" s="41">
        <v>333.13</v>
      </c>
      <c r="E64" s="41">
        <v>333.13</v>
      </c>
      <c r="F64" s="35">
        <v>350</v>
      </c>
      <c r="G64" s="35">
        <v>350</v>
      </c>
      <c r="H64" s="48">
        <v>541.5</v>
      </c>
      <c r="I64" s="48">
        <v>541.5</v>
      </c>
      <c r="J64" s="35">
        <v>595.65</v>
      </c>
      <c r="K64" s="35">
        <v>595.65</v>
      </c>
      <c r="L64" s="35">
        <v>325</v>
      </c>
      <c r="M64" s="55">
        <v>325</v>
      </c>
      <c r="N64" s="40">
        <f t="shared" si="1"/>
        <v>429</v>
      </c>
      <c r="O64" s="58">
        <f t="shared" si="9"/>
        <v>387</v>
      </c>
    </row>
    <row r="65" spans="1:15" ht="16" thickBot="1" x14ac:dyDescent="0.25">
      <c r="A65" s="342"/>
      <c r="B65" s="11" t="s">
        <v>2</v>
      </c>
      <c r="C65" s="30" t="s">
        <v>40</v>
      </c>
      <c r="D65" s="41">
        <v>615.98</v>
      </c>
      <c r="E65" s="41">
        <v>615.98</v>
      </c>
      <c r="F65" s="35">
        <v>700</v>
      </c>
      <c r="G65" s="35">
        <v>700</v>
      </c>
      <c r="H65" s="48">
        <v>992.75</v>
      </c>
      <c r="I65" s="48">
        <v>992.75</v>
      </c>
      <c r="J65" s="35">
        <v>1092.0250000000001</v>
      </c>
      <c r="K65" s="35">
        <v>1092.0250000000001</v>
      </c>
      <c r="L65" s="35">
        <v>600.96</v>
      </c>
      <c r="M65" s="55">
        <v>600.96</v>
      </c>
      <c r="N65" s="40">
        <f t="shared" si="1"/>
        <v>800</v>
      </c>
      <c r="O65" s="58">
        <f t="shared" si="9"/>
        <v>727</v>
      </c>
    </row>
    <row r="66" spans="1:15" ht="16" thickBot="1" x14ac:dyDescent="0.25">
      <c r="A66" s="342"/>
      <c r="B66" s="11" t="s">
        <v>7</v>
      </c>
      <c r="C66" s="30" t="s">
        <v>35</v>
      </c>
      <c r="D66" s="41">
        <v>316.24</v>
      </c>
      <c r="E66" s="41">
        <v>316.24</v>
      </c>
      <c r="F66" s="35">
        <v>320</v>
      </c>
      <c r="G66" s="35">
        <v>320</v>
      </c>
      <c r="H66" s="48">
        <v>451.25</v>
      </c>
      <c r="I66" s="48">
        <v>451.25</v>
      </c>
      <c r="J66" s="35">
        <v>496.375</v>
      </c>
      <c r="K66" s="35">
        <v>496.375</v>
      </c>
      <c r="L66" s="35">
        <v>308.52999999999997</v>
      </c>
      <c r="M66" s="55">
        <v>308.52999999999997</v>
      </c>
      <c r="N66" s="40">
        <f t="shared" si="1"/>
        <v>378</v>
      </c>
      <c r="O66" s="58">
        <f t="shared" si="9"/>
        <v>349</v>
      </c>
    </row>
    <row r="67" spans="1:15" ht="16" thickBot="1" x14ac:dyDescent="0.25">
      <c r="A67" s="342"/>
      <c r="B67" s="11" t="s">
        <v>3</v>
      </c>
      <c r="C67" s="11" t="s">
        <v>3</v>
      </c>
      <c r="D67" s="41">
        <v>326.42</v>
      </c>
      <c r="E67" s="41">
        <v>326.42</v>
      </c>
      <c r="F67" s="35">
        <v>330</v>
      </c>
      <c r="G67" s="35">
        <v>330</v>
      </c>
      <c r="H67" s="48">
        <v>592.9425</v>
      </c>
      <c r="I67" s="48">
        <v>592.9425</v>
      </c>
      <c r="J67" s="35">
        <v>652.23675000000003</v>
      </c>
      <c r="K67" s="35">
        <v>652.23675000000003</v>
      </c>
      <c r="L67" s="35">
        <v>318.45999999999998</v>
      </c>
      <c r="M67" s="55">
        <v>318.45999999999998</v>
      </c>
      <c r="N67" s="40">
        <f t="shared" si="1"/>
        <v>444</v>
      </c>
      <c r="O67" s="58">
        <f t="shared" si="9"/>
        <v>392</v>
      </c>
    </row>
    <row r="68" spans="1:15" ht="16" thickBot="1" x14ac:dyDescent="0.25">
      <c r="A68" s="342"/>
      <c r="B68" s="11" t="s">
        <v>101</v>
      </c>
      <c r="C68" s="30" t="s">
        <v>56</v>
      </c>
      <c r="D68" s="41">
        <v>216.48</v>
      </c>
      <c r="E68" s="41">
        <v>216.48</v>
      </c>
      <c r="F68" s="35">
        <v>220</v>
      </c>
      <c r="G68" s="35">
        <v>220</v>
      </c>
      <c r="H68" s="48">
        <v>541.5</v>
      </c>
      <c r="I68" s="48">
        <v>541.5</v>
      </c>
      <c r="J68" s="35">
        <v>595.65</v>
      </c>
      <c r="K68" s="35">
        <v>595.65</v>
      </c>
      <c r="L68" s="35">
        <v>211.2</v>
      </c>
      <c r="M68" s="55">
        <v>211.2</v>
      </c>
      <c r="N68" s="40">
        <f t="shared" si="1"/>
        <v>357</v>
      </c>
      <c r="O68" s="58">
        <f t="shared" si="9"/>
        <v>297</v>
      </c>
    </row>
    <row r="69" spans="1:15" ht="16" thickBot="1" x14ac:dyDescent="0.25">
      <c r="A69" s="342"/>
      <c r="B69" s="11" t="s">
        <v>4</v>
      </c>
      <c r="C69" s="11" t="s">
        <v>4</v>
      </c>
      <c r="D69" s="41">
        <v>209.1</v>
      </c>
      <c r="E69" s="41">
        <v>209.1</v>
      </c>
      <c r="F69" s="35">
        <v>220</v>
      </c>
      <c r="G69" s="35">
        <v>220</v>
      </c>
      <c r="H69" s="48">
        <v>406.125</v>
      </c>
      <c r="I69" s="48">
        <v>406.125</v>
      </c>
      <c r="J69" s="35">
        <v>446.73750000000001</v>
      </c>
      <c r="K69" s="35">
        <v>446.73750000000001</v>
      </c>
      <c r="L69" s="35">
        <v>204</v>
      </c>
      <c r="M69" s="55">
        <v>204</v>
      </c>
      <c r="N69" s="40">
        <f t="shared" si="1"/>
        <v>297</v>
      </c>
      <c r="O69" s="58">
        <f t="shared" si="9"/>
        <v>260</v>
      </c>
    </row>
    <row r="70" spans="1:15" ht="31" thickBot="1" x14ac:dyDescent="0.25">
      <c r="A70" s="342"/>
      <c r="B70" s="11" t="s">
        <v>5</v>
      </c>
      <c r="C70" s="30" t="s">
        <v>41</v>
      </c>
      <c r="D70" s="41">
        <v>309.49</v>
      </c>
      <c r="E70" s="41">
        <v>309.49</v>
      </c>
      <c r="F70" s="35">
        <v>300</v>
      </c>
      <c r="G70" s="35">
        <v>300</v>
      </c>
      <c r="H70" s="48">
        <v>710.26749999999993</v>
      </c>
      <c r="I70" s="48">
        <v>710.26749999999993</v>
      </c>
      <c r="J70" s="35">
        <v>781.29424999999992</v>
      </c>
      <c r="K70" s="35">
        <v>781.29424999999992</v>
      </c>
      <c r="L70" s="35">
        <v>301.95</v>
      </c>
      <c r="M70" s="55">
        <v>301.95</v>
      </c>
      <c r="N70" s="40">
        <f t="shared" ref="N70:N132" si="10">ROUND(AVERAGE(D70,F70,H70,J70,L70),0)</f>
        <v>481</v>
      </c>
      <c r="O70" s="58">
        <f t="shared" si="9"/>
        <v>405</v>
      </c>
    </row>
    <row r="71" spans="1:15" ht="16" thickBot="1" x14ac:dyDescent="0.25">
      <c r="A71" s="342"/>
      <c r="B71" s="11" t="s">
        <v>6</v>
      </c>
      <c r="C71" s="30" t="s">
        <v>42</v>
      </c>
      <c r="D71" s="41">
        <v>617.21</v>
      </c>
      <c r="E71" s="41">
        <v>617.21</v>
      </c>
      <c r="F71" s="35">
        <v>620</v>
      </c>
      <c r="G71" s="35">
        <v>602.16</v>
      </c>
      <c r="H71" s="48">
        <v>451.25</v>
      </c>
      <c r="I71" s="48">
        <v>451.25</v>
      </c>
      <c r="J71" s="35">
        <v>496.375</v>
      </c>
      <c r="K71" s="35">
        <v>496.375</v>
      </c>
      <c r="L71" s="35">
        <v>602.16</v>
      </c>
      <c r="M71" s="55">
        <v>602.16</v>
      </c>
      <c r="N71" s="40">
        <f t="shared" si="10"/>
        <v>557</v>
      </c>
      <c r="O71" s="58">
        <f t="shared" si="9"/>
        <v>568</v>
      </c>
    </row>
    <row r="72" spans="1:15" ht="16" thickBot="1" x14ac:dyDescent="0.25">
      <c r="A72" s="342"/>
      <c r="B72" s="11" t="s">
        <v>8</v>
      </c>
      <c r="C72" s="11" t="s">
        <v>8</v>
      </c>
      <c r="D72" s="41">
        <v>803.62</v>
      </c>
      <c r="E72" s="41">
        <v>1055.75</v>
      </c>
      <c r="F72" s="35">
        <v>800</v>
      </c>
      <c r="G72" s="35">
        <v>1100</v>
      </c>
      <c r="H72" s="48">
        <v>812.25</v>
      </c>
      <c r="I72" s="48">
        <v>1173.25</v>
      </c>
      <c r="J72" s="35">
        <v>893.47500000000002</v>
      </c>
      <c r="K72" s="35">
        <v>1290.575</v>
      </c>
      <c r="L72" s="35">
        <v>784.02</v>
      </c>
      <c r="M72" s="55">
        <v>1030</v>
      </c>
      <c r="N72" s="40">
        <f t="shared" si="10"/>
        <v>819</v>
      </c>
      <c r="O72" s="58">
        <f t="shared" si="9"/>
        <v>1090</v>
      </c>
    </row>
    <row r="73" spans="1:15" ht="16" thickBot="1" x14ac:dyDescent="0.25">
      <c r="A73" s="342"/>
      <c r="B73" s="11" t="s">
        <v>9</v>
      </c>
      <c r="C73" s="11" t="s">
        <v>9</v>
      </c>
      <c r="D73" s="41">
        <v>1151.08</v>
      </c>
      <c r="E73" s="41">
        <v>1327.38</v>
      </c>
      <c r="F73" s="35">
        <v>1200</v>
      </c>
      <c r="G73" s="35">
        <v>1300</v>
      </c>
      <c r="H73" s="48">
        <v>1218.375</v>
      </c>
      <c r="I73" s="48">
        <v>1218.375</v>
      </c>
      <c r="J73" s="35">
        <v>1340.2125000000001</v>
      </c>
      <c r="K73" s="35">
        <v>1340.2125000000001</v>
      </c>
      <c r="L73" s="35">
        <v>1123</v>
      </c>
      <c r="M73" s="55">
        <v>1295</v>
      </c>
      <c r="N73" s="40">
        <f t="shared" si="10"/>
        <v>1207</v>
      </c>
      <c r="O73" s="58">
        <f t="shared" si="9"/>
        <v>1285</v>
      </c>
    </row>
    <row r="74" spans="1:15" ht="16" thickBot="1" x14ac:dyDescent="0.25">
      <c r="A74" s="342"/>
      <c r="B74" s="11" t="s">
        <v>10</v>
      </c>
      <c r="C74" s="11" t="s">
        <v>10</v>
      </c>
      <c r="D74" s="41">
        <v>459</v>
      </c>
      <c r="E74" s="41">
        <v>642.59</v>
      </c>
      <c r="F74" s="35">
        <v>460</v>
      </c>
      <c r="G74" s="35">
        <v>650</v>
      </c>
      <c r="H74" s="48">
        <v>992.75</v>
      </c>
      <c r="I74" s="48">
        <v>992.75</v>
      </c>
      <c r="J74" s="35">
        <v>1092.0250000000001</v>
      </c>
      <c r="K74" s="35">
        <v>1092.0250000000001</v>
      </c>
      <c r="L74" s="35">
        <v>447.8</v>
      </c>
      <c r="M74" s="55">
        <v>626.91999999999996</v>
      </c>
      <c r="N74" s="40">
        <f t="shared" si="10"/>
        <v>690</v>
      </c>
      <c r="O74" s="58">
        <f t="shared" si="9"/>
        <v>728</v>
      </c>
    </row>
    <row r="75" spans="1:15" ht="16" thickBot="1" x14ac:dyDescent="0.25">
      <c r="A75" s="345"/>
      <c r="B75" s="12" t="s">
        <v>11</v>
      </c>
      <c r="C75" s="12" t="s">
        <v>11</v>
      </c>
      <c r="D75" s="42">
        <v>613.66999999999996</v>
      </c>
      <c r="E75" s="42">
        <v>1017.52</v>
      </c>
      <c r="F75" s="39">
        <v>600</v>
      </c>
      <c r="G75" s="39">
        <v>1000</v>
      </c>
      <c r="H75" s="48">
        <v>722</v>
      </c>
      <c r="I75" s="48">
        <v>974.7</v>
      </c>
      <c r="J75" s="39">
        <v>794.2</v>
      </c>
      <c r="K75" s="39">
        <v>1072.17</v>
      </c>
      <c r="L75" s="39">
        <v>598.70000000000005</v>
      </c>
      <c r="M75" s="56">
        <v>992.7</v>
      </c>
      <c r="N75" s="40">
        <f t="shared" si="10"/>
        <v>666</v>
      </c>
      <c r="O75" s="58">
        <f t="shared" si="9"/>
        <v>996</v>
      </c>
    </row>
    <row r="76" spans="1:15" ht="15" thickBot="1" x14ac:dyDescent="0.25">
      <c r="A76" s="45"/>
      <c r="B76" s="73"/>
      <c r="C76" s="73"/>
      <c r="D76" s="70">
        <f>SUM(D62:D75)</f>
        <v>7564.12</v>
      </c>
      <c r="E76" s="70">
        <f t="shared" ref="E76:O76" si="11">SUM(E62:E75)</f>
        <v>8579.99</v>
      </c>
      <c r="F76" s="70">
        <f t="shared" si="11"/>
        <v>7820</v>
      </c>
      <c r="G76" s="70">
        <f t="shared" si="11"/>
        <v>8792.16</v>
      </c>
      <c r="H76" s="70">
        <f t="shared" si="11"/>
        <v>13125.960000000001</v>
      </c>
      <c r="I76" s="70">
        <f t="shared" si="11"/>
        <v>13739.660000000002</v>
      </c>
      <c r="J76" s="70">
        <f t="shared" si="11"/>
        <v>14438.555999999999</v>
      </c>
      <c r="K76" s="70">
        <f t="shared" si="11"/>
        <v>15113.625999999998</v>
      </c>
      <c r="L76" s="70">
        <f t="shared" si="11"/>
        <v>7379.6399999999994</v>
      </c>
      <c r="M76" s="70">
        <f t="shared" si="11"/>
        <v>8370.74</v>
      </c>
      <c r="N76" s="70">
        <f t="shared" si="11"/>
        <v>10065</v>
      </c>
      <c r="O76" s="70">
        <f t="shared" si="11"/>
        <v>9869</v>
      </c>
    </row>
    <row r="77" spans="1:15" ht="16" thickBot="1" x14ac:dyDescent="0.25">
      <c r="A77" s="341">
        <v>6</v>
      </c>
      <c r="B77" s="13" t="s">
        <v>0</v>
      </c>
      <c r="C77" s="31" t="s">
        <v>43</v>
      </c>
      <c r="D77" s="43">
        <v>1658.5</v>
      </c>
      <c r="E77" s="43">
        <v>1658.5</v>
      </c>
      <c r="F77" s="48">
        <v>1700</v>
      </c>
      <c r="G77" s="48">
        <v>1700</v>
      </c>
      <c r="H77" s="48">
        <v>2554.0749999999998</v>
      </c>
      <c r="I77" s="48">
        <v>2554.0749999999998</v>
      </c>
      <c r="J77" s="48">
        <v>2809.4824999999996</v>
      </c>
      <c r="K77" s="48">
        <v>2809.4824999999996</v>
      </c>
      <c r="L77" s="48">
        <v>1618.05</v>
      </c>
      <c r="M77" s="57">
        <v>1618.05</v>
      </c>
      <c r="N77" s="40">
        <f t="shared" si="10"/>
        <v>2068</v>
      </c>
      <c r="O77" s="58">
        <f t="shared" ref="O77:O89" si="12">ROUND(AVERAGE(E77,G77,I77,M77),0)</f>
        <v>1883</v>
      </c>
    </row>
    <row r="78" spans="1:15" ht="16" thickBot="1" x14ac:dyDescent="0.25">
      <c r="A78" s="342"/>
      <c r="B78" s="11" t="s">
        <v>1</v>
      </c>
      <c r="C78" s="11" t="s">
        <v>1</v>
      </c>
      <c r="D78" s="41">
        <v>333.13</v>
      </c>
      <c r="E78" s="41">
        <v>333.13</v>
      </c>
      <c r="F78" s="35">
        <v>350</v>
      </c>
      <c r="G78" s="35">
        <v>350</v>
      </c>
      <c r="H78" s="48">
        <v>541.5</v>
      </c>
      <c r="I78" s="48">
        <v>541.5</v>
      </c>
      <c r="J78" s="35">
        <v>595.65</v>
      </c>
      <c r="K78" s="35">
        <v>595.65</v>
      </c>
      <c r="L78" s="35">
        <v>325</v>
      </c>
      <c r="M78" s="55">
        <v>325</v>
      </c>
      <c r="N78" s="40">
        <f t="shared" si="10"/>
        <v>429</v>
      </c>
      <c r="O78" s="58">
        <f t="shared" si="12"/>
        <v>387</v>
      </c>
    </row>
    <row r="79" spans="1:15" ht="16" thickBot="1" x14ac:dyDescent="0.25">
      <c r="A79" s="342"/>
      <c r="B79" s="11" t="s">
        <v>2</v>
      </c>
      <c r="C79" s="30" t="s">
        <v>24</v>
      </c>
      <c r="D79" s="41">
        <v>689.38</v>
      </c>
      <c r="E79" s="41">
        <v>689.38</v>
      </c>
      <c r="F79" s="35">
        <v>700</v>
      </c>
      <c r="G79" s="35">
        <v>700</v>
      </c>
      <c r="H79" s="48">
        <v>1128.125</v>
      </c>
      <c r="I79" s="48">
        <v>1128.125</v>
      </c>
      <c r="J79" s="35">
        <v>1240.9375</v>
      </c>
      <c r="K79" s="35">
        <v>1240.9375</v>
      </c>
      <c r="L79" s="35">
        <v>672.57</v>
      </c>
      <c r="M79" s="55">
        <v>672.57</v>
      </c>
      <c r="N79" s="40">
        <f t="shared" si="10"/>
        <v>886</v>
      </c>
      <c r="O79" s="58">
        <f t="shared" si="12"/>
        <v>798</v>
      </c>
    </row>
    <row r="80" spans="1:15" ht="16" thickBot="1" x14ac:dyDescent="0.25">
      <c r="A80" s="342"/>
      <c r="B80" s="11" t="s">
        <v>7</v>
      </c>
      <c r="C80" s="30" t="s">
        <v>25</v>
      </c>
      <c r="D80" s="41">
        <v>322.67</v>
      </c>
      <c r="E80" s="41">
        <v>322.67</v>
      </c>
      <c r="F80" s="35">
        <v>330</v>
      </c>
      <c r="G80" s="35">
        <v>330</v>
      </c>
      <c r="H80" s="48">
        <v>487.35</v>
      </c>
      <c r="I80" s="48">
        <v>487.35</v>
      </c>
      <c r="J80" s="35">
        <v>536.08500000000004</v>
      </c>
      <c r="K80" s="35">
        <v>536.08500000000004</v>
      </c>
      <c r="L80" s="35">
        <v>314.8</v>
      </c>
      <c r="M80" s="55">
        <v>314.8</v>
      </c>
      <c r="N80" s="40">
        <f t="shared" si="10"/>
        <v>398</v>
      </c>
      <c r="O80" s="58">
        <f t="shared" si="12"/>
        <v>364</v>
      </c>
    </row>
    <row r="81" spans="1:15" ht="16" thickBot="1" x14ac:dyDescent="0.25">
      <c r="A81" s="342"/>
      <c r="B81" s="11" t="s">
        <v>3</v>
      </c>
      <c r="C81" s="11" t="s">
        <v>3</v>
      </c>
      <c r="D81" s="41">
        <v>326.42</v>
      </c>
      <c r="E81" s="41">
        <v>326.42</v>
      </c>
      <c r="F81" s="35">
        <v>330</v>
      </c>
      <c r="G81" s="35">
        <v>330</v>
      </c>
      <c r="H81" s="48">
        <v>592.9425</v>
      </c>
      <c r="I81" s="48">
        <v>592.9425</v>
      </c>
      <c r="J81" s="35">
        <v>652.23675000000003</v>
      </c>
      <c r="K81" s="35">
        <v>652.23675000000003</v>
      </c>
      <c r="L81" s="35">
        <v>318.45999999999998</v>
      </c>
      <c r="M81" s="55">
        <v>318.45999999999998</v>
      </c>
      <c r="N81" s="40">
        <f t="shared" si="10"/>
        <v>444</v>
      </c>
      <c r="O81" s="58">
        <f t="shared" si="12"/>
        <v>392</v>
      </c>
    </row>
    <row r="82" spans="1:15" ht="16" thickBot="1" x14ac:dyDescent="0.25">
      <c r="A82" s="342"/>
      <c r="B82" s="11" t="s">
        <v>55</v>
      </c>
      <c r="C82" s="30" t="s">
        <v>56</v>
      </c>
      <c r="D82" s="41">
        <v>216.48</v>
      </c>
      <c r="E82" s="41">
        <v>216.48</v>
      </c>
      <c r="F82" s="35">
        <v>220</v>
      </c>
      <c r="G82" s="35">
        <v>220</v>
      </c>
      <c r="H82" s="48">
        <v>541.5</v>
      </c>
      <c r="I82" s="48">
        <v>541.5</v>
      </c>
      <c r="J82" s="35">
        <v>595.65</v>
      </c>
      <c r="K82" s="35">
        <v>595.65</v>
      </c>
      <c r="L82" s="35">
        <v>211.2</v>
      </c>
      <c r="M82" s="55">
        <v>211.2</v>
      </c>
      <c r="N82" s="40">
        <f t="shared" si="10"/>
        <v>357</v>
      </c>
      <c r="O82" s="58">
        <f t="shared" si="12"/>
        <v>297</v>
      </c>
    </row>
    <row r="83" spans="1:15" ht="16" thickBot="1" x14ac:dyDescent="0.25">
      <c r="A83" s="342"/>
      <c r="B83" s="11" t="s">
        <v>4</v>
      </c>
      <c r="C83" s="11" t="s">
        <v>4</v>
      </c>
      <c r="D83" s="41">
        <v>209.1</v>
      </c>
      <c r="E83" s="41">
        <v>209.1</v>
      </c>
      <c r="F83" s="35">
        <v>220</v>
      </c>
      <c r="G83" s="35">
        <v>220</v>
      </c>
      <c r="H83" s="48">
        <v>406.125</v>
      </c>
      <c r="I83" s="48">
        <v>406.125</v>
      </c>
      <c r="J83" s="35">
        <v>446.73750000000001</v>
      </c>
      <c r="K83" s="35">
        <v>446.73750000000001</v>
      </c>
      <c r="L83" s="35">
        <v>204</v>
      </c>
      <c r="M83" s="55">
        <v>204</v>
      </c>
      <c r="N83" s="40">
        <f t="shared" si="10"/>
        <v>297</v>
      </c>
      <c r="O83" s="58">
        <f t="shared" si="12"/>
        <v>260</v>
      </c>
    </row>
    <row r="84" spans="1:15" ht="31" thickBot="1" x14ac:dyDescent="0.25">
      <c r="A84" s="342"/>
      <c r="B84" s="11" t="s">
        <v>5</v>
      </c>
      <c r="C84" s="30" t="s">
        <v>26</v>
      </c>
      <c r="D84" s="41">
        <v>223.75</v>
      </c>
      <c r="E84" s="41">
        <v>223.75</v>
      </c>
      <c r="F84" s="35">
        <v>250</v>
      </c>
      <c r="G84" s="35">
        <v>250</v>
      </c>
      <c r="H84" s="48">
        <v>710.26749999999993</v>
      </c>
      <c r="I84" s="48">
        <v>710.26749999999993</v>
      </c>
      <c r="J84" s="35">
        <v>781.29424999999992</v>
      </c>
      <c r="K84" s="35">
        <v>781.29424999999992</v>
      </c>
      <c r="L84" s="35">
        <v>218.29</v>
      </c>
      <c r="M84" s="55">
        <v>218.29</v>
      </c>
      <c r="N84" s="40">
        <f t="shared" si="10"/>
        <v>437</v>
      </c>
      <c r="O84" s="58">
        <f t="shared" si="12"/>
        <v>351</v>
      </c>
    </row>
    <row r="85" spans="1:15" ht="16" thickBot="1" x14ac:dyDescent="0.25">
      <c r="A85" s="342"/>
      <c r="B85" s="11" t="s">
        <v>6</v>
      </c>
      <c r="C85" s="30" t="s">
        <v>42</v>
      </c>
      <c r="D85" s="41">
        <v>617.21</v>
      </c>
      <c r="E85" s="41">
        <v>617.21</v>
      </c>
      <c r="F85" s="35">
        <v>620</v>
      </c>
      <c r="G85" s="35">
        <v>620</v>
      </c>
      <c r="H85" s="48">
        <v>451.25</v>
      </c>
      <c r="I85" s="48">
        <v>451.25</v>
      </c>
      <c r="J85" s="35">
        <v>496.375</v>
      </c>
      <c r="K85" s="35">
        <v>496.375</v>
      </c>
      <c r="L85" s="35">
        <v>602.16</v>
      </c>
      <c r="M85" s="55">
        <v>602.16</v>
      </c>
      <c r="N85" s="40">
        <f t="shared" si="10"/>
        <v>557</v>
      </c>
      <c r="O85" s="58">
        <f t="shared" si="12"/>
        <v>573</v>
      </c>
    </row>
    <row r="86" spans="1:15" ht="16" thickBot="1" x14ac:dyDescent="0.25">
      <c r="A86" s="342"/>
      <c r="B86" s="11" t="s">
        <v>8</v>
      </c>
      <c r="C86" s="11" t="s">
        <v>8</v>
      </c>
      <c r="D86" s="41">
        <v>803.62</v>
      </c>
      <c r="E86" s="41">
        <v>1055.75</v>
      </c>
      <c r="F86" s="35">
        <v>800</v>
      </c>
      <c r="G86" s="35">
        <v>1100</v>
      </c>
      <c r="H86" s="48">
        <v>812.25</v>
      </c>
      <c r="I86" s="48">
        <v>1173.25</v>
      </c>
      <c r="J86" s="35">
        <v>893.47500000000002</v>
      </c>
      <c r="K86" s="35">
        <v>1290.575</v>
      </c>
      <c r="L86" s="35">
        <v>784.02</v>
      </c>
      <c r="M86" s="55">
        <v>1030</v>
      </c>
      <c r="N86" s="40">
        <f t="shared" si="10"/>
        <v>819</v>
      </c>
      <c r="O86" s="58">
        <f t="shared" si="12"/>
        <v>1090</v>
      </c>
    </row>
    <row r="87" spans="1:15" ht="16" thickBot="1" x14ac:dyDescent="0.25">
      <c r="A87" s="342"/>
      <c r="B87" s="11" t="s">
        <v>9</v>
      </c>
      <c r="C87" s="11" t="s">
        <v>9</v>
      </c>
      <c r="D87" s="41">
        <v>1151.08</v>
      </c>
      <c r="E87" s="41">
        <v>1327.38</v>
      </c>
      <c r="F87" s="35">
        <v>1200</v>
      </c>
      <c r="G87" s="35">
        <v>1300</v>
      </c>
      <c r="H87" s="48">
        <v>1218.375</v>
      </c>
      <c r="I87" s="48">
        <v>1218.375</v>
      </c>
      <c r="J87" s="35">
        <v>1340.2125000000001</v>
      </c>
      <c r="K87" s="35">
        <v>1340.2125000000001</v>
      </c>
      <c r="L87" s="35">
        <v>1123</v>
      </c>
      <c r="M87" s="55">
        <v>1295</v>
      </c>
      <c r="N87" s="40">
        <f t="shared" si="10"/>
        <v>1207</v>
      </c>
      <c r="O87" s="58">
        <f t="shared" si="12"/>
        <v>1285</v>
      </c>
    </row>
    <row r="88" spans="1:15" ht="16" thickBot="1" x14ac:dyDescent="0.25">
      <c r="A88" s="342"/>
      <c r="B88" s="11" t="s">
        <v>10</v>
      </c>
      <c r="C88" s="11" t="s">
        <v>10</v>
      </c>
      <c r="D88" s="41">
        <v>459</v>
      </c>
      <c r="E88" s="41">
        <v>642.59</v>
      </c>
      <c r="F88" s="35">
        <v>460</v>
      </c>
      <c r="G88" s="35">
        <v>650</v>
      </c>
      <c r="H88" s="48">
        <v>992.75</v>
      </c>
      <c r="I88" s="48">
        <v>992.75</v>
      </c>
      <c r="J88" s="35">
        <v>1092.0250000000001</v>
      </c>
      <c r="K88" s="35">
        <v>1092.0250000000001</v>
      </c>
      <c r="L88" s="35">
        <v>447.8</v>
      </c>
      <c r="M88" s="55">
        <v>626.91999999999996</v>
      </c>
      <c r="N88" s="40">
        <f t="shared" si="10"/>
        <v>690</v>
      </c>
      <c r="O88" s="58">
        <f t="shared" si="12"/>
        <v>728</v>
      </c>
    </row>
    <row r="89" spans="1:15" ht="16" thickBot="1" x14ac:dyDescent="0.25">
      <c r="A89" s="343"/>
      <c r="B89" s="14" t="s">
        <v>11</v>
      </c>
      <c r="C89" s="14" t="s">
        <v>11</v>
      </c>
      <c r="D89" s="47">
        <v>613.66999999999996</v>
      </c>
      <c r="E89" s="47">
        <v>1017.52</v>
      </c>
      <c r="F89" s="62">
        <v>600</v>
      </c>
      <c r="G89" s="62">
        <v>1000</v>
      </c>
      <c r="H89" s="48">
        <v>722</v>
      </c>
      <c r="I89" s="48">
        <v>974.7</v>
      </c>
      <c r="J89" s="62">
        <v>794.2</v>
      </c>
      <c r="K89" s="62">
        <v>1072.17</v>
      </c>
      <c r="L89" s="62">
        <v>598.70000000000005</v>
      </c>
      <c r="M89" s="63">
        <v>992.7</v>
      </c>
      <c r="N89" s="40">
        <f t="shared" si="10"/>
        <v>666</v>
      </c>
      <c r="O89" s="58">
        <f t="shared" si="12"/>
        <v>996</v>
      </c>
    </row>
    <row r="90" spans="1:15" ht="15" thickBot="1" x14ac:dyDescent="0.25">
      <c r="A90" s="45"/>
      <c r="B90" s="73"/>
      <c r="C90" s="73"/>
      <c r="D90" s="70">
        <f>SUM(D77:D89)</f>
        <v>7624.01</v>
      </c>
      <c r="E90" s="70">
        <f t="shared" ref="E90:O90" si="13">SUM(E77:E89)</f>
        <v>8639.880000000001</v>
      </c>
      <c r="F90" s="70">
        <f t="shared" si="13"/>
        <v>7780</v>
      </c>
      <c r="G90" s="70">
        <f t="shared" si="13"/>
        <v>8770</v>
      </c>
      <c r="H90" s="70">
        <f t="shared" si="13"/>
        <v>11158.51</v>
      </c>
      <c r="I90" s="70">
        <f t="shared" si="13"/>
        <v>11772.210000000001</v>
      </c>
      <c r="J90" s="70">
        <f t="shared" si="13"/>
        <v>12274.360999999999</v>
      </c>
      <c r="K90" s="70">
        <f t="shared" si="13"/>
        <v>12949.430999999999</v>
      </c>
      <c r="L90" s="70">
        <f t="shared" si="13"/>
        <v>7438.0499999999993</v>
      </c>
      <c r="M90" s="70">
        <f t="shared" si="13"/>
        <v>8429.15</v>
      </c>
      <c r="N90" s="70">
        <f t="shared" si="13"/>
        <v>9255</v>
      </c>
      <c r="O90" s="70">
        <f t="shared" si="13"/>
        <v>9404</v>
      </c>
    </row>
    <row r="91" spans="1:15" ht="16" thickBot="1" x14ac:dyDescent="0.25">
      <c r="A91" s="344">
        <v>7</v>
      </c>
      <c r="B91" s="10" t="s">
        <v>0</v>
      </c>
      <c r="C91" s="29" t="s">
        <v>44</v>
      </c>
      <c r="D91" s="40">
        <v>1537.04</v>
      </c>
      <c r="E91" s="40">
        <v>1537.04</v>
      </c>
      <c r="F91" s="38">
        <v>1500</v>
      </c>
      <c r="G91" s="38">
        <v>1500</v>
      </c>
      <c r="H91" s="48">
        <v>2527</v>
      </c>
      <c r="I91" s="48">
        <v>2527</v>
      </c>
      <c r="J91" s="38">
        <v>2779.7</v>
      </c>
      <c r="K91" s="38">
        <v>2779.7</v>
      </c>
      <c r="L91" s="38">
        <v>1499.56</v>
      </c>
      <c r="M91" s="54">
        <v>1499.56</v>
      </c>
      <c r="N91" s="40">
        <f t="shared" si="10"/>
        <v>1969</v>
      </c>
      <c r="O91" s="58">
        <f t="shared" ref="O91:O103" si="14">ROUND(AVERAGE(E91,G91,I91,M91),0)</f>
        <v>1766</v>
      </c>
    </row>
    <row r="92" spans="1:15" ht="16" thickBot="1" x14ac:dyDescent="0.25">
      <c r="A92" s="342"/>
      <c r="B92" s="11" t="s">
        <v>1</v>
      </c>
      <c r="C92" s="11" t="s">
        <v>1</v>
      </c>
      <c r="D92" s="41">
        <v>333.13</v>
      </c>
      <c r="E92" s="41">
        <v>333.13</v>
      </c>
      <c r="F92" s="35">
        <v>350</v>
      </c>
      <c r="G92" s="35">
        <v>350</v>
      </c>
      <c r="H92" s="48">
        <v>541.5</v>
      </c>
      <c r="I92" s="48">
        <v>541.5</v>
      </c>
      <c r="J92" s="35">
        <v>595.65</v>
      </c>
      <c r="K92" s="35">
        <v>595.65</v>
      </c>
      <c r="L92" s="35">
        <v>325</v>
      </c>
      <c r="M92" s="55">
        <v>325</v>
      </c>
      <c r="N92" s="40">
        <f t="shared" si="10"/>
        <v>429</v>
      </c>
      <c r="O92" s="58">
        <f t="shared" si="14"/>
        <v>387</v>
      </c>
    </row>
    <row r="93" spans="1:15" ht="16" thickBot="1" x14ac:dyDescent="0.25">
      <c r="A93" s="342"/>
      <c r="B93" s="11" t="s">
        <v>2</v>
      </c>
      <c r="C93" s="30" t="s">
        <v>21</v>
      </c>
      <c r="D93" s="41">
        <v>742.52</v>
      </c>
      <c r="E93" s="41">
        <v>742.52</v>
      </c>
      <c r="F93" s="35">
        <v>750</v>
      </c>
      <c r="G93" s="35">
        <v>750</v>
      </c>
      <c r="H93" s="48">
        <v>1173.25</v>
      </c>
      <c r="I93" s="48">
        <v>1173.25</v>
      </c>
      <c r="J93" s="35">
        <v>1290.575</v>
      </c>
      <c r="K93" s="35">
        <v>1290.575</v>
      </c>
      <c r="L93" s="35">
        <v>724.41</v>
      </c>
      <c r="M93" s="55">
        <v>724.41</v>
      </c>
      <c r="N93" s="40">
        <f t="shared" si="10"/>
        <v>936</v>
      </c>
      <c r="O93" s="58">
        <f t="shared" si="14"/>
        <v>848</v>
      </c>
    </row>
    <row r="94" spans="1:15" ht="16" thickBot="1" x14ac:dyDescent="0.25">
      <c r="A94" s="342"/>
      <c r="B94" s="11" t="s">
        <v>7</v>
      </c>
      <c r="C94" s="30" t="s">
        <v>22</v>
      </c>
      <c r="D94" s="41">
        <v>478.29</v>
      </c>
      <c r="E94" s="41">
        <v>478.29</v>
      </c>
      <c r="F94" s="35">
        <v>470</v>
      </c>
      <c r="G94" s="35">
        <v>470</v>
      </c>
      <c r="H94" s="48">
        <v>487.35</v>
      </c>
      <c r="I94" s="48">
        <v>487.35</v>
      </c>
      <c r="J94" s="35">
        <v>536.08500000000004</v>
      </c>
      <c r="K94" s="35">
        <v>536.08500000000004</v>
      </c>
      <c r="L94" s="35">
        <v>466.62</v>
      </c>
      <c r="M94" s="55">
        <v>466.62</v>
      </c>
      <c r="N94" s="40">
        <f t="shared" si="10"/>
        <v>488</v>
      </c>
      <c r="O94" s="58">
        <f t="shared" si="14"/>
        <v>476</v>
      </c>
    </row>
    <row r="95" spans="1:15" ht="16" thickBot="1" x14ac:dyDescent="0.25">
      <c r="A95" s="342"/>
      <c r="B95" s="11" t="s">
        <v>3</v>
      </c>
      <c r="C95" s="11" t="s">
        <v>3</v>
      </c>
      <c r="D95" s="41">
        <v>326.42</v>
      </c>
      <c r="E95" s="41">
        <v>326.42</v>
      </c>
      <c r="F95" s="35">
        <v>330</v>
      </c>
      <c r="G95" s="35">
        <v>330</v>
      </c>
      <c r="H95" s="48">
        <v>592.9425</v>
      </c>
      <c r="I95" s="48">
        <v>592.9425</v>
      </c>
      <c r="J95" s="35">
        <v>652.23675000000003</v>
      </c>
      <c r="K95" s="35">
        <v>652.23675000000003</v>
      </c>
      <c r="L95" s="35">
        <v>318.45999999999998</v>
      </c>
      <c r="M95" s="55">
        <v>318.45999999999998</v>
      </c>
      <c r="N95" s="40">
        <f t="shared" si="10"/>
        <v>444</v>
      </c>
      <c r="O95" s="58">
        <f t="shared" si="14"/>
        <v>392</v>
      </c>
    </row>
    <row r="96" spans="1:15" ht="16" thickBot="1" x14ac:dyDescent="0.25">
      <c r="A96" s="342"/>
      <c r="B96" s="11" t="s">
        <v>101</v>
      </c>
      <c r="C96" s="30" t="s">
        <v>56</v>
      </c>
      <c r="D96" s="41">
        <v>216.48</v>
      </c>
      <c r="E96" s="41">
        <v>216.48</v>
      </c>
      <c r="F96" s="35">
        <v>220</v>
      </c>
      <c r="G96" s="35">
        <v>220</v>
      </c>
      <c r="H96" s="48">
        <v>541.5</v>
      </c>
      <c r="I96" s="48">
        <v>541.5</v>
      </c>
      <c r="J96" s="35">
        <v>595.65</v>
      </c>
      <c r="K96" s="35">
        <v>595.65</v>
      </c>
      <c r="L96" s="35">
        <v>211.2</v>
      </c>
      <c r="M96" s="55">
        <v>211.2</v>
      </c>
      <c r="N96" s="40">
        <f t="shared" si="10"/>
        <v>357</v>
      </c>
      <c r="O96" s="58">
        <f t="shared" si="14"/>
        <v>297</v>
      </c>
    </row>
    <row r="97" spans="1:15" ht="16" thickBot="1" x14ac:dyDescent="0.25">
      <c r="A97" s="342"/>
      <c r="B97" s="11" t="s">
        <v>4</v>
      </c>
      <c r="C97" s="11" t="s">
        <v>4</v>
      </c>
      <c r="D97" s="41">
        <v>209.1</v>
      </c>
      <c r="E97" s="41">
        <v>209.1</v>
      </c>
      <c r="F97" s="35">
        <v>220</v>
      </c>
      <c r="G97" s="35">
        <v>220</v>
      </c>
      <c r="H97" s="48">
        <v>406.125</v>
      </c>
      <c r="I97" s="48">
        <v>406.125</v>
      </c>
      <c r="J97" s="35">
        <v>446.73750000000001</v>
      </c>
      <c r="K97" s="35">
        <v>446.73750000000001</v>
      </c>
      <c r="L97" s="35">
        <v>204</v>
      </c>
      <c r="M97" s="55">
        <v>204</v>
      </c>
      <c r="N97" s="40">
        <f t="shared" si="10"/>
        <v>297</v>
      </c>
      <c r="O97" s="58">
        <f t="shared" si="14"/>
        <v>260</v>
      </c>
    </row>
    <row r="98" spans="1:15" ht="31" thickBot="1" x14ac:dyDescent="0.25">
      <c r="A98" s="342"/>
      <c r="B98" s="11" t="s">
        <v>5</v>
      </c>
      <c r="C98" s="30" t="s">
        <v>20</v>
      </c>
      <c r="D98" s="41">
        <v>302.93</v>
      </c>
      <c r="E98" s="41">
        <v>302.93</v>
      </c>
      <c r="F98" s="35">
        <v>300</v>
      </c>
      <c r="G98" s="35">
        <v>300</v>
      </c>
      <c r="H98" s="48">
        <v>604.67499999999995</v>
      </c>
      <c r="I98" s="48">
        <v>604.67499999999995</v>
      </c>
      <c r="J98" s="35">
        <v>665.14249999999993</v>
      </c>
      <c r="K98" s="35">
        <v>665.14249999999993</v>
      </c>
      <c r="L98" s="35">
        <v>295.54000000000002</v>
      </c>
      <c r="M98" s="55">
        <v>295.54000000000002</v>
      </c>
      <c r="N98" s="40">
        <f t="shared" si="10"/>
        <v>434</v>
      </c>
      <c r="O98" s="58">
        <f t="shared" si="14"/>
        <v>376</v>
      </c>
    </row>
    <row r="99" spans="1:15" ht="16" thickBot="1" x14ac:dyDescent="0.25">
      <c r="A99" s="342"/>
      <c r="B99" s="11" t="s">
        <v>6</v>
      </c>
      <c r="C99" s="30" t="s">
        <v>27</v>
      </c>
      <c r="D99" s="41">
        <v>671.41</v>
      </c>
      <c r="E99" s="41">
        <v>671.41</v>
      </c>
      <c r="F99" s="35">
        <v>670</v>
      </c>
      <c r="G99" s="35">
        <v>670</v>
      </c>
      <c r="H99" s="48">
        <v>586.625</v>
      </c>
      <c r="I99" s="48">
        <v>586.625</v>
      </c>
      <c r="J99" s="35">
        <v>645.28750000000002</v>
      </c>
      <c r="K99" s="35">
        <v>645.28750000000002</v>
      </c>
      <c r="L99" s="35">
        <v>655.03</v>
      </c>
      <c r="M99" s="55">
        <v>655.03</v>
      </c>
      <c r="N99" s="40">
        <f t="shared" si="10"/>
        <v>646</v>
      </c>
      <c r="O99" s="58">
        <f t="shared" si="14"/>
        <v>646</v>
      </c>
    </row>
    <row r="100" spans="1:15" ht="16" thickBot="1" x14ac:dyDescent="0.25">
      <c r="A100" s="342"/>
      <c r="B100" s="11" t="s">
        <v>8</v>
      </c>
      <c r="C100" s="11" t="s">
        <v>8</v>
      </c>
      <c r="D100" s="41">
        <v>803.62</v>
      </c>
      <c r="E100" s="41">
        <v>1055.75</v>
      </c>
      <c r="F100" s="35">
        <v>800</v>
      </c>
      <c r="G100" s="35">
        <v>1100</v>
      </c>
      <c r="H100" s="48">
        <v>812.25</v>
      </c>
      <c r="I100" s="48">
        <v>1173.25</v>
      </c>
      <c r="J100" s="35">
        <v>893.47500000000002</v>
      </c>
      <c r="K100" s="35">
        <v>1290.575</v>
      </c>
      <c r="L100" s="35">
        <v>784.02</v>
      </c>
      <c r="M100" s="55">
        <v>1030</v>
      </c>
      <c r="N100" s="40">
        <f t="shared" si="10"/>
        <v>819</v>
      </c>
      <c r="O100" s="58">
        <f t="shared" si="14"/>
        <v>1090</v>
      </c>
    </row>
    <row r="101" spans="1:15" ht="16" thickBot="1" x14ac:dyDescent="0.25">
      <c r="A101" s="342"/>
      <c r="B101" s="11" t="s">
        <v>9</v>
      </c>
      <c r="C101" s="11" t="s">
        <v>9</v>
      </c>
      <c r="D101" s="41">
        <v>1151.08</v>
      </c>
      <c r="E101" s="41">
        <v>1327.38</v>
      </c>
      <c r="F101" s="35">
        <v>1200</v>
      </c>
      <c r="G101" s="35">
        <v>1300</v>
      </c>
      <c r="H101" s="48">
        <v>1218.375</v>
      </c>
      <c r="I101" s="48">
        <v>1218.375</v>
      </c>
      <c r="J101" s="35">
        <v>1340.2125000000001</v>
      </c>
      <c r="K101" s="35">
        <v>1340.2125000000001</v>
      </c>
      <c r="L101" s="35">
        <v>1123</v>
      </c>
      <c r="M101" s="55">
        <v>1295</v>
      </c>
      <c r="N101" s="40">
        <f t="shared" si="10"/>
        <v>1207</v>
      </c>
      <c r="O101" s="58">
        <f t="shared" si="14"/>
        <v>1285</v>
      </c>
    </row>
    <row r="102" spans="1:15" ht="16" thickBot="1" x14ac:dyDescent="0.25">
      <c r="A102" s="342"/>
      <c r="B102" s="11" t="s">
        <v>10</v>
      </c>
      <c r="C102" s="11" t="s">
        <v>10</v>
      </c>
      <c r="D102" s="41">
        <v>459</v>
      </c>
      <c r="E102" s="41">
        <v>642.59</v>
      </c>
      <c r="F102" s="35">
        <v>460</v>
      </c>
      <c r="G102" s="35">
        <v>650</v>
      </c>
      <c r="H102" s="48">
        <v>992.75</v>
      </c>
      <c r="I102" s="48">
        <v>992.75</v>
      </c>
      <c r="J102" s="35">
        <v>1092.0250000000001</v>
      </c>
      <c r="K102" s="35">
        <v>1092.0250000000001</v>
      </c>
      <c r="L102" s="35">
        <v>447.8</v>
      </c>
      <c r="M102" s="55">
        <v>626.91999999999996</v>
      </c>
      <c r="N102" s="40">
        <f t="shared" si="10"/>
        <v>690</v>
      </c>
      <c r="O102" s="58">
        <f t="shared" si="14"/>
        <v>728</v>
      </c>
    </row>
    <row r="103" spans="1:15" ht="16" thickBot="1" x14ac:dyDescent="0.25">
      <c r="A103" s="345"/>
      <c r="B103" s="12" t="s">
        <v>11</v>
      </c>
      <c r="C103" s="12" t="s">
        <v>11</v>
      </c>
      <c r="D103" s="42">
        <v>613.66999999999996</v>
      </c>
      <c r="E103" s="42">
        <v>1017.52</v>
      </c>
      <c r="F103" s="39">
        <v>600</v>
      </c>
      <c r="G103" s="39">
        <v>1000</v>
      </c>
      <c r="H103" s="48">
        <v>722</v>
      </c>
      <c r="I103" s="48">
        <v>974.7</v>
      </c>
      <c r="J103" s="39">
        <v>794.2</v>
      </c>
      <c r="K103" s="39">
        <v>1072.17</v>
      </c>
      <c r="L103" s="39">
        <v>598.70000000000005</v>
      </c>
      <c r="M103" s="56">
        <v>992.7</v>
      </c>
      <c r="N103" s="40">
        <f t="shared" si="10"/>
        <v>666</v>
      </c>
      <c r="O103" s="58">
        <f t="shared" si="14"/>
        <v>996</v>
      </c>
    </row>
    <row r="104" spans="1:15" ht="15" thickBot="1" x14ac:dyDescent="0.25">
      <c r="A104" s="45"/>
      <c r="B104" s="73"/>
      <c r="C104" s="73"/>
      <c r="D104" s="70">
        <f>SUM(D91:D103)</f>
        <v>7844.69</v>
      </c>
      <c r="E104" s="70">
        <f t="shared" ref="E104:O104" si="15">SUM(E91:E103)</f>
        <v>8860.56</v>
      </c>
      <c r="F104" s="70">
        <f t="shared" si="15"/>
        <v>7870</v>
      </c>
      <c r="G104" s="70">
        <f t="shared" si="15"/>
        <v>8860</v>
      </c>
      <c r="H104" s="70">
        <f t="shared" si="15"/>
        <v>11206.342500000001</v>
      </c>
      <c r="I104" s="70">
        <f t="shared" si="15"/>
        <v>11820.042500000001</v>
      </c>
      <c r="J104" s="70">
        <f t="shared" si="15"/>
        <v>12326.97675</v>
      </c>
      <c r="K104" s="70">
        <f t="shared" si="15"/>
        <v>13002.04675</v>
      </c>
      <c r="L104" s="70">
        <f t="shared" si="15"/>
        <v>7653.34</v>
      </c>
      <c r="M104" s="70">
        <f t="shared" si="15"/>
        <v>8644.44</v>
      </c>
      <c r="N104" s="70">
        <f t="shared" si="15"/>
        <v>9382</v>
      </c>
      <c r="O104" s="70">
        <f t="shared" si="15"/>
        <v>9547</v>
      </c>
    </row>
    <row r="105" spans="1:15" ht="16" thickBot="1" x14ac:dyDescent="0.25">
      <c r="A105" s="341">
        <v>8</v>
      </c>
      <c r="B105" s="13" t="s">
        <v>0</v>
      </c>
      <c r="C105" s="31" t="s">
        <v>32</v>
      </c>
      <c r="D105" s="43">
        <v>678.38</v>
      </c>
      <c r="E105" s="43">
        <v>678.38</v>
      </c>
      <c r="F105" s="48">
        <v>700</v>
      </c>
      <c r="G105" s="48">
        <v>700</v>
      </c>
      <c r="H105" s="48">
        <v>886.255</v>
      </c>
      <c r="I105" s="48">
        <v>886.255</v>
      </c>
      <c r="J105" s="48">
        <v>974.88049999999998</v>
      </c>
      <c r="K105" s="48">
        <v>974.88049999999998</v>
      </c>
      <c r="L105" s="48">
        <v>661.83</v>
      </c>
      <c r="M105" s="57">
        <v>661.83</v>
      </c>
      <c r="N105" s="40">
        <f t="shared" si="10"/>
        <v>780</v>
      </c>
      <c r="O105" s="58">
        <f t="shared" ref="O105:O118" si="16">ROUND(AVERAGE(E105,G105,I105,M105),0)</f>
        <v>732</v>
      </c>
    </row>
    <row r="106" spans="1:15" ht="16" thickBot="1" x14ac:dyDescent="0.25">
      <c r="A106" s="342"/>
      <c r="B106" s="11" t="s">
        <v>0</v>
      </c>
      <c r="C106" s="30" t="s">
        <v>33</v>
      </c>
      <c r="D106" s="41">
        <v>223.33</v>
      </c>
      <c r="E106" s="41">
        <v>223.33</v>
      </c>
      <c r="F106" s="35">
        <v>230</v>
      </c>
      <c r="G106" s="35">
        <v>230</v>
      </c>
      <c r="H106" s="48">
        <v>541.5</v>
      </c>
      <c r="I106" s="48">
        <v>541.5</v>
      </c>
      <c r="J106" s="35">
        <v>595.65</v>
      </c>
      <c r="K106" s="35">
        <v>595.65</v>
      </c>
      <c r="L106" s="35">
        <v>217.88</v>
      </c>
      <c r="M106" s="55">
        <v>217.88</v>
      </c>
      <c r="N106" s="40">
        <f t="shared" si="10"/>
        <v>362</v>
      </c>
      <c r="O106" s="58">
        <f t="shared" si="16"/>
        <v>303</v>
      </c>
    </row>
    <row r="107" spans="1:15" ht="16" thickBot="1" x14ac:dyDescent="0.25">
      <c r="A107" s="342"/>
      <c r="B107" s="11" t="s">
        <v>1</v>
      </c>
      <c r="C107" s="11" t="s">
        <v>1</v>
      </c>
      <c r="D107" s="41">
        <v>333.13</v>
      </c>
      <c r="E107" s="41">
        <v>333.13</v>
      </c>
      <c r="F107" s="35">
        <v>350</v>
      </c>
      <c r="G107" s="35">
        <v>350</v>
      </c>
      <c r="H107" s="48">
        <v>541.5</v>
      </c>
      <c r="I107" s="48">
        <v>541.5</v>
      </c>
      <c r="J107" s="35">
        <v>595.65</v>
      </c>
      <c r="K107" s="35">
        <v>595.65</v>
      </c>
      <c r="L107" s="35">
        <v>325</v>
      </c>
      <c r="M107" s="55">
        <v>325</v>
      </c>
      <c r="N107" s="40">
        <f t="shared" si="10"/>
        <v>429</v>
      </c>
      <c r="O107" s="58">
        <f t="shared" si="16"/>
        <v>387</v>
      </c>
    </row>
    <row r="108" spans="1:15" ht="16" thickBot="1" x14ac:dyDescent="0.25">
      <c r="A108" s="342"/>
      <c r="B108" s="11" t="s">
        <v>2</v>
      </c>
      <c r="C108" s="30" t="s">
        <v>34</v>
      </c>
      <c r="D108" s="41">
        <v>736.99</v>
      </c>
      <c r="E108" s="41">
        <v>736.99</v>
      </c>
      <c r="F108" s="35">
        <v>730</v>
      </c>
      <c r="G108" s="35">
        <v>730</v>
      </c>
      <c r="H108" s="48">
        <v>1805</v>
      </c>
      <c r="I108" s="48">
        <v>1805</v>
      </c>
      <c r="J108" s="35">
        <v>1985.5</v>
      </c>
      <c r="K108" s="35">
        <v>1985.5</v>
      </c>
      <c r="L108" s="35">
        <v>719.01</v>
      </c>
      <c r="M108" s="55">
        <v>719.01</v>
      </c>
      <c r="N108" s="40">
        <f t="shared" si="10"/>
        <v>1195</v>
      </c>
      <c r="O108" s="58">
        <f t="shared" si="16"/>
        <v>998</v>
      </c>
    </row>
    <row r="109" spans="1:15" ht="16" thickBot="1" x14ac:dyDescent="0.25">
      <c r="A109" s="342"/>
      <c r="B109" s="11" t="s">
        <v>7</v>
      </c>
      <c r="C109" s="30" t="s">
        <v>35</v>
      </c>
      <c r="D109" s="41">
        <v>265.36</v>
      </c>
      <c r="E109" s="41">
        <v>265.36</v>
      </c>
      <c r="F109" s="35">
        <v>320</v>
      </c>
      <c r="G109" s="35">
        <v>320</v>
      </c>
      <c r="H109" s="48">
        <v>451.25</v>
      </c>
      <c r="I109" s="48">
        <v>451.25</v>
      </c>
      <c r="J109" s="35">
        <v>496.375</v>
      </c>
      <c r="K109" s="35">
        <v>496.375</v>
      </c>
      <c r="L109" s="35">
        <v>258.89</v>
      </c>
      <c r="M109" s="55">
        <v>258.89</v>
      </c>
      <c r="N109" s="40">
        <f t="shared" si="10"/>
        <v>358</v>
      </c>
      <c r="O109" s="58">
        <f t="shared" si="16"/>
        <v>324</v>
      </c>
    </row>
    <row r="110" spans="1:15" ht="16" thickBot="1" x14ac:dyDescent="0.25">
      <c r="A110" s="342"/>
      <c r="B110" s="11" t="s">
        <v>3</v>
      </c>
      <c r="C110" s="11" t="s">
        <v>3</v>
      </c>
      <c r="D110" s="41">
        <v>326.42</v>
      </c>
      <c r="E110" s="41">
        <v>326.42</v>
      </c>
      <c r="F110" s="35">
        <v>330</v>
      </c>
      <c r="G110" s="35">
        <v>330</v>
      </c>
      <c r="H110" s="48">
        <v>592.9425</v>
      </c>
      <c r="I110" s="48">
        <v>592.9425</v>
      </c>
      <c r="J110" s="35">
        <v>652.23675000000003</v>
      </c>
      <c r="K110" s="35">
        <v>652.23675000000003</v>
      </c>
      <c r="L110" s="35">
        <v>318.45999999999998</v>
      </c>
      <c r="M110" s="55">
        <v>318.45999999999998</v>
      </c>
      <c r="N110" s="40">
        <f t="shared" si="10"/>
        <v>444</v>
      </c>
      <c r="O110" s="58">
        <f t="shared" si="16"/>
        <v>392</v>
      </c>
    </row>
    <row r="111" spans="1:15" ht="16" thickBot="1" x14ac:dyDescent="0.25">
      <c r="A111" s="342"/>
      <c r="B111" s="11" t="s">
        <v>101</v>
      </c>
      <c r="C111" s="30" t="s">
        <v>56</v>
      </c>
      <c r="D111" s="41">
        <v>216.48</v>
      </c>
      <c r="E111" s="41">
        <v>216.48</v>
      </c>
      <c r="F111" s="35">
        <v>220</v>
      </c>
      <c r="G111" s="35">
        <v>220</v>
      </c>
      <c r="H111" s="48">
        <v>541.5</v>
      </c>
      <c r="I111" s="48">
        <v>541.5</v>
      </c>
      <c r="J111" s="35">
        <v>595.65</v>
      </c>
      <c r="K111" s="35">
        <v>595.65</v>
      </c>
      <c r="L111" s="35">
        <v>211.2</v>
      </c>
      <c r="M111" s="55">
        <v>211.2</v>
      </c>
      <c r="N111" s="40">
        <f t="shared" si="10"/>
        <v>357</v>
      </c>
      <c r="O111" s="58">
        <f t="shared" si="16"/>
        <v>297</v>
      </c>
    </row>
    <row r="112" spans="1:15" ht="16" thickBot="1" x14ac:dyDescent="0.25">
      <c r="A112" s="342"/>
      <c r="B112" s="11" t="s">
        <v>4</v>
      </c>
      <c r="C112" s="11" t="s">
        <v>4</v>
      </c>
      <c r="D112" s="41">
        <v>209.1</v>
      </c>
      <c r="E112" s="41">
        <v>209.1</v>
      </c>
      <c r="F112" s="35">
        <v>220</v>
      </c>
      <c r="G112" s="35">
        <v>220</v>
      </c>
      <c r="H112" s="48">
        <v>406.125</v>
      </c>
      <c r="I112" s="48">
        <v>406.125</v>
      </c>
      <c r="J112" s="35">
        <v>446.73750000000001</v>
      </c>
      <c r="K112" s="35">
        <v>446.73750000000001</v>
      </c>
      <c r="L112" s="35">
        <v>204</v>
      </c>
      <c r="M112" s="55">
        <v>204</v>
      </c>
      <c r="N112" s="40">
        <f t="shared" si="10"/>
        <v>297</v>
      </c>
      <c r="O112" s="58">
        <f t="shared" si="16"/>
        <v>260</v>
      </c>
    </row>
    <row r="113" spans="1:15" ht="31" thickBot="1" x14ac:dyDescent="0.25">
      <c r="A113" s="342"/>
      <c r="B113" s="11" t="s">
        <v>5</v>
      </c>
      <c r="C113" s="30" t="s">
        <v>36</v>
      </c>
      <c r="D113" s="41">
        <v>234.36</v>
      </c>
      <c r="E113" s="41">
        <v>234.36</v>
      </c>
      <c r="F113" s="35">
        <v>250</v>
      </c>
      <c r="G113" s="35">
        <v>250</v>
      </c>
      <c r="H113" s="48">
        <v>541.5</v>
      </c>
      <c r="I113" s="48">
        <v>541.5</v>
      </c>
      <c r="J113" s="35">
        <v>595.65</v>
      </c>
      <c r="K113" s="35">
        <v>595.65</v>
      </c>
      <c r="L113" s="35">
        <v>228.64</v>
      </c>
      <c r="M113" s="55">
        <v>228.64</v>
      </c>
      <c r="N113" s="40">
        <f t="shared" si="10"/>
        <v>370</v>
      </c>
      <c r="O113" s="58">
        <f t="shared" si="16"/>
        <v>314</v>
      </c>
    </row>
    <row r="114" spans="1:15" ht="16" thickBot="1" x14ac:dyDescent="0.25">
      <c r="A114" s="342"/>
      <c r="B114" s="11" t="s">
        <v>6</v>
      </c>
      <c r="C114" s="30" t="s">
        <v>37</v>
      </c>
      <c r="D114" s="41">
        <v>826.1</v>
      </c>
      <c r="E114" s="41">
        <v>826.1</v>
      </c>
      <c r="F114" s="35">
        <v>830</v>
      </c>
      <c r="G114" s="35">
        <v>830</v>
      </c>
      <c r="H114" s="48">
        <v>451.25</v>
      </c>
      <c r="I114" s="48">
        <v>451.25</v>
      </c>
      <c r="J114" s="35">
        <v>496.375</v>
      </c>
      <c r="K114" s="35">
        <v>496.375</v>
      </c>
      <c r="L114" s="35">
        <v>805.95</v>
      </c>
      <c r="M114" s="55">
        <v>805.95</v>
      </c>
      <c r="N114" s="40">
        <f t="shared" si="10"/>
        <v>682</v>
      </c>
      <c r="O114" s="58">
        <f t="shared" si="16"/>
        <v>728</v>
      </c>
    </row>
    <row r="115" spans="1:15" ht="16" thickBot="1" x14ac:dyDescent="0.25">
      <c r="A115" s="342"/>
      <c r="B115" s="11" t="s">
        <v>8</v>
      </c>
      <c r="C115" s="11" t="s">
        <v>8</v>
      </c>
      <c r="D115" s="41">
        <v>803.62</v>
      </c>
      <c r="E115" s="41">
        <v>1055.75</v>
      </c>
      <c r="F115" s="35">
        <v>800</v>
      </c>
      <c r="G115" s="35">
        <v>1100</v>
      </c>
      <c r="H115" s="48">
        <v>812.25</v>
      </c>
      <c r="I115" s="48">
        <v>1173.25</v>
      </c>
      <c r="J115" s="35">
        <v>893.47500000000002</v>
      </c>
      <c r="K115" s="35">
        <v>1290.575</v>
      </c>
      <c r="L115" s="35">
        <v>784.02</v>
      </c>
      <c r="M115" s="55">
        <v>1030</v>
      </c>
      <c r="N115" s="40">
        <f t="shared" si="10"/>
        <v>819</v>
      </c>
      <c r="O115" s="58">
        <f t="shared" si="16"/>
        <v>1090</v>
      </c>
    </row>
    <row r="116" spans="1:15" ht="16" thickBot="1" x14ac:dyDescent="0.25">
      <c r="A116" s="342"/>
      <c r="B116" s="11" t="s">
        <v>9</v>
      </c>
      <c r="C116" s="11" t="s">
        <v>9</v>
      </c>
      <c r="D116" s="41">
        <v>1151.08</v>
      </c>
      <c r="E116" s="41">
        <v>1327.38</v>
      </c>
      <c r="F116" s="35">
        <v>1200</v>
      </c>
      <c r="G116" s="35">
        <v>1300</v>
      </c>
      <c r="H116" s="48">
        <v>1218.375</v>
      </c>
      <c r="I116" s="48">
        <v>1218.375</v>
      </c>
      <c r="J116" s="35">
        <v>1340.2125000000001</v>
      </c>
      <c r="K116" s="35">
        <v>1340.2125000000001</v>
      </c>
      <c r="L116" s="35">
        <v>1123</v>
      </c>
      <c r="M116" s="55">
        <v>1295</v>
      </c>
      <c r="N116" s="40">
        <f t="shared" si="10"/>
        <v>1207</v>
      </c>
      <c r="O116" s="58">
        <f t="shared" si="16"/>
        <v>1285</v>
      </c>
    </row>
    <row r="117" spans="1:15" ht="16" thickBot="1" x14ac:dyDescent="0.25">
      <c r="A117" s="342"/>
      <c r="B117" s="11" t="s">
        <v>10</v>
      </c>
      <c r="C117" s="11" t="s">
        <v>10</v>
      </c>
      <c r="D117" s="41">
        <v>459</v>
      </c>
      <c r="E117" s="41">
        <v>642.59</v>
      </c>
      <c r="F117" s="35">
        <v>460</v>
      </c>
      <c r="G117" s="35">
        <v>650</v>
      </c>
      <c r="H117" s="48">
        <v>992.75</v>
      </c>
      <c r="I117" s="48">
        <v>992.75</v>
      </c>
      <c r="J117" s="35">
        <v>1092.0250000000001</v>
      </c>
      <c r="K117" s="35">
        <v>1092.0250000000001</v>
      </c>
      <c r="L117" s="35">
        <v>447.8</v>
      </c>
      <c r="M117" s="55">
        <v>626.91999999999996</v>
      </c>
      <c r="N117" s="40">
        <f t="shared" si="10"/>
        <v>690</v>
      </c>
      <c r="O117" s="58">
        <f t="shared" si="16"/>
        <v>728</v>
      </c>
    </row>
    <row r="118" spans="1:15" ht="16" thickBot="1" x14ac:dyDescent="0.25">
      <c r="A118" s="343"/>
      <c r="B118" s="14" t="s">
        <v>11</v>
      </c>
      <c r="C118" s="14" t="s">
        <v>11</v>
      </c>
      <c r="D118" s="47">
        <v>613.66999999999996</v>
      </c>
      <c r="E118" s="47">
        <v>1017.52</v>
      </c>
      <c r="F118" s="62">
        <v>600</v>
      </c>
      <c r="G118" s="62">
        <v>1000</v>
      </c>
      <c r="H118" s="48">
        <v>722</v>
      </c>
      <c r="I118" s="48">
        <v>974.7</v>
      </c>
      <c r="J118" s="62">
        <v>794.2</v>
      </c>
      <c r="K118" s="62">
        <v>1072.17</v>
      </c>
      <c r="L118" s="62">
        <v>598.70000000000005</v>
      </c>
      <c r="M118" s="63">
        <v>992.7</v>
      </c>
      <c r="N118" s="40">
        <f t="shared" si="10"/>
        <v>666</v>
      </c>
      <c r="O118" s="58">
        <f t="shared" si="16"/>
        <v>996</v>
      </c>
    </row>
    <row r="119" spans="1:15" ht="15" thickBot="1" x14ac:dyDescent="0.25">
      <c r="A119" s="45"/>
      <c r="B119" s="73"/>
      <c r="C119" s="73"/>
      <c r="D119" s="70">
        <f>SUM(D105:D118)</f>
        <v>7077.02</v>
      </c>
      <c r="E119" s="70">
        <f t="shared" ref="E119:O119" si="17">SUM(E105:E118)</f>
        <v>8092.8899999999994</v>
      </c>
      <c r="F119" s="70">
        <f t="shared" si="17"/>
        <v>7240</v>
      </c>
      <c r="G119" s="70">
        <f t="shared" si="17"/>
        <v>8230</v>
      </c>
      <c r="H119" s="70">
        <f t="shared" si="17"/>
        <v>10504.1975</v>
      </c>
      <c r="I119" s="70">
        <f t="shared" si="17"/>
        <v>11117.897500000001</v>
      </c>
      <c r="J119" s="70">
        <f t="shared" si="17"/>
        <v>11554.617249999999</v>
      </c>
      <c r="K119" s="70">
        <f t="shared" si="17"/>
        <v>12229.687249999999</v>
      </c>
      <c r="L119" s="70">
        <f t="shared" si="17"/>
        <v>6904.3799999999992</v>
      </c>
      <c r="M119" s="70">
        <f t="shared" si="17"/>
        <v>7895.48</v>
      </c>
      <c r="N119" s="70">
        <f t="shared" si="17"/>
        <v>8656</v>
      </c>
      <c r="O119" s="70">
        <f t="shared" si="17"/>
        <v>8834</v>
      </c>
    </row>
    <row r="120" spans="1:15" ht="16" thickBot="1" x14ac:dyDescent="0.25">
      <c r="A120" s="344">
        <v>9</v>
      </c>
      <c r="B120" s="10" t="s">
        <v>0</v>
      </c>
      <c r="C120" s="29" t="s">
        <v>28</v>
      </c>
      <c r="D120" s="40">
        <v>1579.88</v>
      </c>
      <c r="E120" s="40">
        <v>1579.88</v>
      </c>
      <c r="F120" s="38">
        <v>1500</v>
      </c>
      <c r="G120" s="38">
        <v>1500</v>
      </c>
      <c r="H120" s="48">
        <v>2888</v>
      </c>
      <c r="I120" s="48">
        <v>2888</v>
      </c>
      <c r="J120" s="38">
        <v>3176.8</v>
      </c>
      <c r="K120" s="38">
        <v>3176.8</v>
      </c>
      <c r="L120" s="38">
        <v>1541.35</v>
      </c>
      <c r="M120" s="54">
        <v>1541.35</v>
      </c>
      <c r="N120" s="40">
        <f t="shared" si="10"/>
        <v>2137</v>
      </c>
      <c r="O120" s="58">
        <f t="shared" ref="O120:O132" si="18">ROUND(AVERAGE(E120,G120,I120,M120),0)</f>
        <v>1877</v>
      </c>
    </row>
    <row r="121" spans="1:15" ht="16" thickBot="1" x14ac:dyDescent="0.25">
      <c r="A121" s="342"/>
      <c r="B121" s="11" t="s">
        <v>1</v>
      </c>
      <c r="C121" s="11" t="s">
        <v>1</v>
      </c>
      <c r="D121" s="41">
        <v>333.13</v>
      </c>
      <c r="E121" s="41">
        <v>333.13</v>
      </c>
      <c r="F121" s="35">
        <v>350</v>
      </c>
      <c r="G121" s="35">
        <v>350</v>
      </c>
      <c r="H121" s="48">
        <v>541.5</v>
      </c>
      <c r="I121" s="48">
        <v>541.5</v>
      </c>
      <c r="J121" s="35">
        <v>595.65</v>
      </c>
      <c r="K121" s="35">
        <v>595.65</v>
      </c>
      <c r="L121" s="35">
        <v>325</v>
      </c>
      <c r="M121" s="55">
        <v>325</v>
      </c>
      <c r="N121" s="40">
        <f t="shared" si="10"/>
        <v>429</v>
      </c>
      <c r="O121" s="58">
        <f t="shared" si="18"/>
        <v>387</v>
      </c>
    </row>
    <row r="122" spans="1:15" ht="16" thickBot="1" x14ac:dyDescent="0.25">
      <c r="A122" s="342"/>
      <c r="B122" s="11" t="s">
        <v>2</v>
      </c>
      <c r="C122" s="30" t="s">
        <v>29</v>
      </c>
      <c r="D122" s="41">
        <v>646.92999999999995</v>
      </c>
      <c r="E122" s="41">
        <v>646.92999999999995</v>
      </c>
      <c r="F122" s="35">
        <v>650</v>
      </c>
      <c r="G122" s="35">
        <v>650</v>
      </c>
      <c r="H122" s="48">
        <v>1534.25</v>
      </c>
      <c r="I122" s="48">
        <v>1534.25</v>
      </c>
      <c r="J122" s="35">
        <v>1687.675</v>
      </c>
      <c r="K122" s="35">
        <v>1687.675</v>
      </c>
      <c r="L122" s="35">
        <v>631.15</v>
      </c>
      <c r="M122" s="55">
        <v>631.15</v>
      </c>
      <c r="N122" s="40">
        <f t="shared" si="10"/>
        <v>1030</v>
      </c>
      <c r="O122" s="58">
        <f t="shared" si="18"/>
        <v>866</v>
      </c>
    </row>
    <row r="123" spans="1:15" ht="16" thickBot="1" x14ac:dyDescent="0.25">
      <c r="A123" s="342"/>
      <c r="B123" s="11" t="s">
        <v>7</v>
      </c>
      <c r="C123" s="30" t="s">
        <v>31</v>
      </c>
      <c r="D123" s="41">
        <v>556.9</v>
      </c>
      <c r="E123" s="41">
        <v>556.9</v>
      </c>
      <c r="F123" s="35">
        <v>550</v>
      </c>
      <c r="G123" s="35">
        <v>550</v>
      </c>
      <c r="H123" s="48">
        <v>541.5</v>
      </c>
      <c r="I123" s="48">
        <v>541.5</v>
      </c>
      <c r="J123" s="35">
        <v>595.65</v>
      </c>
      <c r="K123" s="35">
        <v>595.65</v>
      </c>
      <c r="L123" s="35">
        <v>543.32000000000005</v>
      </c>
      <c r="M123" s="55">
        <v>543.32000000000005</v>
      </c>
      <c r="N123" s="40">
        <f t="shared" si="10"/>
        <v>557</v>
      </c>
      <c r="O123" s="58">
        <f t="shared" si="18"/>
        <v>548</v>
      </c>
    </row>
    <row r="124" spans="1:15" ht="16" thickBot="1" x14ac:dyDescent="0.25">
      <c r="A124" s="342"/>
      <c r="B124" s="11" t="s">
        <v>3</v>
      </c>
      <c r="C124" s="11" t="s">
        <v>3</v>
      </c>
      <c r="D124" s="41">
        <v>326.42</v>
      </c>
      <c r="E124" s="41">
        <v>326.42</v>
      </c>
      <c r="F124" s="35">
        <v>330</v>
      </c>
      <c r="G124" s="35">
        <v>330</v>
      </c>
      <c r="H124" s="48">
        <v>592.9425</v>
      </c>
      <c r="I124" s="48">
        <v>592.9425</v>
      </c>
      <c r="J124" s="35">
        <v>652.23675000000003</v>
      </c>
      <c r="K124" s="35">
        <v>652.23675000000003</v>
      </c>
      <c r="L124" s="35">
        <v>318.45999999999998</v>
      </c>
      <c r="M124" s="55">
        <v>318.45999999999998</v>
      </c>
      <c r="N124" s="40">
        <f t="shared" si="10"/>
        <v>444</v>
      </c>
      <c r="O124" s="58">
        <f t="shared" si="18"/>
        <v>392</v>
      </c>
    </row>
    <row r="125" spans="1:15" ht="16" thickBot="1" x14ac:dyDescent="0.25">
      <c r="A125" s="342"/>
      <c r="B125" s="11" t="s">
        <v>101</v>
      </c>
      <c r="C125" s="30" t="s">
        <v>56</v>
      </c>
      <c r="D125" s="41">
        <v>216.48</v>
      </c>
      <c r="E125" s="41">
        <v>216.48</v>
      </c>
      <c r="F125" s="35">
        <v>220</v>
      </c>
      <c r="G125" s="35">
        <v>220</v>
      </c>
      <c r="H125" s="48">
        <v>541.5</v>
      </c>
      <c r="I125" s="48">
        <v>541.5</v>
      </c>
      <c r="J125" s="35">
        <v>595.65</v>
      </c>
      <c r="K125" s="35">
        <v>595.65</v>
      </c>
      <c r="L125" s="35">
        <v>211.2</v>
      </c>
      <c r="M125" s="55">
        <v>211.2</v>
      </c>
      <c r="N125" s="40">
        <f t="shared" si="10"/>
        <v>357</v>
      </c>
      <c r="O125" s="58">
        <f t="shared" si="18"/>
        <v>297</v>
      </c>
    </row>
    <row r="126" spans="1:15" ht="16" thickBot="1" x14ac:dyDescent="0.25">
      <c r="A126" s="342"/>
      <c r="B126" s="11" t="s">
        <v>4</v>
      </c>
      <c r="C126" s="11" t="s">
        <v>4</v>
      </c>
      <c r="D126" s="41">
        <v>209.1</v>
      </c>
      <c r="E126" s="41">
        <v>209.1</v>
      </c>
      <c r="F126" s="35">
        <v>220</v>
      </c>
      <c r="G126" s="35">
        <v>220</v>
      </c>
      <c r="H126" s="48">
        <v>406.125</v>
      </c>
      <c r="I126" s="48">
        <v>406.125</v>
      </c>
      <c r="J126" s="35">
        <v>446.73750000000001</v>
      </c>
      <c r="K126" s="35">
        <v>446.73750000000001</v>
      </c>
      <c r="L126" s="35">
        <v>204</v>
      </c>
      <c r="M126" s="55">
        <v>204</v>
      </c>
      <c r="N126" s="40">
        <f t="shared" si="10"/>
        <v>297</v>
      </c>
      <c r="O126" s="58">
        <f t="shared" si="18"/>
        <v>260</v>
      </c>
    </row>
    <row r="127" spans="1:15" ht="31" thickBot="1" x14ac:dyDescent="0.25">
      <c r="A127" s="342"/>
      <c r="B127" s="11" t="s">
        <v>5</v>
      </c>
      <c r="C127" s="30" t="s">
        <v>30</v>
      </c>
      <c r="D127" s="41">
        <v>464.94</v>
      </c>
      <c r="E127" s="41">
        <v>464.94</v>
      </c>
      <c r="F127" s="35">
        <v>500</v>
      </c>
      <c r="G127" s="35">
        <v>500</v>
      </c>
      <c r="H127" s="48">
        <v>541.5</v>
      </c>
      <c r="I127" s="48">
        <v>541.5</v>
      </c>
      <c r="J127" s="35">
        <v>595.65</v>
      </c>
      <c r="K127" s="35">
        <v>595.65</v>
      </c>
      <c r="L127" s="35">
        <v>453.6</v>
      </c>
      <c r="M127" s="55">
        <v>453.6</v>
      </c>
      <c r="N127" s="40">
        <f t="shared" si="10"/>
        <v>511</v>
      </c>
      <c r="O127" s="58">
        <f t="shared" si="18"/>
        <v>490</v>
      </c>
    </row>
    <row r="128" spans="1:15" ht="16" thickBot="1" x14ac:dyDescent="0.25">
      <c r="A128" s="342"/>
      <c r="B128" s="11" t="s">
        <v>6</v>
      </c>
      <c r="C128" s="11" t="s">
        <v>6</v>
      </c>
      <c r="D128" s="41"/>
      <c r="E128" s="41"/>
      <c r="F128" s="35"/>
      <c r="G128" s="35"/>
      <c r="H128" s="48">
        <v>451.25</v>
      </c>
      <c r="I128" s="48">
        <v>451.25</v>
      </c>
      <c r="J128" s="35">
        <v>496.375</v>
      </c>
      <c r="K128" s="35">
        <v>496.375</v>
      </c>
      <c r="L128" s="35"/>
      <c r="M128" s="55"/>
      <c r="N128" s="40">
        <f t="shared" si="10"/>
        <v>474</v>
      </c>
      <c r="O128" s="58">
        <f t="shared" si="18"/>
        <v>451</v>
      </c>
    </row>
    <row r="129" spans="1:15" ht="16" thickBot="1" x14ac:dyDescent="0.25">
      <c r="A129" s="342"/>
      <c r="B129" s="11" t="s">
        <v>8</v>
      </c>
      <c r="C129" s="11" t="s">
        <v>8</v>
      </c>
      <c r="D129" s="41">
        <v>803.62</v>
      </c>
      <c r="E129" s="41">
        <v>1055.75</v>
      </c>
      <c r="F129" s="35">
        <v>800</v>
      </c>
      <c r="G129" s="35">
        <v>1100</v>
      </c>
      <c r="H129" s="48">
        <v>812.25</v>
      </c>
      <c r="I129" s="48">
        <v>1173.25</v>
      </c>
      <c r="J129" s="35">
        <v>893.47500000000002</v>
      </c>
      <c r="K129" s="35">
        <v>1290.575</v>
      </c>
      <c r="L129" s="35">
        <v>784.02</v>
      </c>
      <c r="M129" s="55">
        <v>1030</v>
      </c>
      <c r="N129" s="40">
        <f t="shared" si="10"/>
        <v>819</v>
      </c>
      <c r="O129" s="58">
        <f t="shared" si="18"/>
        <v>1090</v>
      </c>
    </row>
    <row r="130" spans="1:15" ht="16" thickBot="1" x14ac:dyDescent="0.25">
      <c r="A130" s="342"/>
      <c r="B130" s="11" t="s">
        <v>9</v>
      </c>
      <c r="C130" s="11" t="s">
        <v>9</v>
      </c>
      <c r="D130" s="41">
        <v>1151.08</v>
      </c>
      <c r="E130" s="41">
        <v>1327.38</v>
      </c>
      <c r="F130" s="35">
        <v>1200</v>
      </c>
      <c r="G130" s="35">
        <v>1300</v>
      </c>
      <c r="H130" s="48">
        <v>1218.375</v>
      </c>
      <c r="I130" s="48">
        <v>1218.375</v>
      </c>
      <c r="J130" s="35">
        <v>1340.2125000000001</v>
      </c>
      <c r="K130" s="35">
        <v>1340.2125000000001</v>
      </c>
      <c r="L130" s="35">
        <v>1123</v>
      </c>
      <c r="M130" s="55">
        <v>1295</v>
      </c>
      <c r="N130" s="40">
        <f t="shared" si="10"/>
        <v>1207</v>
      </c>
      <c r="O130" s="58">
        <f t="shared" si="18"/>
        <v>1285</v>
      </c>
    </row>
    <row r="131" spans="1:15" ht="16" thickBot="1" x14ac:dyDescent="0.25">
      <c r="A131" s="342"/>
      <c r="B131" s="11" t="s">
        <v>10</v>
      </c>
      <c r="C131" s="11" t="s">
        <v>10</v>
      </c>
      <c r="D131" s="41">
        <v>459</v>
      </c>
      <c r="E131" s="41">
        <v>642.59</v>
      </c>
      <c r="F131" s="35">
        <v>460</v>
      </c>
      <c r="G131" s="35">
        <v>650</v>
      </c>
      <c r="H131" s="48">
        <v>992.75</v>
      </c>
      <c r="I131" s="48">
        <v>992.75</v>
      </c>
      <c r="J131" s="35">
        <v>1092.0250000000001</v>
      </c>
      <c r="K131" s="35">
        <v>1092.0250000000001</v>
      </c>
      <c r="L131" s="35">
        <v>447.8</v>
      </c>
      <c r="M131" s="55">
        <v>626.91999999999996</v>
      </c>
      <c r="N131" s="40">
        <f t="shared" si="10"/>
        <v>690</v>
      </c>
      <c r="O131" s="58">
        <f t="shared" si="18"/>
        <v>728</v>
      </c>
    </row>
    <row r="132" spans="1:15" ht="16" thickBot="1" x14ac:dyDescent="0.25">
      <c r="A132" s="345"/>
      <c r="B132" s="12" t="s">
        <v>11</v>
      </c>
      <c r="C132" s="12" t="s">
        <v>11</v>
      </c>
      <c r="D132" s="42">
        <v>613.66999999999996</v>
      </c>
      <c r="E132" s="42">
        <v>1017.52</v>
      </c>
      <c r="F132" s="39">
        <v>600</v>
      </c>
      <c r="G132" s="39">
        <v>1000</v>
      </c>
      <c r="H132" s="48">
        <v>722</v>
      </c>
      <c r="I132" s="48">
        <v>974.7</v>
      </c>
      <c r="J132" s="39">
        <v>794.2</v>
      </c>
      <c r="K132" s="39">
        <v>1072.17</v>
      </c>
      <c r="L132" s="39">
        <v>598.70000000000005</v>
      </c>
      <c r="M132" s="56">
        <v>992.7</v>
      </c>
      <c r="N132" s="40">
        <f t="shared" si="10"/>
        <v>666</v>
      </c>
      <c r="O132" s="58">
        <f t="shared" si="18"/>
        <v>996</v>
      </c>
    </row>
    <row r="133" spans="1:15" ht="15" thickBot="1" x14ac:dyDescent="0.25">
      <c r="A133" s="45"/>
      <c r="B133" s="73"/>
      <c r="C133" s="73"/>
      <c r="D133" s="70">
        <f>SUM(D120:D132)</f>
        <v>7361.15</v>
      </c>
      <c r="E133" s="70">
        <f t="shared" ref="E133:O133" si="19">SUM(E120:E132)</f>
        <v>8377.02</v>
      </c>
      <c r="F133" s="70">
        <f t="shared" si="19"/>
        <v>7380</v>
      </c>
      <c r="G133" s="70">
        <f t="shared" si="19"/>
        <v>8370</v>
      </c>
      <c r="H133" s="70">
        <f t="shared" si="19"/>
        <v>11783.942500000001</v>
      </c>
      <c r="I133" s="70">
        <f t="shared" si="19"/>
        <v>12397.642500000002</v>
      </c>
      <c r="J133" s="70">
        <f t="shared" si="19"/>
        <v>12962.33675</v>
      </c>
      <c r="K133" s="70">
        <f t="shared" si="19"/>
        <v>13637.40675</v>
      </c>
      <c r="L133" s="70">
        <f t="shared" si="19"/>
        <v>7181.6</v>
      </c>
      <c r="M133" s="70">
        <f t="shared" si="19"/>
        <v>8172.7</v>
      </c>
      <c r="N133" s="70">
        <f t="shared" si="19"/>
        <v>9618</v>
      </c>
      <c r="O133" s="70">
        <f t="shared" si="19"/>
        <v>9667</v>
      </c>
    </row>
    <row r="134" spans="1:15" ht="16" thickBot="1" x14ac:dyDescent="0.25">
      <c r="A134" s="341">
        <v>10</v>
      </c>
      <c r="B134" s="13" t="s">
        <v>0</v>
      </c>
      <c r="C134" s="31" t="s">
        <v>38</v>
      </c>
      <c r="D134" s="43">
        <v>1299.4100000000001</v>
      </c>
      <c r="E134" s="43">
        <v>1299.4100000000001</v>
      </c>
      <c r="F134" s="48">
        <v>1400</v>
      </c>
      <c r="G134" s="48">
        <v>1400</v>
      </c>
      <c r="H134" s="48">
        <v>4151.5</v>
      </c>
      <c r="I134" s="48">
        <v>4151.5</v>
      </c>
      <c r="J134" s="48">
        <v>4566.6499999999996</v>
      </c>
      <c r="K134" s="48">
        <v>4566.6499999999996</v>
      </c>
      <c r="L134" s="48">
        <v>1267.72</v>
      </c>
      <c r="M134" s="57">
        <v>1267.72</v>
      </c>
      <c r="N134" s="40">
        <f t="shared" ref="N134:N197" si="20">ROUND(AVERAGE(D134,F134,H134,J134,L134),0)</f>
        <v>2537</v>
      </c>
      <c r="O134" s="58">
        <f t="shared" ref="O134:O147" si="21">ROUND(AVERAGE(E134,G134,I134,M134),0)</f>
        <v>2030</v>
      </c>
    </row>
    <row r="135" spans="1:15" ht="16" thickBot="1" x14ac:dyDescent="0.25">
      <c r="A135" s="342"/>
      <c r="B135" s="11" t="s">
        <v>0</v>
      </c>
      <c r="C135" s="30" t="s">
        <v>45</v>
      </c>
      <c r="D135" s="41">
        <v>248.11</v>
      </c>
      <c r="E135" s="41">
        <v>248.11</v>
      </c>
      <c r="F135" s="35">
        <v>250</v>
      </c>
      <c r="G135" s="35">
        <v>250</v>
      </c>
      <c r="H135" s="48">
        <v>604.67499999999995</v>
      </c>
      <c r="I135" s="48">
        <v>604.67499999999995</v>
      </c>
      <c r="J135" s="35">
        <v>665.14249999999993</v>
      </c>
      <c r="K135" s="35">
        <v>665.14249999999993</v>
      </c>
      <c r="L135" s="35">
        <v>242.05</v>
      </c>
      <c r="M135" s="55">
        <v>242.05</v>
      </c>
      <c r="N135" s="40">
        <f t="shared" si="20"/>
        <v>402</v>
      </c>
      <c r="O135" s="58">
        <f t="shared" si="21"/>
        <v>336</v>
      </c>
    </row>
    <row r="136" spans="1:15" ht="16" thickBot="1" x14ac:dyDescent="0.25">
      <c r="A136" s="342"/>
      <c r="B136" s="11" t="s">
        <v>1</v>
      </c>
      <c r="C136" s="11" t="s">
        <v>1</v>
      </c>
      <c r="D136" s="41">
        <v>333.13</v>
      </c>
      <c r="E136" s="41">
        <v>333.13</v>
      </c>
      <c r="F136" s="35">
        <v>350</v>
      </c>
      <c r="G136" s="35">
        <v>350</v>
      </c>
      <c r="H136" s="48">
        <v>541.5</v>
      </c>
      <c r="I136" s="48">
        <v>541.5</v>
      </c>
      <c r="J136" s="35">
        <v>595.65</v>
      </c>
      <c r="K136" s="35">
        <v>595.65</v>
      </c>
      <c r="L136" s="35">
        <v>325</v>
      </c>
      <c r="M136" s="55">
        <v>325</v>
      </c>
      <c r="N136" s="40">
        <f t="shared" si="20"/>
        <v>429</v>
      </c>
      <c r="O136" s="58">
        <f t="shared" si="21"/>
        <v>387</v>
      </c>
    </row>
    <row r="137" spans="1:15" ht="16" thickBot="1" x14ac:dyDescent="0.25">
      <c r="A137" s="342"/>
      <c r="B137" s="11" t="s">
        <v>2</v>
      </c>
      <c r="C137" s="30" t="s">
        <v>40</v>
      </c>
      <c r="D137" s="41">
        <v>615.98</v>
      </c>
      <c r="E137" s="41">
        <v>615.98</v>
      </c>
      <c r="F137" s="35">
        <v>700</v>
      </c>
      <c r="G137" s="35">
        <v>700</v>
      </c>
      <c r="H137" s="48">
        <v>992.75</v>
      </c>
      <c r="I137" s="48">
        <v>992.75</v>
      </c>
      <c r="J137" s="35">
        <v>1092.0250000000001</v>
      </c>
      <c r="K137" s="35">
        <v>1092.0250000000001</v>
      </c>
      <c r="L137" s="35">
        <v>600.96</v>
      </c>
      <c r="M137" s="55">
        <v>600.96</v>
      </c>
      <c r="N137" s="40">
        <f t="shared" si="20"/>
        <v>800</v>
      </c>
      <c r="O137" s="58">
        <f t="shared" si="21"/>
        <v>727</v>
      </c>
    </row>
    <row r="138" spans="1:15" ht="16" thickBot="1" x14ac:dyDescent="0.25">
      <c r="A138" s="342"/>
      <c r="B138" s="11" t="s">
        <v>7</v>
      </c>
      <c r="C138" s="30" t="s">
        <v>35</v>
      </c>
      <c r="D138" s="41">
        <v>316.24</v>
      </c>
      <c r="E138" s="41">
        <v>316.24</v>
      </c>
      <c r="F138" s="35">
        <v>320</v>
      </c>
      <c r="G138" s="35">
        <v>320</v>
      </c>
      <c r="H138" s="48">
        <v>451.25</v>
      </c>
      <c r="I138" s="48">
        <v>451.25</v>
      </c>
      <c r="J138" s="35">
        <v>496.375</v>
      </c>
      <c r="K138" s="35">
        <v>496.375</v>
      </c>
      <c r="L138" s="35">
        <v>308.52999999999997</v>
      </c>
      <c r="M138" s="55">
        <v>308.52999999999997</v>
      </c>
      <c r="N138" s="40">
        <f t="shared" si="20"/>
        <v>378</v>
      </c>
      <c r="O138" s="58">
        <f t="shared" si="21"/>
        <v>349</v>
      </c>
    </row>
    <row r="139" spans="1:15" ht="16" thickBot="1" x14ac:dyDescent="0.25">
      <c r="A139" s="342"/>
      <c r="B139" s="11" t="s">
        <v>3</v>
      </c>
      <c r="C139" s="11" t="s">
        <v>3</v>
      </c>
      <c r="D139" s="41">
        <v>326.42</v>
      </c>
      <c r="E139" s="41">
        <v>326.42</v>
      </c>
      <c r="F139" s="35">
        <v>330</v>
      </c>
      <c r="G139" s="35">
        <v>330</v>
      </c>
      <c r="H139" s="48">
        <v>592.9425</v>
      </c>
      <c r="I139" s="48">
        <v>592.9425</v>
      </c>
      <c r="J139" s="35">
        <v>652.23675000000003</v>
      </c>
      <c r="K139" s="35">
        <v>652.23675000000003</v>
      </c>
      <c r="L139" s="35">
        <v>318.45999999999998</v>
      </c>
      <c r="M139" s="55">
        <v>318.45999999999998</v>
      </c>
      <c r="N139" s="40">
        <f t="shared" si="20"/>
        <v>444</v>
      </c>
      <c r="O139" s="58">
        <f t="shared" si="21"/>
        <v>392</v>
      </c>
    </row>
    <row r="140" spans="1:15" ht="16" thickBot="1" x14ac:dyDescent="0.25">
      <c r="A140" s="342"/>
      <c r="B140" s="11" t="s">
        <v>101</v>
      </c>
      <c r="C140" s="30" t="s">
        <v>56</v>
      </c>
      <c r="D140" s="41">
        <v>216.48</v>
      </c>
      <c r="E140" s="41">
        <v>216.48</v>
      </c>
      <c r="F140" s="35">
        <v>220</v>
      </c>
      <c r="G140" s="35">
        <v>220</v>
      </c>
      <c r="H140" s="48">
        <v>541.5</v>
      </c>
      <c r="I140" s="48">
        <v>541.5</v>
      </c>
      <c r="J140" s="35">
        <v>595.65</v>
      </c>
      <c r="K140" s="35">
        <v>595.65</v>
      </c>
      <c r="L140" s="35">
        <v>211.2</v>
      </c>
      <c r="M140" s="55">
        <v>211.2</v>
      </c>
      <c r="N140" s="40">
        <f t="shared" si="20"/>
        <v>357</v>
      </c>
      <c r="O140" s="58">
        <f t="shared" si="21"/>
        <v>297</v>
      </c>
    </row>
    <row r="141" spans="1:15" ht="16" thickBot="1" x14ac:dyDescent="0.25">
      <c r="A141" s="342"/>
      <c r="B141" s="11" t="s">
        <v>4</v>
      </c>
      <c r="C141" s="11" t="s">
        <v>4</v>
      </c>
      <c r="D141" s="41">
        <v>209.1</v>
      </c>
      <c r="E141" s="41">
        <v>209.1</v>
      </c>
      <c r="F141" s="35">
        <v>220</v>
      </c>
      <c r="G141" s="35">
        <v>220</v>
      </c>
      <c r="H141" s="48">
        <v>406.125</v>
      </c>
      <c r="I141" s="48">
        <v>406.125</v>
      </c>
      <c r="J141" s="35">
        <v>446.73750000000001</v>
      </c>
      <c r="K141" s="35">
        <v>446.73750000000001</v>
      </c>
      <c r="L141" s="35">
        <v>204</v>
      </c>
      <c r="M141" s="55">
        <v>204</v>
      </c>
      <c r="N141" s="40">
        <f t="shared" si="20"/>
        <v>297</v>
      </c>
      <c r="O141" s="58">
        <f t="shared" si="21"/>
        <v>260</v>
      </c>
    </row>
    <row r="142" spans="1:15" ht="31" thickBot="1" x14ac:dyDescent="0.25">
      <c r="A142" s="342"/>
      <c r="B142" s="11" t="s">
        <v>5</v>
      </c>
      <c r="C142" s="30" t="s">
        <v>41</v>
      </c>
      <c r="D142" s="41">
        <v>434.66</v>
      </c>
      <c r="E142" s="41">
        <v>434.66</v>
      </c>
      <c r="F142" s="35">
        <v>400</v>
      </c>
      <c r="G142" s="35">
        <v>400</v>
      </c>
      <c r="H142" s="48">
        <v>496.375</v>
      </c>
      <c r="I142" s="48">
        <v>496.375</v>
      </c>
      <c r="J142" s="35">
        <v>546.01250000000005</v>
      </c>
      <c r="K142" s="35">
        <v>546.01250000000005</v>
      </c>
      <c r="L142" s="35">
        <v>424.06</v>
      </c>
      <c r="M142" s="55">
        <v>424.06</v>
      </c>
      <c r="N142" s="40">
        <f t="shared" si="20"/>
        <v>460</v>
      </c>
      <c r="O142" s="58">
        <f t="shared" si="21"/>
        <v>439</v>
      </c>
    </row>
    <row r="143" spans="1:15" ht="16" thickBot="1" x14ac:dyDescent="0.25">
      <c r="A143" s="342"/>
      <c r="B143" s="11" t="s">
        <v>6</v>
      </c>
      <c r="C143" s="30" t="s">
        <v>46</v>
      </c>
      <c r="D143" s="41">
        <v>785.21</v>
      </c>
      <c r="E143" s="41">
        <v>785.21</v>
      </c>
      <c r="F143" s="35">
        <v>770</v>
      </c>
      <c r="G143" s="35">
        <v>770</v>
      </c>
      <c r="H143" s="48">
        <v>451.25</v>
      </c>
      <c r="I143" s="48">
        <v>451.25</v>
      </c>
      <c r="J143" s="35">
        <v>496.375</v>
      </c>
      <c r="K143" s="35">
        <v>496.375</v>
      </c>
      <c r="L143" s="35">
        <v>766.06</v>
      </c>
      <c r="M143" s="55">
        <v>766.06</v>
      </c>
      <c r="N143" s="40">
        <f t="shared" si="20"/>
        <v>654</v>
      </c>
      <c r="O143" s="58">
        <f t="shared" si="21"/>
        <v>693</v>
      </c>
    </row>
    <row r="144" spans="1:15" ht="16" thickBot="1" x14ac:dyDescent="0.25">
      <c r="A144" s="342"/>
      <c r="B144" s="11" t="s">
        <v>8</v>
      </c>
      <c r="C144" s="11" t="s">
        <v>8</v>
      </c>
      <c r="D144" s="41">
        <v>803.62</v>
      </c>
      <c r="E144" s="41">
        <v>1055.75</v>
      </c>
      <c r="F144" s="35">
        <v>800</v>
      </c>
      <c r="G144" s="35">
        <v>1100</v>
      </c>
      <c r="H144" s="48">
        <v>812.25</v>
      </c>
      <c r="I144" s="48">
        <v>1173.25</v>
      </c>
      <c r="J144" s="35">
        <v>893.47500000000002</v>
      </c>
      <c r="K144" s="35">
        <v>1290.575</v>
      </c>
      <c r="L144" s="35">
        <v>784.02</v>
      </c>
      <c r="M144" s="55">
        <v>1030</v>
      </c>
      <c r="N144" s="40">
        <f t="shared" si="20"/>
        <v>819</v>
      </c>
      <c r="O144" s="58">
        <f t="shared" si="21"/>
        <v>1090</v>
      </c>
    </row>
    <row r="145" spans="1:15" ht="16" thickBot="1" x14ac:dyDescent="0.25">
      <c r="A145" s="342"/>
      <c r="B145" s="11" t="s">
        <v>9</v>
      </c>
      <c r="C145" s="11" t="s">
        <v>9</v>
      </c>
      <c r="D145" s="41">
        <v>1151.08</v>
      </c>
      <c r="E145" s="41">
        <v>1327.38</v>
      </c>
      <c r="F145" s="35">
        <v>1200</v>
      </c>
      <c r="G145" s="35">
        <v>1300</v>
      </c>
      <c r="H145" s="48">
        <v>1218.375</v>
      </c>
      <c r="I145" s="48">
        <v>1218.375</v>
      </c>
      <c r="J145" s="35">
        <v>1340.2125000000001</v>
      </c>
      <c r="K145" s="35">
        <v>1340.2125000000001</v>
      </c>
      <c r="L145" s="35">
        <v>1123</v>
      </c>
      <c r="M145" s="55">
        <v>1295</v>
      </c>
      <c r="N145" s="40">
        <f t="shared" si="20"/>
        <v>1207</v>
      </c>
      <c r="O145" s="58">
        <f t="shared" si="21"/>
        <v>1285</v>
      </c>
    </row>
    <row r="146" spans="1:15" ht="16" thickBot="1" x14ac:dyDescent="0.25">
      <c r="A146" s="342"/>
      <c r="B146" s="11" t="s">
        <v>10</v>
      </c>
      <c r="C146" s="11" t="s">
        <v>10</v>
      </c>
      <c r="D146" s="41">
        <v>459</v>
      </c>
      <c r="E146" s="41">
        <v>642.59</v>
      </c>
      <c r="F146" s="35">
        <v>460</v>
      </c>
      <c r="G146" s="35">
        <v>650</v>
      </c>
      <c r="H146" s="48">
        <v>992.75</v>
      </c>
      <c r="I146" s="48">
        <v>992.75</v>
      </c>
      <c r="J146" s="35">
        <v>1092.0250000000001</v>
      </c>
      <c r="K146" s="35">
        <v>1092.0250000000001</v>
      </c>
      <c r="L146" s="35">
        <v>447.8</v>
      </c>
      <c r="M146" s="55">
        <v>626.91999999999996</v>
      </c>
      <c r="N146" s="40">
        <f t="shared" si="20"/>
        <v>690</v>
      </c>
      <c r="O146" s="58">
        <f t="shared" si="21"/>
        <v>728</v>
      </c>
    </row>
    <row r="147" spans="1:15" ht="16" thickBot="1" x14ac:dyDescent="0.25">
      <c r="A147" s="343"/>
      <c r="B147" s="14" t="s">
        <v>11</v>
      </c>
      <c r="C147" s="14" t="s">
        <v>11</v>
      </c>
      <c r="D147" s="47">
        <v>613.66999999999996</v>
      </c>
      <c r="E147" s="47">
        <v>1017.52</v>
      </c>
      <c r="F147" s="62">
        <v>600</v>
      </c>
      <c r="G147" s="62">
        <v>1000</v>
      </c>
      <c r="H147" s="48">
        <v>722</v>
      </c>
      <c r="I147" s="48">
        <v>974.7</v>
      </c>
      <c r="J147" s="62">
        <v>794.2</v>
      </c>
      <c r="K147" s="62">
        <v>1072.17</v>
      </c>
      <c r="L147" s="62">
        <v>598.70000000000005</v>
      </c>
      <c r="M147" s="63">
        <v>992.7</v>
      </c>
      <c r="N147" s="40">
        <f t="shared" si="20"/>
        <v>666</v>
      </c>
      <c r="O147" s="58">
        <f t="shared" si="21"/>
        <v>996</v>
      </c>
    </row>
    <row r="148" spans="1:15" ht="15" thickBot="1" x14ac:dyDescent="0.25">
      <c r="A148" s="45"/>
      <c r="B148" s="73"/>
      <c r="C148" s="73"/>
      <c r="D148" s="70">
        <f>SUM(D134:D147)</f>
        <v>7812.11</v>
      </c>
      <c r="E148" s="70">
        <f t="shared" ref="E148:O148" si="22">SUM(E134:E147)</f>
        <v>8827.98</v>
      </c>
      <c r="F148" s="70">
        <f t="shared" si="22"/>
        <v>8020</v>
      </c>
      <c r="G148" s="70">
        <f t="shared" si="22"/>
        <v>9010</v>
      </c>
      <c r="H148" s="70">
        <f t="shared" si="22"/>
        <v>12975.2425</v>
      </c>
      <c r="I148" s="70">
        <f t="shared" si="22"/>
        <v>13588.942500000001</v>
      </c>
      <c r="J148" s="70">
        <f t="shared" si="22"/>
        <v>14272.766749999999</v>
      </c>
      <c r="K148" s="70">
        <f t="shared" si="22"/>
        <v>14947.836749999999</v>
      </c>
      <c r="L148" s="70">
        <f t="shared" si="22"/>
        <v>7621.5599999999995</v>
      </c>
      <c r="M148" s="70">
        <f t="shared" si="22"/>
        <v>8612.66</v>
      </c>
      <c r="N148" s="70">
        <f t="shared" si="22"/>
        <v>10140</v>
      </c>
      <c r="O148" s="70">
        <f t="shared" si="22"/>
        <v>10009</v>
      </c>
    </row>
    <row r="149" spans="1:15" ht="16" thickBot="1" x14ac:dyDescent="0.25">
      <c r="A149" s="344">
        <v>11</v>
      </c>
      <c r="B149" s="10" t="s">
        <v>0</v>
      </c>
      <c r="C149" s="29" t="s">
        <v>47</v>
      </c>
      <c r="D149" s="40">
        <v>1028.54</v>
      </c>
      <c r="E149" s="40">
        <v>1028.54</v>
      </c>
      <c r="F149" s="38">
        <v>1100</v>
      </c>
      <c r="G149" s="38">
        <v>1100</v>
      </c>
      <c r="H149" s="48">
        <v>1895.25</v>
      </c>
      <c r="I149" s="48">
        <v>1895.25</v>
      </c>
      <c r="J149" s="38">
        <v>2084.7750000000001</v>
      </c>
      <c r="K149" s="38">
        <v>2084.7750000000001</v>
      </c>
      <c r="L149" s="38">
        <v>1003.46</v>
      </c>
      <c r="M149" s="54">
        <v>1003.46</v>
      </c>
      <c r="N149" s="40">
        <f t="shared" si="20"/>
        <v>1422</v>
      </c>
      <c r="O149" s="58">
        <f t="shared" ref="O149:O161" si="23">ROUND(AVERAGE(E149,G149,I149,M149),0)</f>
        <v>1257</v>
      </c>
    </row>
    <row r="150" spans="1:15" ht="16" thickBot="1" x14ac:dyDescent="0.25">
      <c r="A150" s="342"/>
      <c r="B150" s="11" t="s">
        <v>1</v>
      </c>
      <c r="C150" s="11" t="s">
        <v>1</v>
      </c>
      <c r="D150" s="41">
        <v>333.13</v>
      </c>
      <c r="E150" s="41">
        <v>333.13</v>
      </c>
      <c r="F150" s="35">
        <v>350</v>
      </c>
      <c r="G150" s="35">
        <v>350</v>
      </c>
      <c r="H150" s="48">
        <v>541.5</v>
      </c>
      <c r="I150" s="48">
        <v>541.5</v>
      </c>
      <c r="J150" s="35">
        <v>595.65</v>
      </c>
      <c r="K150" s="35">
        <v>595.65</v>
      </c>
      <c r="L150" s="35">
        <v>325</v>
      </c>
      <c r="M150" s="55">
        <v>325</v>
      </c>
      <c r="N150" s="40">
        <f t="shared" si="20"/>
        <v>429</v>
      </c>
      <c r="O150" s="58">
        <f t="shared" si="23"/>
        <v>387</v>
      </c>
    </row>
    <row r="151" spans="1:15" ht="16" thickBot="1" x14ac:dyDescent="0.25">
      <c r="A151" s="342"/>
      <c r="B151" s="11" t="s">
        <v>2</v>
      </c>
      <c r="C151" s="30" t="s">
        <v>21</v>
      </c>
      <c r="D151" s="41">
        <v>753.86</v>
      </c>
      <c r="E151" s="41">
        <v>753.86</v>
      </c>
      <c r="F151" s="35">
        <v>750</v>
      </c>
      <c r="G151" s="35">
        <v>750</v>
      </c>
      <c r="H151" s="48">
        <v>1173.25</v>
      </c>
      <c r="I151" s="48">
        <v>1173.25</v>
      </c>
      <c r="J151" s="35">
        <v>1290.575</v>
      </c>
      <c r="K151" s="35">
        <v>1290.575</v>
      </c>
      <c r="L151" s="35">
        <v>735.47</v>
      </c>
      <c r="M151" s="55">
        <v>735.47</v>
      </c>
      <c r="N151" s="40">
        <f t="shared" si="20"/>
        <v>941</v>
      </c>
      <c r="O151" s="58">
        <f t="shared" si="23"/>
        <v>853</v>
      </c>
    </row>
    <row r="152" spans="1:15" ht="16" thickBot="1" x14ac:dyDescent="0.25">
      <c r="A152" s="342"/>
      <c r="B152" s="11" t="s">
        <v>7</v>
      </c>
      <c r="C152" s="30" t="s">
        <v>22</v>
      </c>
      <c r="D152" s="41">
        <v>455.29</v>
      </c>
      <c r="E152" s="41">
        <v>455.29</v>
      </c>
      <c r="F152" s="35">
        <v>450</v>
      </c>
      <c r="G152" s="35">
        <v>470</v>
      </c>
      <c r="H152" s="48">
        <v>487.35</v>
      </c>
      <c r="I152" s="48">
        <v>487.35</v>
      </c>
      <c r="J152" s="35">
        <v>536.08500000000004</v>
      </c>
      <c r="K152" s="35">
        <v>536.08500000000004</v>
      </c>
      <c r="L152" s="35">
        <v>444.19</v>
      </c>
      <c r="M152" s="55">
        <v>444.19</v>
      </c>
      <c r="N152" s="40">
        <f t="shared" si="20"/>
        <v>475</v>
      </c>
      <c r="O152" s="58">
        <f t="shared" si="23"/>
        <v>464</v>
      </c>
    </row>
    <row r="153" spans="1:15" ht="16" thickBot="1" x14ac:dyDescent="0.25">
      <c r="A153" s="342"/>
      <c r="B153" s="11" t="s">
        <v>3</v>
      </c>
      <c r="C153" s="11" t="s">
        <v>3</v>
      </c>
      <c r="D153" s="41">
        <v>326.42</v>
      </c>
      <c r="E153" s="41">
        <v>326.42</v>
      </c>
      <c r="F153" s="35">
        <v>330</v>
      </c>
      <c r="G153" s="35">
        <v>330</v>
      </c>
      <c r="H153" s="48">
        <v>592.9425</v>
      </c>
      <c r="I153" s="48">
        <v>592.9425</v>
      </c>
      <c r="J153" s="35">
        <v>652.23675000000003</v>
      </c>
      <c r="K153" s="35">
        <v>652.23675000000003</v>
      </c>
      <c r="L153" s="35">
        <v>318.45999999999998</v>
      </c>
      <c r="M153" s="55">
        <v>318.45999999999998</v>
      </c>
      <c r="N153" s="40">
        <f t="shared" si="20"/>
        <v>444</v>
      </c>
      <c r="O153" s="58">
        <f t="shared" si="23"/>
        <v>392</v>
      </c>
    </row>
    <row r="154" spans="1:15" ht="16" thickBot="1" x14ac:dyDescent="0.25">
      <c r="A154" s="342"/>
      <c r="B154" s="11" t="s">
        <v>101</v>
      </c>
      <c r="C154" s="30" t="s">
        <v>56</v>
      </c>
      <c r="D154" s="41">
        <v>216.48</v>
      </c>
      <c r="E154" s="41">
        <v>216.48</v>
      </c>
      <c r="F154" s="35">
        <v>220</v>
      </c>
      <c r="G154" s="35">
        <v>220</v>
      </c>
      <c r="H154" s="48">
        <v>541.5</v>
      </c>
      <c r="I154" s="48">
        <v>541.5</v>
      </c>
      <c r="J154" s="35">
        <v>595.65</v>
      </c>
      <c r="K154" s="35">
        <v>595.65</v>
      </c>
      <c r="L154" s="35">
        <v>211.2</v>
      </c>
      <c r="M154" s="55">
        <v>211.2</v>
      </c>
      <c r="N154" s="40">
        <f t="shared" si="20"/>
        <v>357</v>
      </c>
      <c r="O154" s="58">
        <f t="shared" si="23"/>
        <v>297</v>
      </c>
    </row>
    <row r="155" spans="1:15" ht="16" thickBot="1" x14ac:dyDescent="0.25">
      <c r="A155" s="342"/>
      <c r="B155" s="11" t="s">
        <v>4</v>
      </c>
      <c r="C155" s="11" t="s">
        <v>4</v>
      </c>
      <c r="D155" s="41">
        <v>209.1</v>
      </c>
      <c r="E155" s="41">
        <v>209.1</v>
      </c>
      <c r="F155" s="35">
        <v>220</v>
      </c>
      <c r="G155" s="35">
        <v>220</v>
      </c>
      <c r="H155" s="48">
        <v>406.125</v>
      </c>
      <c r="I155" s="48">
        <v>406.125</v>
      </c>
      <c r="J155" s="35">
        <v>446.73750000000001</v>
      </c>
      <c r="K155" s="35">
        <v>446.73750000000001</v>
      </c>
      <c r="L155" s="35">
        <v>204</v>
      </c>
      <c r="M155" s="55">
        <v>204</v>
      </c>
      <c r="N155" s="40">
        <f t="shared" si="20"/>
        <v>297</v>
      </c>
      <c r="O155" s="58">
        <f t="shared" si="23"/>
        <v>260</v>
      </c>
    </row>
    <row r="156" spans="1:15" ht="31" thickBot="1" x14ac:dyDescent="0.25">
      <c r="A156" s="342"/>
      <c r="B156" s="11" t="s">
        <v>5</v>
      </c>
      <c r="C156" s="30" t="s">
        <v>48</v>
      </c>
      <c r="D156" s="41">
        <v>347.26</v>
      </c>
      <c r="E156" s="41">
        <v>347.26</v>
      </c>
      <c r="F156" s="35">
        <v>350</v>
      </c>
      <c r="G156" s="35">
        <v>350</v>
      </c>
      <c r="H156" s="48">
        <v>541.5</v>
      </c>
      <c r="I156" s="48">
        <v>541.5</v>
      </c>
      <c r="J156" s="35">
        <v>595.65</v>
      </c>
      <c r="K156" s="35">
        <v>595.65</v>
      </c>
      <c r="L156" s="35">
        <v>338.79</v>
      </c>
      <c r="M156" s="55">
        <v>338.79</v>
      </c>
      <c r="N156" s="40">
        <f t="shared" si="20"/>
        <v>435</v>
      </c>
      <c r="O156" s="58">
        <f t="shared" si="23"/>
        <v>394</v>
      </c>
    </row>
    <row r="157" spans="1:15" ht="16" thickBot="1" x14ac:dyDescent="0.25">
      <c r="A157" s="342"/>
      <c r="B157" s="11" t="s">
        <v>6</v>
      </c>
      <c r="C157" s="30" t="s">
        <v>46</v>
      </c>
      <c r="D157" s="41">
        <v>785.21</v>
      </c>
      <c r="E157" s="41">
        <v>785.21</v>
      </c>
      <c r="F157" s="35">
        <v>770</v>
      </c>
      <c r="G157" s="35">
        <v>770</v>
      </c>
      <c r="H157" s="48">
        <v>451.25</v>
      </c>
      <c r="I157" s="48">
        <v>451.25</v>
      </c>
      <c r="J157" s="35">
        <v>496.375</v>
      </c>
      <c r="K157" s="35">
        <v>496.375</v>
      </c>
      <c r="L157" s="35">
        <v>766.06</v>
      </c>
      <c r="M157" s="55">
        <v>766.06</v>
      </c>
      <c r="N157" s="40">
        <f t="shared" si="20"/>
        <v>654</v>
      </c>
      <c r="O157" s="58">
        <f t="shared" si="23"/>
        <v>693</v>
      </c>
    </row>
    <row r="158" spans="1:15" ht="16" thickBot="1" x14ac:dyDescent="0.25">
      <c r="A158" s="342"/>
      <c r="B158" s="11" t="s">
        <v>8</v>
      </c>
      <c r="C158" s="11" t="s">
        <v>8</v>
      </c>
      <c r="D158" s="41">
        <v>803.62</v>
      </c>
      <c r="E158" s="41">
        <v>1055.75</v>
      </c>
      <c r="F158" s="35">
        <v>800</v>
      </c>
      <c r="G158" s="35">
        <v>1100</v>
      </c>
      <c r="H158" s="48">
        <v>812.25</v>
      </c>
      <c r="I158" s="48">
        <v>812.25</v>
      </c>
      <c r="J158" s="35">
        <v>893.47500000000002</v>
      </c>
      <c r="K158" s="35">
        <v>893.47500000000002</v>
      </c>
      <c r="L158" s="35">
        <v>784.02</v>
      </c>
      <c r="M158" s="55">
        <v>1030</v>
      </c>
      <c r="N158" s="40">
        <f t="shared" si="20"/>
        <v>819</v>
      </c>
      <c r="O158" s="58">
        <f t="shared" si="23"/>
        <v>1000</v>
      </c>
    </row>
    <row r="159" spans="1:15" ht="16" thickBot="1" x14ac:dyDescent="0.25">
      <c r="A159" s="342"/>
      <c r="B159" s="11" t="s">
        <v>9</v>
      </c>
      <c r="C159" s="11" t="s">
        <v>9</v>
      </c>
      <c r="D159" s="41">
        <v>1151.08</v>
      </c>
      <c r="E159" s="41">
        <v>1327.38</v>
      </c>
      <c r="F159" s="35">
        <v>1200</v>
      </c>
      <c r="G159" s="35">
        <v>1300</v>
      </c>
      <c r="H159" s="48">
        <v>1218.375</v>
      </c>
      <c r="I159" s="48">
        <v>1218.375</v>
      </c>
      <c r="J159" s="35">
        <v>1340.2125000000001</v>
      </c>
      <c r="K159" s="35">
        <v>1340.2125000000001</v>
      </c>
      <c r="L159" s="35">
        <v>1123</v>
      </c>
      <c r="M159" s="55">
        <v>1295</v>
      </c>
      <c r="N159" s="40">
        <f t="shared" si="20"/>
        <v>1207</v>
      </c>
      <c r="O159" s="58">
        <f t="shared" si="23"/>
        <v>1285</v>
      </c>
    </row>
    <row r="160" spans="1:15" ht="16" thickBot="1" x14ac:dyDescent="0.25">
      <c r="A160" s="342"/>
      <c r="B160" s="11" t="s">
        <v>10</v>
      </c>
      <c r="C160" s="11" t="s">
        <v>10</v>
      </c>
      <c r="D160" s="41">
        <v>459</v>
      </c>
      <c r="E160" s="41">
        <v>642.59</v>
      </c>
      <c r="F160" s="35">
        <v>460</v>
      </c>
      <c r="G160" s="35">
        <v>650</v>
      </c>
      <c r="H160" s="48">
        <v>992.75</v>
      </c>
      <c r="I160" s="48">
        <v>992.75</v>
      </c>
      <c r="J160" s="35">
        <v>1092.0250000000001</v>
      </c>
      <c r="K160" s="35">
        <v>1092.0250000000001</v>
      </c>
      <c r="L160" s="35">
        <v>447.8</v>
      </c>
      <c r="M160" s="55">
        <v>626.91999999999996</v>
      </c>
      <c r="N160" s="40">
        <f t="shared" si="20"/>
        <v>690</v>
      </c>
      <c r="O160" s="58">
        <f t="shared" si="23"/>
        <v>728</v>
      </c>
    </row>
    <row r="161" spans="1:15" ht="16" thickBot="1" x14ac:dyDescent="0.25">
      <c r="A161" s="345"/>
      <c r="B161" s="12" t="s">
        <v>11</v>
      </c>
      <c r="C161" s="12" t="s">
        <v>11</v>
      </c>
      <c r="D161" s="42">
        <v>613.66999999999996</v>
      </c>
      <c r="E161" s="42">
        <v>1017.52</v>
      </c>
      <c r="F161" s="39">
        <v>600</v>
      </c>
      <c r="G161" s="39">
        <v>1000</v>
      </c>
      <c r="H161" s="48">
        <v>722</v>
      </c>
      <c r="I161" s="48">
        <v>722</v>
      </c>
      <c r="J161" s="39">
        <v>794.2</v>
      </c>
      <c r="K161" s="39">
        <v>794.2</v>
      </c>
      <c r="L161" s="39">
        <v>598.70000000000005</v>
      </c>
      <c r="M161" s="56">
        <v>992.7</v>
      </c>
      <c r="N161" s="40">
        <f t="shared" si="20"/>
        <v>666</v>
      </c>
      <c r="O161" s="58">
        <f t="shared" si="23"/>
        <v>933</v>
      </c>
    </row>
    <row r="162" spans="1:15" ht="15" thickBot="1" x14ac:dyDescent="0.25">
      <c r="A162" s="45"/>
      <c r="B162" s="73"/>
      <c r="C162" s="73"/>
      <c r="D162" s="70">
        <f>SUM(D149:D161)</f>
        <v>7482.66</v>
      </c>
      <c r="E162" s="70">
        <f t="shared" ref="E162:O162" si="24">SUM(E149:E161)</f>
        <v>8498.5300000000007</v>
      </c>
      <c r="F162" s="70">
        <f t="shared" si="24"/>
        <v>7600</v>
      </c>
      <c r="G162" s="70">
        <f t="shared" si="24"/>
        <v>8610</v>
      </c>
      <c r="H162" s="70">
        <f t="shared" si="24"/>
        <v>10376.0425</v>
      </c>
      <c r="I162" s="70">
        <f t="shared" si="24"/>
        <v>10376.0425</v>
      </c>
      <c r="J162" s="70">
        <f t="shared" si="24"/>
        <v>11413.64675</v>
      </c>
      <c r="K162" s="70">
        <f t="shared" si="24"/>
        <v>11413.64675</v>
      </c>
      <c r="L162" s="70">
        <f t="shared" si="24"/>
        <v>7300.15</v>
      </c>
      <c r="M162" s="70">
        <f t="shared" si="24"/>
        <v>8291.25</v>
      </c>
      <c r="N162" s="70">
        <f t="shared" si="24"/>
        <v>8836</v>
      </c>
      <c r="O162" s="70">
        <f t="shared" si="24"/>
        <v>8943</v>
      </c>
    </row>
    <row r="163" spans="1:15" ht="16" thickBot="1" x14ac:dyDescent="0.25">
      <c r="A163" s="341">
        <v>12</v>
      </c>
      <c r="B163" s="13" t="s">
        <v>0</v>
      </c>
      <c r="C163" s="31" t="s">
        <v>49</v>
      </c>
      <c r="D163" s="43">
        <v>1350.29</v>
      </c>
      <c r="E163" s="43">
        <v>1350.29</v>
      </c>
      <c r="F163" s="48">
        <v>1400</v>
      </c>
      <c r="G163" s="48">
        <v>1400</v>
      </c>
      <c r="H163" s="48">
        <v>3790.5</v>
      </c>
      <c r="I163" s="48">
        <v>3790.5</v>
      </c>
      <c r="J163" s="48">
        <v>4169.55</v>
      </c>
      <c r="K163" s="48">
        <v>4169.55</v>
      </c>
      <c r="L163" s="48">
        <v>1541.35</v>
      </c>
      <c r="M163" s="57">
        <v>1541.35</v>
      </c>
      <c r="N163" s="40">
        <f t="shared" si="20"/>
        <v>2450</v>
      </c>
      <c r="O163" s="58">
        <f t="shared" ref="O163:O175" si="25">ROUND(AVERAGE(E163,G163,I163,M163),0)</f>
        <v>2021</v>
      </c>
    </row>
    <row r="164" spans="1:15" ht="16" thickBot="1" x14ac:dyDescent="0.25">
      <c r="A164" s="342"/>
      <c r="B164" s="11" t="s">
        <v>1</v>
      </c>
      <c r="C164" s="11" t="s">
        <v>1</v>
      </c>
      <c r="D164" s="41">
        <v>333.13</v>
      </c>
      <c r="E164" s="41">
        <v>333.13</v>
      </c>
      <c r="F164" s="35">
        <v>350</v>
      </c>
      <c r="G164" s="35">
        <v>350</v>
      </c>
      <c r="H164" s="48">
        <v>541.5</v>
      </c>
      <c r="I164" s="48">
        <v>541.5</v>
      </c>
      <c r="J164" s="35">
        <v>595.65</v>
      </c>
      <c r="K164" s="35">
        <v>595.65</v>
      </c>
      <c r="L164" s="35">
        <v>325</v>
      </c>
      <c r="M164" s="55">
        <v>325</v>
      </c>
      <c r="N164" s="40">
        <f t="shared" si="20"/>
        <v>429</v>
      </c>
      <c r="O164" s="58">
        <f t="shared" si="25"/>
        <v>387</v>
      </c>
    </row>
    <row r="165" spans="1:15" ht="16" thickBot="1" x14ac:dyDescent="0.25">
      <c r="A165" s="342"/>
      <c r="B165" s="11" t="s">
        <v>2</v>
      </c>
      <c r="C165" s="30" t="s">
        <v>24</v>
      </c>
      <c r="D165" s="41">
        <v>689.38</v>
      </c>
      <c r="E165" s="41">
        <v>689.38</v>
      </c>
      <c r="F165" s="35">
        <v>700</v>
      </c>
      <c r="G165" s="35">
        <v>700</v>
      </c>
      <c r="H165" s="48">
        <v>1128.125</v>
      </c>
      <c r="I165" s="48">
        <v>1128.125</v>
      </c>
      <c r="J165" s="35">
        <v>1240.9375</v>
      </c>
      <c r="K165" s="35">
        <v>1240.9375</v>
      </c>
      <c r="L165" s="35">
        <v>631.15</v>
      </c>
      <c r="M165" s="55">
        <v>631.15</v>
      </c>
      <c r="N165" s="40">
        <f t="shared" si="20"/>
        <v>878</v>
      </c>
      <c r="O165" s="58">
        <f t="shared" si="25"/>
        <v>787</v>
      </c>
    </row>
    <row r="166" spans="1:15" ht="16" thickBot="1" x14ac:dyDescent="0.25">
      <c r="A166" s="342"/>
      <c r="B166" s="11" t="s">
        <v>7</v>
      </c>
      <c r="C166" s="30" t="s">
        <v>25</v>
      </c>
      <c r="D166" s="41">
        <v>322.67</v>
      </c>
      <c r="E166" s="41">
        <v>322.67</v>
      </c>
      <c r="F166" s="35">
        <v>330</v>
      </c>
      <c r="G166" s="35">
        <v>330</v>
      </c>
      <c r="H166" s="48">
        <v>487.35</v>
      </c>
      <c r="I166" s="48">
        <v>487.35</v>
      </c>
      <c r="J166" s="35">
        <v>536.08500000000004</v>
      </c>
      <c r="K166" s="35">
        <v>536.08500000000004</v>
      </c>
      <c r="L166" s="35">
        <v>543.32000000000005</v>
      </c>
      <c r="M166" s="55">
        <v>543.32000000000005</v>
      </c>
      <c r="N166" s="40">
        <f t="shared" si="20"/>
        <v>444</v>
      </c>
      <c r="O166" s="58">
        <f t="shared" si="25"/>
        <v>421</v>
      </c>
    </row>
    <row r="167" spans="1:15" ht="16" thickBot="1" x14ac:dyDescent="0.25">
      <c r="A167" s="342"/>
      <c r="B167" s="11" t="s">
        <v>3</v>
      </c>
      <c r="C167" s="11" t="s">
        <v>3</v>
      </c>
      <c r="D167" s="41">
        <v>326.42</v>
      </c>
      <c r="E167" s="41">
        <v>326.42</v>
      </c>
      <c r="F167" s="35">
        <v>330</v>
      </c>
      <c r="G167" s="35">
        <v>330</v>
      </c>
      <c r="H167" s="48">
        <v>592.9425</v>
      </c>
      <c r="I167" s="48">
        <v>592.9425</v>
      </c>
      <c r="J167" s="35">
        <v>652.23675000000003</v>
      </c>
      <c r="K167" s="35">
        <v>652.23675000000003</v>
      </c>
      <c r="L167" s="35">
        <v>318.45999999999998</v>
      </c>
      <c r="M167" s="55">
        <v>318.45999999999998</v>
      </c>
      <c r="N167" s="40">
        <f t="shared" si="20"/>
        <v>444</v>
      </c>
      <c r="O167" s="58">
        <f t="shared" si="25"/>
        <v>392</v>
      </c>
    </row>
    <row r="168" spans="1:15" ht="16" thickBot="1" x14ac:dyDescent="0.25">
      <c r="A168" s="342"/>
      <c r="B168" s="11" t="s">
        <v>101</v>
      </c>
      <c r="C168" s="30" t="s">
        <v>56</v>
      </c>
      <c r="D168" s="41">
        <v>216.48</v>
      </c>
      <c r="E168" s="41">
        <v>216.48</v>
      </c>
      <c r="F168" s="35">
        <v>220</v>
      </c>
      <c r="G168" s="35">
        <v>220</v>
      </c>
      <c r="H168" s="48">
        <v>541.5</v>
      </c>
      <c r="I168" s="48">
        <v>541.5</v>
      </c>
      <c r="J168" s="35">
        <v>595.65</v>
      </c>
      <c r="K168" s="35">
        <v>595.65</v>
      </c>
      <c r="L168" s="35">
        <v>211.2</v>
      </c>
      <c r="M168" s="55">
        <v>211.2</v>
      </c>
      <c r="N168" s="40">
        <f t="shared" si="20"/>
        <v>357</v>
      </c>
      <c r="O168" s="58">
        <f t="shared" si="25"/>
        <v>297</v>
      </c>
    </row>
    <row r="169" spans="1:15" ht="16" thickBot="1" x14ac:dyDescent="0.25">
      <c r="A169" s="342"/>
      <c r="B169" s="11" t="s">
        <v>4</v>
      </c>
      <c r="C169" s="11" t="s">
        <v>4</v>
      </c>
      <c r="D169" s="41">
        <v>209.1</v>
      </c>
      <c r="E169" s="41">
        <v>209.1</v>
      </c>
      <c r="F169" s="35">
        <v>220</v>
      </c>
      <c r="G169" s="35">
        <v>220</v>
      </c>
      <c r="H169" s="48">
        <v>406.125</v>
      </c>
      <c r="I169" s="48">
        <v>406.125</v>
      </c>
      <c r="J169" s="35">
        <v>446.73750000000001</v>
      </c>
      <c r="K169" s="35">
        <v>446.73750000000001</v>
      </c>
      <c r="L169" s="35">
        <v>204</v>
      </c>
      <c r="M169" s="55">
        <v>204</v>
      </c>
      <c r="N169" s="40">
        <f t="shared" si="20"/>
        <v>297</v>
      </c>
      <c r="O169" s="58">
        <f t="shared" si="25"/>
        <v>260</v>
      </c>
    </row>
    <row r="170" spans="1:15" ht="31" thickBot="1" x14ac:dyDescent="0.25">
      <c r="A170" s="342"/>
      <c r="B170" s="11" t="s">
        <v>5</v>
      </c>
      <c r="C170" s="30" t="s">
        <v>26</v>
      </c>
      <c r="D170" s="41">
        <v>254.37</v>
      </c>
      <c r="E170" s="41">
        <v>254.37</v>
      </c>
      <c r="F170" s="35">
        <v>250</v>
      </c>
      <c r="G170" s="35">
        <v>250</v>
      </c>
      <c r="H170" s="48">
        <v>710.26749999999993</v>
      </c>
      <c r="I170" s="48">
        <v>710.26749999999993</v>
      </c>
      <c r="J170" s="35">
        <v>781.29424999999992</v>
      </c>
      <c r="K170" s="35">
        <v>781.29424999999992</v>
      </c>
      <c r="L170" s="35">
        <v>453.6</v>
      </c>
      <c r="M170" s="55">
        <v>453.6</v>
      </c>
      <c r="N170" s="40">
        <f t="shared" si="20"/>
        <v>490</v>
      </c>
      <c r="O170" s="58">
        <f t="shared" si="25"/>
        <v>417</v>
      </c>
    </row>
    <row r="171" spans="1:15" ht="16" thickBot="1" x14ac:dyDescent="0.25">
      <c r="A171" s="342"/>
      <c r="B171" s="11" t="s">
        <v>6</v>
      </c>
      <c r="C171" s="30" t="s">
        <v>27</v>
      </c>
      <c r="D171" s="41">
        <v>448.59</v>
      </c>
      <c r="E171" s="41">
        <v>448.59</v>
      </c>
      <c r="F171" s="35">
        <v>450</v>
      </c>
      <c r="G171" s="35">
        <v>450</v>
      </c>
      <c r="H171" s="48">
        <v>586.625</v>
      </c>
      <c r="I171" s="48">
        <v>586.625</v>
      </c>
      <c r="J171" s="35">
        <v>645.28750000000002</v>
      </c>
      <c r="K171" s="35">
        <v>645.28750000000002</v>
      </c>
      <c r="L171" s="35"/>
      <c r="M171" s="55"/>
      <c r="N171" s="40">
        <f t="shared" si="20"/>
        <v>533</v>
      </c>
      <c r="O171" s="58">
        <f t="shared" si="25"/>
        <v>495</v>
      </c>
    </row>
    <row r="172" spans="1:15" ht="16" thickBot="1" x14ac:dyDescent="0.25">
      <c r="A172" s="342"/>
      <c r="B172" s="11" t="s">
        <v>8</v>
      </c>
      <c r="C172" s="11" t="s">
        <v>8</v>
      </c>
      <c r="D172" s="41">
        <v>803.62</v>
      </c>
      <c r="E172" s="41">
        <v>1055.75</v>
      </c>
      <c r="F172" s="35">
        <v>800</v>
      </c>
      <c r="G172" s="35">
        <v>1100</v>
      </c>
      <c r="H172" s="48">
        <v>812.25</v>
      </c>
      <c r="I172" s="48">
        <v>1173.25</v>
      </c>
      <c r="J172" s="35">
        <v>893.47500000000002</v>
      </c>
      <c r="K172" s="35">
        <v>1290.575</v>
      </c>
      <c r="L172" s="35">
        <v>784.02</v>
      </c>
      <c r="M172" s="55">
        <v>1030</v>
      </c>
      <c r="N172" s="40">
        <f t="shared" si="20"/>
        <v>819</v>
      </c>
      <c r="O172" s="58">
        <f t="shared" si="25"/>
        <v>1090</v>
      </c>
    </row>
    <row r="173" spans="1:15" ht="16" thickBot="1" x14ac:dyDescent="0.25">
      <c r="A173" s="342"/>
      <c r="B173" s="11" t="s">
        <v>9</v>
      </c>
      <c r="C173" s="11" t="s">
        <v>9</v>
      </c>
      <c r="D173" s="41">
        <v>1151.08</v>
      </c>
      <c r="E173" s="41">
        <v>1327.38</v>
      </c>
      <c r="F173" s="35">
        <v>1200</v>
      </c>
      <c r="G173" s="35">
        <v>1300</v>
      </c>
      <c r="H173" s="48">
        <v>1218.375</v>
      </c>
      <c r="I173" s="48">
        <v>1218.375</v>
      </c>
      <c r="J173" s="35">
        <v>1340.2125000000001</v>
      </c>
      <c r="K173" s="35">
        <v>1340.2125000000001</v>
      </c>
      <c r="L173" s="35">
        <v>1123</v>
      </c>
      <c r="M173" s="55">
        <v>1295</v>
      </c>
      <c r="N173" s="40">
        <f t="shared" si="20"/>
        <v>1207</v>
      </c>
      <c r="O173" s="58">
        <f t="shared" si="25"/>
        <v>1285</v>
      </c>
    </row>
    <row r="174" spans="1:15" ht="16" thickBot="1" x14ac:dyDescent="0.25">
      <c r="A174" s="342"/>
      <c r="B174" s="11" t="s">
        <v>10</v>
      </c>
      <c r="C174" s="11" t="s">
        <v>10</v>
      </c>
      <c r="D174" s="41">
        <v>459</v>
      </c>
      <c r="E174" s="41">
        <v>642.59</v>
      </c>
      <c r="F174" s="35">
        <v>460</v>
      </c>
      <c r="G174" s="35">
        <v>650</v>
      </c>
      <c r="H174" s="48">
        <v>992.75</v>
      </c>
      <c r="I174" s="48">
        <v>992.75</v>
      </c>
      <c r="J174" s="35">
        <v>1092.0250000000001</v>
      </c>
      <c r="K174" s="35">
        <v>1092.0250000000001</v>
      </c>
      <c r="L174" s="35">
        <v>447.8</v>
      </c>
      <c r="M174" s="55">
        <v>626.91999999999996</v>
      </c>
      <c r="N174" s="40">
        <f t="shared" si="20"/>
        <v>690</v>
      </c>
      <c r="O174" s="58">
        <f t="shared" si="25"/>
        <v>728</v>
      </c>
    </row>
    <row r="175" spans="1:15" ht="16" thickBot="1" x14ac:dyDescent="0.25">
      <c r="A175" s="343"/>
      <c r="B175" s="14" t="s">
        <v>11</v>
      </c>
      <c r="C175" s="14" t="s">
        <v>11</v>
      </c>
      <c r="D175" s="47">
        <v>613.66999999999996</v>
      </c>
      <c r="E175" s="47">
        <v>1017.52</v>
      </c>
      <c r="F175" s="62">
        <v>600</v>
      </c>
      <c r="G175" s="62">
        <v>1000</v>
      </c>
      <c r="H175" s="48">
        <v>722</v>
      </c>
      <c r="I175" s="48">
        <v>974.7</v>
      </c>
      <c r="J175" s="62">
        <v>794.2</v>
      </c>
      <c r="K175" s="62">
        <v>1072.17</v>
      </c>
      <c r="L175" s="62">
        <v>598.70000000000005</v>
      </c>
      <c r="M175" s="63">
        <v>992.7</v>
      </c>
      <c r="N175" s="40">
        <f t="shared" si="20"/>
        <v>666</v>
      </c>
      <c r="O175" s="58">
        <f t="shared" si="25"/>
        <v>996</v>
      </c>
    </row>
    <row r="176" spans="1:15" ht="15" thickBot="1" x14ac:dyDescent="0.25">
      <c r="A176" s="45"/>
      <c r="B176" s="73"/>
      <c r="C176" s="73"/>
      <c r="D176" s="70">
        <f>SUM(D163:D175)</f>
        <v>7177.8</v>
      </c>
      <c r="E176" s="70">
        <f t="shared" ref="E176:O176" si="26">SUM(E163:E175)</f>
        <v>8193.67</v>
      </c>
      <c r="F176" s="70">
        <f t="shared" si="26"/>
        <v>7310</v>
      </c>
      <c r="G176" s="70">
        <f t="shared" si="26"/>
        <v>8300</v>
      </c>
      <c r="H176" s="70">
        <f t="shared" si="26"/>
        <v>12530.310000000001</v>
      </c>
      <c r="I176" s="70">
        <f t="shared" si="26"/>
        <v>13144.010000000002</v>
      </c>
      <c r="J176" s="70">
        <f t="shared" si="26"/>
        <v>13783.341</v>
      </c>
      <c r="K176" s="70">
        <f t="shared" si="26"/>
        <v>14458.411</v>
      </c>
      <c r="L176" s="70">
        <f t="shared" si="26"/>
        <v>7181.6</v>
      </c>
      <c r="M176" s="70">
        <f t="shared" si="26"/>
        <v>8172.7</v>
      </c>
      <c r="N176" s="70">
        <f t="shared" si="26"/>
        <v>9704</v>
      </c>
      <c r="O176" s="70">
        <f t="shared" si="26"/>
        <v>9576</v>
      </c>
    </row>
    <row r="177" spans="1:15" ht="16" thickBot="1" x14ac:dyDescent="0.25">
      <c r="A177" s="344">
        <v>13</v>
      </c>
      <c r="B177" s="10" t="s">
        <v>0</v>
      </c>
      <c r="C177" s="29" t="s">
        <v>28</v>
      </c>
      <c r="D177" s="40">
        <v>1579.88</v>
      </c>
      <c r="E177" s="40">
        <v>1579.88</v>
      </c>
      <c r="F177" s="38">
        <v>1500</v>
      </c>
      <c r="G177" s="38">
        <v>1500</v>
      </c>
      <c r="H177" s="48">
        <v>2888</v>
      </c>
      <c r="I177" s="48">
        <v>2888</v>
      </c>
      <c r="J177" s="38">
        <v>3176.8</v>
      </c>
      <c r="K177" s="38">
        <v>3176.8</v>
      </c>
      <c r="L177" s="38">
        <v>1541.35</v>
      </c>
      <c r="M177" s="54">
        <v>1541.35</v>
      </c>
      <c r="N177" s="40">
        <f t="shared" si="20"/>
        <v>2137</v>
      </c>
      <c r="O177" s="58">
        <f t="shared" ref="O177:O189" si="27">ROUND(AVERAGE(E177,G177,I177,M177),0)</f>
        <v>1877</v>
      </c>
    </row>
    <row r="178" spans="1:15" ht="16" thickBot="1" x14ac:dyDescent="0.25">
      <c r="A178" s="342"/>
      <c r="B178" s="11" t="s">
        <v>1</v>
      </c>
      <c r="C178" s="11" t="s">
        <v>1</v>
      </c>
      <c r="D178" s="41">
        <v>333.13</v>
      </c>
      <c r="E178" s="41">
        <v>333.13</v>
      </c>
      <c r="F178" s="35">
        <v>350</v>
      </c>
      <c r="G178" s="35">
        <v>350</v>
      </c>
      <c r="H178" s="48">
        <v>541.5</v>
      </c>
      <c r="I178" s="48">
        <v>541.5</v>
      </c>
      <c r="J178" s="35">
        <v>595.65</v>
      </c>
      <c r="K178" s="35">
        <v>595.65</v>
      </c>
      <c r="L178" s="35">
        <v>325</v>
      </c>
      <c r="M178" s="55">
        <v>325</v>
      </c>
      <c r="N178" s="40">
        <f t="shared" si="20"/>
        <v>429</v>
      </c>
      <c r="O178" s="58">
        <f t="shared" si="27"/>
        <v>387</v>
      </c>
    </row>
    <row r="179" spans="1:15" ht="16" thickBot="1" x14ac:dyDescent="0.25">
      <c r="A179" s="342"/>
      <c r="B179" s="11" t="s">
        <v>2</v>
      </c>
      <c r="C179" s="30" t="s">
        <v>29</v>
      </c>
      <c r="D179" s="41">
        <v>646.92999999999995</v>
      </c>
      <c r="E179" s="41">
        <v>646.92999999999995</v>
      </c>
      <c r="F179" s="35">
        <v>650</v>
      </c>
      <c r="G179" s="35">
        <v>650</v>
      </c>
      <c r="H179" s="48">
        <v>1534.25</v>
      </c>
      <c r="I179" s="48">
        <v>1534.25</v>
      </c>
      <c r="J179" s="35">
        <v>1687.675</v>
      </c>
      <c r="K179" s="35">
        <v>1687.675</v>
      </c>
      <c r="L179" s="35">
        <v>631.15</v>
      </c>
      <c r="M179" s="55">
        <v>631.15</v>
      </c>
      <c r="N179" s="40">
        <f t="shared" si="20"/>
        <v>1030</v>
      </c>
      <c r="O179" s="58">
        <f t="shared" si="27"/>
        <v>866</v>
      </c>
    </row>
    <row r="180" spans="1:15" ht="16" thickBot="1" x14ac:dyDescent="0.25">
      <c r="A180" s="342"/>
      <c r="B180" s="11" t="s">
        <v>7</v>
      </c>
      <c r="C180" s="30" t="s">
        <v>31</v>
      </c>
      <c r="D180" s="41">
        <v>556.9</v>
      </c>
      <c r="E180" s="41">
        <v>556.9</v>
      </c>
      <c r="F180" s="35">
        <v>550</v>
      </c>
      <c r="G180" s="35">
        <v>550</v>
      </c>
      <c r="H180" s="48">
        <v>541.5</v>
      </c>
      <c r="I180" s="48">
        <v>541.5</v>
      </c>
      <c r="J180" s="35">
        <v>595.65</v>
      </c>
      <c r="K180" s="35">
        <v>595.65</v>
      </c>
      <c r="L180" s="35">
        <v>543.32000000000005</v>
      </c>
      <c r="M180" s="55">
        <v>543.32000000000005</v>
      </c>
      <c r="N180" s="40">
        <f t="shared" si="20"/>
        <v>557</v>
      </c>
      <c r="O180" s="58">
        <f t="shared" si="27"/>
        <v>548</v>
      </c>
    </row>
    <row r="181" spans="1:15" ht="16" thickBot="1" x14ac:dyDescent="0.25">
      <c r="A181" s="342"/>
      <c r="B181" s="11" t="s">
        <v>3</v>
      </c>
      <c r="C181" s="11" t="s">
        <v>3</v>
      </c>
      <c r="D181" s="41">
        <v>326.42</v>
      </c>
      <c r="E181" s="41">
        <v>326.42</v>
      </c>
      <c r="F181" s="35">
        <v>330</v>
      </c>
      <c r="G181" s="35">
        <v>330</v>
      </c>
      <c r="H181" s="48">
        <v>592.9425</v>
      </c>
      <c r="I181" s="48">
        <v>592.9425</v>
      </c>
      <c r="J181" s="35">
        <v>652.23675000000003</v>
      </c>
      <c r="K181" s="35">
        <v>652.23675000000003</v>
      </c>
      <c r="L181" s="35">
        <v>318.45999999999998</v>
      </c>
      <c r="M181" s="55">
        <v>318.45999999999998</v>
      </c>
      <c r="N181" s="40">
        <f t="shared" si="20"/>
        <v>444</v>
      </c>
      <c r="O181" s="58">
        <f t="shared" si="27"/>
        <v>392</v>
      </c>
    </row>
    <row r="182" spans="1:15" ht="16" thickBot="1" x14ac:dyDescent="0.25">
      <c r="A182" s="342"/>
      <c r="B182" s="11" t="s">
        <v>101</v>
      </c>
      <c r="C182" s="30" t="s">
        <v>56</v>
      </c>
      <c r="D182" s="41">
        <v>216.48</v>
      </c>
      <c r="E182" s="41">
        <v>216.48</v>
      </c>
      <c r="F182" s="35">
        <v>220</v>
      </c>
      <c r="G182" s="35">
        <v>220</v>
      </c>
      <c r="H182" s="48">
        <v>541.5</v>
      </c>
      <c r="I182" s="48">
        <v>541.5</v>
      </c>
      <c r="J182" s="35">
        <v>595.65</v>
      </c>
      <c r="K182" s="35">
        <v>595.65</v>
      </c>
      <c r="L182" s="35">
        <v>211.2</v>
      </c>
      <c r="M182" s="55">
        <v>211.2</v>
      </c>
      <c r="N182" s="40">
        <f t="shared" si="20"/>
        <v>357</v>
      </c>
      <c r="O182" s="58">
        <f t="shared" si="27"/>
        <v>297</v>
      </c>
    </row>
    <row r="183" spans="1:15" ht="16" thickBot="1" x14ac:dyDescent="0.25">
      <c r="A183" s="342"/>
      <c r="B183" s="11" t="s">
        <v>4</v>
      </c>
      <c r="C183" s="11" t="s">
        <v>4</v>
      </c>
      <c r="D183" s="41">
        <v>209.1</v>
      </c>
      <c r="E183" s="41">
        <v>209.1</v>
      </c>
      <c r="F183" s="35">
        <v>220</v>
      </c>
      <c r="G183" s="35">
        <v>220</v>
      </c>
      <c r="H183" s="48">
        <v>406.125</v>
      </c>
      <c r="I183" s="48">
        <v>406.125</v>
      </c>
      <c r="J183" s="35">
        <v>446.73750000000001</v>
      </c>
      <c r="K183" s="35">
        <v>446.73750000000001</v>
      </c>
      <c r="L183" s="35">
        <v>204</v>
      </c>
      <c r="M183" s="55">
        <v>204</v>
      </c>
      <c r="N183" s="40">
        <f t="shared" si="20"/>
        <v>297</v>
      </c>
      <c r="O183" s="58">
        <f t="shared" si="27"/>
        <v>260</v>
      </c>
    </row>
    <row r="184" spans="1:15" ht="31" thickBot="1" x14ac:dyDescent="0.25">
      <c r="A184" s="342"/>
      <c r="B184" s="11" t="s">
        <v>5</v>
      </c>
      <c r="C184" s="30" t="s">
        <v>30</v>
      </c>
      <c r="D184" s="41">
        <v>464.94</v>
      </c>
      <c r="E184" s="41">
        <v>464.94</v>
      </c>
      <c r="F184" s="35">
        <v>500</v>
      </c>
      <c r="G184" s="35">
        <v>500</v>
      </c>
      <c r="H184" s="48">
        <v>541.5</v>
      </c>
      <c r="I184" s="48">
        <v>541.5</v>
      </c>
      <c r="J184" s="35">
        <v>595.65</v>
      </c>
      <c r="K184" s="35">
        <v>595.65</v>
      </c>
      <c r="L184" s="35">
        <v>453.6</v>
      </c>
      <c r="M184" s="55">
        <v>453.6</v>
      </c>
      <c r="N184" s="40">
        <f t="shared" si="20"/>
        <v>511</v>
      </c>
      <c r="O184" s="58">
        <f t="shared" si="27"/>
        <v>490</v>
      </c>
    </row>
    <row r="185" spans="1:15" ht="16" thickBot="1" x14ac:dyDescent="0.25">
      <c r="A185" s="342"/>
      <c r="B185" s="11" t="s">
        <v>6</v>
      </c>
      <c r="C185" s="11" t="s">
        <v>6</v>
      </c>
      <c r="D185" s="41"/>
      <c r="E185" s="41"/>
      <c r="F185" s="35"/>
      <c r="G185" s="35"/>
      <c r="H185" s="48">
        <v>451.25</v>
      </c>
      <c r="I185" s="48">
        <v>451.25</v>
      </c>
      <c r="J185" s="35">
        <v>496.375</v>
      </c>
      <c r="K185" s="35">
        <v>496.375</v>
      </c>
      <c r="L185" s="35"/>
      <c r="M185" s="55"/>
      <c r="N185" s="40">
        <f t="shared" si="20"/>
        <v>474</v>
      </c>
      <c r="O185" s="58">
        <f t="shared" si="27"/>
        <v>451</v>
      </c>
    </row>
    <row r="186" spans="1:15" ht="16" thickBot="1" x14ac:dyDescent="0.25">
      <c r="A186" s="342"/>
      <c r="B186" s="11" t="s">
        <v>8</v>
      </c>
      <c r="C186" s="11" t="s">
        <v>8</v>
      </c>
      <c r="D186" s="41">
        <v>803.62</v>
      </c>
      <c r="E186" s="41">
        <v>1055.75</v>
      </c>
      <c r="F186" s="35">
        <v>800</v>
      </c>
      <c r="G186" s="35">
        <v>1100</v>
      </c>
      <c r="H186" s="48">
        <v>812.25</v>
      </c>
      <c r="I186" s="48">
        <v>1173.25</v>
      </c>
      <c r="J186" s="35">
        <v>893.47500000000002</v>
      </c>
      <c r="K186" s="35">
        <v>1290.575</v>
      </c>
      <c r="L186" s="35">
        <v>784.02</v>
      </c>
      <c r="M186" s="55">
        <v>1030</v>
      </c>
      <c r="N186" s="40">
        <f t="shared" si="20"/>
        <v>819</v>
      </c>
      <c r="O186" s="58">
        <f t="shared" si="27"/>
        <v>1090</v>
      </c>
    </row>
    <row r="187" spans="1:15" ht="16" thickBot="1" x14ac:dyDescent="0.25">
      <c r="A187" s="342"/>
      <c r="B187" s="11" t="s">
        <v>9</v>
      </c>
      <c r="C187" s="11" t="s">
        <v>9</v>
      </c>
      <c r="D187" s="41">
        <v>1151.08</v>
      </c>
      <c r="E187" s="41">
        <v>1327.38</v>
      </c>
      <c r="F187" s="35">
        <v>1200</v>
      </c>
      <c r="G187" s="35">
        <v>1300</v>
      </c>
      <c r="H187" s="48">
        <v>1218.375</v>
      </c>
      <c r="I187" s="48">
        <v>1218.375</v>
      </c>
      <c r="J187" s="35">
        <v>1340.2125000000001</v>
      </c>
      <c r="K187" s="35">
        <v>1340.2125000000001</v>
      </c>
      <c r="L187" s="35">
        <v>1123</v>
      </c>
      <c r="M187" s="55">
        <v>1295</v>
      </c>
      <c r="N187" s="40">
        <f t="shared" si="20"/>
        <v>1207</v>
      </c>
      <c r="O187" s="58">
        <f t="shared" si="27"/>
        <v>1285</v>
      </c>
    </row>
    <row r="188" spans="1:15" ht="16" thickBot="1" x14ac:dyDescent="0.25">
      <c r="A188" s="342"/>
      <c r="B188" s="11" t="s">
        <v>10</v>
      </c>
      <c r="C188" s="11" t="s">
        <v>10</v>
      </c>
      <c r="D188" s="41">
        <v>459</v>
      </c>
      <c r="E188" s="41">
        <v>642.59</v>
      </c>
      <c r="F188" s="35">
        <v>460</v>
      </c>
      <c r="G188" s="35">
        <v>650</v>
      </c>
      <c r="H188" s="48">
        <v>992.75</v>
      </c>
      <c r="I188" s="48">
        <v>992.75</v>
      </c>
      <c r="J188" s="35">
        <v>1092.0250000000001</v>
      </c>
      <c r="K188" s="35">
        <v>1092.0250000000001</v>
      </c>
      <c r="L188" s="35">
        <v>447.8</v>
      </c>
      <c r="M188" s="55">
        <v>626.91999999999996</v>
      </c>
      <c r="N188" s="40">
        <f t="shared" si="20"/>
        <v>690</v>
      </c>
      <c r="O188" s="58">
        <f t="shared" si="27"/>
        <v>728</v>
      </c>
    </row>
    <row r="189" spans="1:15" ht="16" thickBot="1" x14ac:dyDescent="0.25">
      <c r="A189" s="345"/>
      <c r="B189" s="12" t="s">
        <v>11</v>
      </c>
      <c r="C189" s="12" t="s">
        <v>11</v>
      </c>
      <c r="D189" s="42">
        <v>613.66999999999996</v>
      </c>
      <c r="E189" s="42">
        <v>1017.52</v>
      </c>
      <c r="F189" s="39">
        <v>600</v>
      </c>
      <c r="G189" s="39">
        <v>1000</v>
      </c>
      <c r="H189" s="48">
        <v>722</v>
      </c>
      <c r="I189" s="48">
        <v>974.7</v>
      </c>
      <c r="J189" s="39">
        <v>794.2</v>
      </c>
      <c r="K189" s="39">
        <v>1072.17</v>
      </c>
      <c r="L189" s="39">
        <v>598.70000000000005</v>
      </c>
      <c r="M189" s="56">
        <v>992.7</v>
      </c>
      <c r="N189" s="40">
        <f t="shared" si="20"/>
        <v>666</v>
      </c>
      <c r="O189" s="58">
        <f t="shared" si="27"/>
        <v>996</v>
      </c>
    </row>
    <row r="190" spans="1:15" ht="15" thickBot="1" x14ac:dyDescent="0.25">
      <c r="A190" s="45"/>
      <c r="B190" s="73"/>
      <c r="C190" s="73"/>
      <c r="D190" s="70">
        <f>SUM(D177:D189)</f>
        <v>7361.15</v>
      </c>
      <c r="E190" s="70">
        <f t="shared" ref="E190:O190" si="28">SUM(E177:E189)</f>
        <v>8377.02</v>
      </c>
      <c r="F190" s="70">
        <f t="shared" si="28"/>
        <v>7380</v>
      </c>
      <c r="G190" s="70">
        <f t="shared" si="28"/>
        <v>8370</v>
      </c>
      <c r="H190" s="70">
        <f t="shared" si="28"/>
        <v>11783.942500000001</v>
      </c>
      <c r="I190" s="70">
        <f t="shared" si="28"/>
        <v>12397.642500000002</v>
      </c>
      <c r="J190" s="70">
        <f t="shared" si="28"/>
        <v>12962.33675</v>
      </c>
      <c r="K190" s="70">
        <f t="shared" si="28"/>
        <v>13637.40675</v>
      </c>
      <c r="L190" s="70">
        <f t="shared" si="28"/>
        <v>7181.6</v>
      </c>
      <c r="M190" s="70">
        <f t="shared" si="28"/>
        <v>8172.7</v>
      </c>
      <c r="N190" s="70">
        <f t="shared" si="28"/>
        <v>9618</v>
      </c>
      <c r="O190" s="70">
        <f t="shared" si="28"/>
        <v>9667</v>
      </c>
    </row>
    <row r="191" spans="1:15" ht="16" thickBot="1" x14ac:dyDescent="0.25">
      <c r="A191" s="341">
        <v>14</v>
      </c>
      <c r="B191" s="13" t="s">
        <v>0</v>
      </c>
      <c r="C191" s="31" t="s">
        <v>32</v>
      </c>
      <c r="D191" s="43">
        <v>678.38</v>
      </c>
      <c r="E191" s="43">
        <v>678.38</v>
      </c>
      <c r="F191" s="48">
        <v>700</v>
      </c>
      <c r="G191" s="48">
        <v>700</v>
      </c>
      <c r="H191" s="48">
        <v>886.255</v>
      </c>
      <c r="I191" s="48">
        <v>886.255</v>
      </c>
      <c r="J191" s="48">
        <v>974.88049999999998</v>
      </c>
      <c r="K191" s="48">
        <v>974.88049999999998</v>
      </c>
      <c r="L191" s="48">
        <v>661.83</v>
      </c>
      <c r="M191" s="57">
        <v>661.83</v>
      </c>
      <c r="N191" s="40">
        <f t="shared" si="20"/>
        <v>780</v>
      </c>
      <c r="O191" s="58">
        <f t="shared" ref="O191:O204" si="29">ROUND(AVERAGE(E191,G191,I191,M191),0)</f>
        <v>732</v>
      </c>
    </row>
    <row r="192" spans="1:15" ht="16" thickBot="1" x14ac:dyDescent="0.25">
      <c r="A192" s="342"/>
      <c r="B192" s="11" t="s">
        <v>0</v>
      </c>
      <c r="C192" s="30" t="s">
        <v>33</v>
      </c>
      <c r="D192" s="41">
        <v>223.33</v>
      </c>
      <c r="E192" s="41">
        <v>223.33</v>
      </c>
      <c r="F192" s="35">
        <v>230</v>
      </c>
      <c r="G192" s="35">
        <v>230</v>
      </c>
      <c r="H192" s="48">
        <v>541.5</v>
      </c>
      <c r="I192" s="48">
        <v>541.5</v>
      </c>
      <c r="J192" s="35">
        <v>595.65</v>
      </c>
      <c r="K192" s="35">
        <v>595.65</v>
      </c>
      <c r="L192" s="35">
        <v>217.88</v>
      </c>
      <c r="M192" s="55">
        <v>217.88</v>
      </c>
      <c r="N192" s="40">
        <f t="shared" si="20"/>
        <v>362</v>
      </c>
      <c r="O192" s="58">
        <f t="shared" si="29"/>
        <v>303</v>
      </c>
    </row>
    <row r="193" spans="1:15" ht="16" thickBot="1" x14ac:dyDescent="0.25">
      <c r="A193" s="342"/>
      <c r="B193" s="11" t="s">
        <v>1</v>
      </c>
      <c r="C193" s="11" t="s">
        <v>1</v>
      </c>
      <c r="D193" s="41">
        <v>333.13</v>
      </c>
      <c r="E193" s="41">
        <v>333.13</v>
      </c>
      <c r="F193" s="35">
        <v>350</v>
      </c>
      <c r="G193" s="35">
        <v>350</v>
      </c>
      <c r="H193" s="48">
        <v>541.5</v>
      </c>
      <c r="I193" s="48">
        <v>541.5</v>
      </c>
      <c r="J193" s="35">
        <v>595.65</v>
      </c>
      <c r="K193" s="35">
        <v>595.65</v>
      </c>
      <c r="L193" s="35">
        <v>325</v>
      </c>
      <c r="M193" s="55">
        <v>325</v>
      </c>
      <c r="N193" s="40">
        <f t="shared" si="20"/>
        <v>429</v>
      </c>
      <c r="O193" s="58">
        <f t="shared" si="29"/>
        <v>387</v>
      </c>
    </row>
    <row r="194" spans="1:15" ht="16" thickBot="1" x14ac:dyDescent="0.25">
      <c r="A194" s="342"/>
      <c r="B194" s="11" t="s">
        <v>2</v>
      </c>
      <c r="C194" s="30" t="s">
        <v>34</v>
      </c>
      <c r="D194" s="41">
        <v>736.99</v>
      </c>
      <c r="E194" s="41">
        <v>736.99</v>
      </c>
      <c r="F194" s="35">
        <v>730</v>
      </c>
      <c r="G194" s="35">
        <v>730</v>
      </c>
      <c r="H194" s="48">
        <v>1805</v>
      </c>
      <c r="I194" s="48">
        <v>1805</v>
      </c>
      <c r="J194" s="35">
        <v>1985.5</v>
      </c>
      <c r="K194" s="35">
        <v>1985.5</v>
      </c>
      <c r="L194" s="35">
        <v>719.01</v>
      </c>
      <c r="M194" s="55">
        <v>719.01</v>
      </c>
      <c r="N194" s="40">
        <f t="shared" si="20"/>
        <v>1195</v>
      </c>
      <c r="O194" s="58">
        <f t="shared" si="29"/>
        <v>998</v>
      </c>
    </row>
    <row r="195" spans="1:15" ht="16" thickBot="1" x14ac:dyDescent="0.25">
      <c r="A195" s="342"/>
      <c r="B195" s="11" t="s">
        <v>7</v>
      </c>
      <c r="C195" s="30" t="s">
        <v>35</v>
      </c>
      <c r="D195" s="41">
        <v>265.36</v>
      </c>
      <c r="E195" s="41">
        <v>265.36</v>
      </c>
      <c r="F195" s="35">
        <v>320</v>
      </c>
      <c r="G195" s="35">
        <v>320</v>
      </c>
      <c r="H195" s="48">
        <v>451.25</v>
      </c>
      <c r="I195" s="48">
        <v>451.25</v>
      </c>
      <c r="J195" s="35">
        <v>496.375</v>
      </c>
      <c r="K195" s="35">
        <v>496.375</v>
      </c>
      <c r="L195" s="35">
        <v>258.89</v>
      </c>
      <c r="M195" s="55">
        <v>258.89</v>
      </c>
      <c r="N195" s="40">
        <f t="shared" si="20"/>
        <v>358</v>
      </c>
      <c r="O195" s="58">
        <f t="shared" si="29"/>
        <v>324</v>
      </c>
    </row>
    <row r="196" spans="1:15" ht="16" thickBot="1" x14ac:dyDescent="0.25">
      <c r="A196" s="342"/>
      <c r="B196" s="11" t="s">
        <v>3</v>
      </c>
      <c r="C196" s="11" t="s">
        <v>3</v>
      </c>
      <c r="D196" s="41">
        <v>326.42</v>
      </c>
      <c r="E196" s="41">
        <v>326.42</v>
      </c>
      <c r="F196" s="35">
        <v>330</v>
      </c>
      <c r="G196" s="35">
        <v>330</v>
      </c>
      <c r="H196" s="48">
        <v>592.9425</v>
      </c>
      <c r="I196" s="48">
        <v>592.9425</v>
      </c>
      <c r="J196" s="35">
        <v>652.23675000000003</v>
      </c>
      <c r="K196" s="35">
        <v>652.23675000000003</v>
      </c>
      <c r="L196" s="35">
        <v>318.45999999999998</v>
      </c>
      <c r="M196" s="55">
        <v>318.45999999999998</v>
      </c>
      <c r="N196" s="40">
        <f t="shared" si="20"/>
        <v>444</v>
      </c>
      <c r="O196" s="58">
        <f t="shared" si="29"/>
        <v>392</v>
      </c>
    </row>
    <row r="197" spans="1:15" ht="16" thickBot="1" x14ac:dyDescent="0.25">
      <c r="A197" s="342"/>
      <c r="B197" s="11" t="s">
        <v>101</v>
      </c>
      <c r="C197" s="30" t="s">
        <v>56</v>
      </c>
      <c r="D197" s="41">
        <v>216.48</v>
      </c>
      <c r="E197" s="41">
        <v>216.48</v>
      </c>
      <c r="F197" s="35">
        <v>220</v>
      </c>
      <c r="G197" s="35">
        <v>220</v>
      </c>
      <c r="H197" s="48">
        <v>541.5</v>
      </c>
      <c r="I197" s="48">
        <v>541.5</v>
      </c>
      <c r="J197" s="35">
        <v>595.65</v>
      </c>
      <c r="K197" s="35">
        <v>595.65</v>
      </c>
      <c r="L197" s="35">
        <v>211.2</v>
      </c>
      <c r="M197" s="55">
        <v>211.2</v>
      </c>
      <c r="N197" s="40">
        <f t="shared" si="20"/>
        <v>357</v>
      </c>
      <c r="O197" s="58">
        <f t="shared" si="29"/>
        <v>297</v>
      </c>
    </row>
    <row r="198" spans="1:15" ht="16" thickBot="1" x14ac:dyDescent="0.25">
      <c r="A198" s="342"/>
      <c r="B198" s="11" t="s">
        <v>4</v>
      </c>
      <c r="C198" s="11" t="s">
        <v>4</v>
      </c>
      <c r="D198" s="41">
        <v>209.1</v>
      </c>
      <c r="E198" s="41">
        <v>209.1</v>
      </c>
      <c r="F198" s="35">
        <v>220</v>
      </c>
      <c r="G198" s="35">
        <v>220</v>
      </c>
      <c r="H198" s="48">
        <v>406.125</v>
      </c>
      <c r="I198" s="48">
        <v>406.125</v>
      </c>
      <c r="J198" s="35">
        <v>446.73750000000001</v>
      </c>
      <c r="K198" s="35">
        <v>446.73750000000001</v>
      </c>
      <c r="L198" s="35">
        <v>204</v>
      </c>
      <c r="M198" s="55">
        <v>204</v>
      </c>
      <c r="N198" s="40">
        <f t="shared" ref="N198:N261" si="30">ROUND(AVERAGE(D198,F198,H198,J198,L198),0)</f>
        <v>297</v>
      </c>
      <c r="O198" s="58">
        <f t="shared" si="29"/>
        <v>260</v>
      </c>
    </row>
    <row r="199" spans="1:15" ht="31" thickBot="1" x14ac:dyDescent="0.25">
      <c r="A199" s="342"/>
      <c r="B199" s="11" t="s">
        <v>5</v>
      </c>
      <c r="C199" s="30" t="s">
        <v>36</v>
      </c>
      <c r="D199" s="41">
        <v>234.36</v>
      </c>
      <c r="E199" s="41">
        <v>234.36</v>
      </c>
      <c r="F199" s="35">
        <v>250</v>
      </c>
      <c r="G199" s="35">
        <v>250</v>
      </c>
      <c r="H199" s="48">
        <v>541.5</v>
      </c>
      <c r="I199" s="48">
        <v>541.5</v>
      </c>
      <c r="J199" s="35">
        <v>595.65</v>
      </c>
      <c r="K199" s="35">
        <v>595.65</v>
      </c>
      <c r="L199" s="35">
        <v>228.64</v>
      </c>
      <c r="M199" s="55">
        <v>228.64</v>
      </c>
      <c r="N199" s="40">
        <f t="shared" si="30"/>
        <v>370</v>
      </c>
      <c r="O199" s="58">
        <f t="shared" si="29"/>
        <v>314</v>
      </c>
    </row>
    <row r="200" spans="1:15" ht="16" thickBot="1" x14ac:dyDescent="0.25">
      <c r="A200" s="342"/>
      <c r="B200" s="11" t="s">
        <v>6</v>
      </c>
      <c r="C200" s="30" t="s">
        <v>37</v>
      </c>
      <c r="D200" s="41">
        <v>826.1</v>
      </c>
      <c r="E200" s="41">
        <v>826.1</v>
      </c>
      <c r="F200" s="35">
        <v>830</v>
      </c>
      <c r="G200" s="35">
        <v>830</v>
      </c>
      <c r="H200" s="48">
        <v>451.25</v>
      </c>
      <c r="I200" s="48">
        <v>451.25</v>
      </c>
      <c r="J200" s="35">
        <v>496.375</v>
      </c>
      <c r="K200" s="35">
        <v>496.375</v>
      </c>
      <c r="L200" s="35">
        <v>805.95</v>
      </c>
      <c r="M200" s="55">
        <v>805.95</v>
      </c>
      <c r="N200" s="40">
        <f t="shared" si="30"/>
        <v>682</v>
      </c>
      <c r="O200" s="58">
        <f t="shared" si="29"/>
        <v>728</v>
      </c>
    </row>
    <row r="201" spans="1:15" ht="16" thickBot="1" x14ac:dyDescent="0.25">
      <c r="A201" s="342"/>
      <c r="B201" s="11" t="s">
        <v>8</v>
      </c>
      <c r="C201" s="11" t="s">
        <v>8</v>
      </c>
      <c r="D201" s="41">
        <v>803.62</v>
      </c>
      <c r="E201" s="41">
        <v>1055.75</v>
      </c>
      <c r="F201" s="35">
        <v>800</v>
      </c>
      <c r="G201" s="35">
        <v>1100</v>
      </c>
      <c r="H201" s="48">
        <v>812.25</v>
      </c>
      <c r="I201" s="48">
        <v>1173.25</v>
      </c>
      <c r="J201" s="35">
        <v>893.47500000000002</v>
      </c>
      <c r="K201" s="35">
        <v>1290.575</v>
      </c>
      <c r="L201" s="35">
        <v>784.02</v>
      </c>
      <c r="M201" s="55">
        <v>1030</v>
      </c>
      <c r="N201" s="40">
        <f t="shared" si="30"/>
        <v>819</v>
      </c>
      <c r="O201" s="58">
        <f t="shared" si="29"/>
        <v>1090</v>
      </c>
    </row>
    <row r="202" spans="1:15" ht="16" thickBot="1" x14ac:dyDescent="0.25">
      <c r="A202" s="342"/>
      <c r="B202" s="11" t="s">
        <v>9</v>
      </c>
      <c r="C202" s="11" t="s">
        <v>9</v>
      </c>
      <c r="D202" s="41">
        <v>1151.08</v>
      </c>
      <c r="E202" s="41">
        <v>1327.38</v>
      </c>
      <c r="F202" s="35">
        <v>1200</v>
      </c>
      <c r="G202" s="35">
        <v>1300</v>
      </c>
      <c r="H202" s="48">
        <v>1218.375</v>
      </c>
      <c r="I202" s="48">
        <v>1218.375</v>
      </c>
      <c r="J202" s="35">
        <v>1340.2125000000001</v>
      </c>
      <c r="K202" s="35">
        <v>1340.2125000000001</v>
      </c>
      <c r="L202" s="35">
        <v>1123</v>
      </c>
      <c r="M202" s="55">
        <v>1295</v>
      </c>
      <c r="N202" s="40">
        <f t="shared" si="30"/>
        <v>1207</v>
      </c>
      <c r="O202" s="58">
        <f t="shared" si="29"/>
        <v>1285</v>
      </c>
    </row>
    <row r="203" spans="1:15" ht="16" thickBot="1" x14ac:dyDescent="0.25">
      <c r="A203" s="342"/>
      <c r="B203" s="11" t="s">
        <v>10</v>
      </c>
      <c r="C203" s="11" t="s">
        <v>10</v>
      </c>
      <c r="D203" s="41">
        <v>459</v>
      </c>
      <c r="E203" s="41">
        <v>642.59</v>
      </c>
      <c r="F203" s="35">
        <v>460</v>
      </c>
      <c r="G203" s="35">
        <v>650</v>
      </c>
      <c r="H203" s="48">
        <v>992.75</v>
      </c>
      <c r="I203" s="48">
        <v>992.75</v>
      </c>
      <c r="J203" s="35">
        <v>1092.0250000000001</v>
      </c>
      <c r="K203" s="35">
        <v>1092.0250000000001</v>
      </c>
      <c r="L203" s="35">
        <v>447.8</v>
      </c>
      <c r="M203" s="55">
        <v>626.91999999999996</v>
      </c>
      <c r="N203" s="40">
        <f t="shared" si="30"/>
        <v>690</v>
      </c>
      <c r="O203" s="58">
        <f t="shared" si="29"/>
        <v>728</v>
      </c>
    </row>
    <row r="204" spans="1:15" ht="16" thickBot="1" x14ac:dyDescent="0.25">
      <c r="A204" s="343"/>
      <c r="B204" s="14" t="s">
        <v>11</v>
      </c>
      <c r="C204" s="14" t="s">
        <v>11</v>
      </c>
      <c r="D204" s="47">
        <v>613.66999999999996</v>
      </c>
      <c r="E204" s="47">
        <v>1017.52</v>
      </c>
      <c r="F204" s="62">
        <v>600</v>
      </c>
      <c r="G204" s="62">
        <v>1000</v>
      </c>
      <c r="H204" s="48">
        <v>722</v>
      </c>
      <c r="I204" s="48">
        <v>974.7</v>
      </c>
      <c r="J204" s="62">
        <v>794.2</v>
      </c>
      <c r="K204" s="62">
        <v>1072.17</v>
      </c>
      <c r="L204" s="62">
        <v>598.70000000000005</v>
      </c>
      <c r="M204" s="63">
        <v>992.7</v>
      </c>
      <c r="N204" s="40">
        <f t="shared" si="30"/>
        <v>666</v>
      </c>
      <c r="O204" s="58">
        <f t="shared" si="29"/>
        <v>996</v>
      </c>
    </row>
    <row r="205" spans="1:15" ht="15" thickBot="1" x14ac:dyDescent="0.25">
      <c r="A205" s="45"/>
      <c r="B205" s="73"/>
      <c r="C205" s="73"/>
      <c r="D205" s="70">
        <f>SUM(D191:D204)</f>
        <v>7077.02</v>
      </c>
      <c r="E205" s="70">
        <f t="shared" ref="E205:O205" si="31">SUM(E191:E204)</f>
        <v>8092.8899999999994</v>
      </c>
      <c r="F205" s="70">
        <f t="shared" si="31"/>
        <v>7240</v>
      </c>
      <c r="G205" s="70">
        <f t="shared" si="31"/>
        <v>8230</v>
      </c>
      <c r="H205" s="70">
        <f t="shared" si="31"/>
        <v>10504.1975</v>
      </c>
      <c r="I205" s="70">
        <f t="shared" si="31"/>
        <v>11117.897500000001</v>
      </c>
      <c r="J205" s="70">
        <f t="shared" si="31"/>
        <v>11554.617249999999</v>
      </c>
      <c r="K205" s="70">
        <f t="shared" si="31"/>
        <v>12229.687249999999</v>
      </c>
      <c r="L205" s="70">
        <f t="shared" si="31"/>
        <v>6904.3799999999992</v>
      </c>
      <c r="M205" s="70">
        <f t="shared" si="31"/>
        <v>7895.48</v>
      </c>
      <c r="N205" s="70">
        <f t="shared" si="31"/>
        <v>8656</v>
      </c>
      <c r="O205" s="70">
        <f t="shared" si="31"/>
        <v>8834</v>
      </c>
    </row>
    <row r="206" spans="1:15" ht="16" thickBot="1" x14ac:dyDescent="0.25">
      <c r="A206" s="344">
        <v>15</v>
      </c>
      <c r="B206" s="10" t="s">
        <v>0</v>
      </c>
      <c r="C206" s="29" t="s">
        <v>43</v>
      </c>
      <c r="D206" s="40">
        <v>1658.5</v>
      </c>
      <c r="E206" s="40">
        <v>1658.5</v>
      </c>
      <c r="F206" s="38">
        <v>1700</v>
      </c>
      <c r="G206" s="38">
        <v>1700</v>
      </c>
      <c r="H206" s="48">
        <v>2554.0749999999998</v>
      </c>
      <c r="I206" s="48">
        <v>2554.0749999999998</v>
      </c>
      <c r="J206" s="38">
        <v>2809.4824999999996</v>
      </c>
      <c r="K206" s="38">
        <v>2809.4824999999996</v>
      </c>
      <c r="L206" s="38">
        <v>1618.05</v>
      </c>
      <c r="M206" s="54">
        <v>1618.05</v>
      </c>
      <c r="N206" s="40">
        <f t="shared" si="30"/>
        <v>2068</v>
      </c>
      <c r="O206" s="58">
        <f t="shared" ref="O206:O219" si="32">ROUND(AVERAGE(E206,G206,I206,M206),0)</f>
        <v>1883</v>
      </c>
    </row>
    <row r="207" spans="1:15" ht="16" thickBot="1" x14ac:dyDescent="0.25">
      <c r="A207" s="342"/>
      <c r="B207" s="11" t="s">
        <v>0</v>
      </c>
      <c r="C207" s="30" t="s">
        <v>45</v>
      </c>
      <c r="D207" s="41">
        <v>256.58999999999997</v>
      </c>
      <c r="E207" s="41">
        <v>256.58999999999997</v>
      </c>
      <c r="F207" s="35">
        <v>250</v>
      </c>
      <c r="G207" s="35">
        <v>250</v>
      </c>
      <c r="H207" s="48">
        <v>604.67499999999995</v>
      </c>
      <c r="I207" s="48">
        <v>604.67499999999995</v>
      </c>
      <c r="J207" s="35">
        <v>665.14249999999993</v>
      </c>
      <c r="K207" s="35">
        <v>665.14249999999993</v>
      </c>
      <c r="L207" s="35">
        <v>250.33</v>
      </c>
      <c r="M207" s="55">
        <v>250.33</v>
      </c>
      <c r="N207" s="40">
        <f t="shared" si="30"/>
        <v>405</v>
      </c>
      <c r="O207" s="58">
        <f t="shared" si="32"/>
        <v>340</v>
      </c>
    </row>
    <row r="208" spans="1:15" ht="16" thickBot="1" x14ac:dyDescent="0.25">
      <c r="A208" s="342"/>
      <c r="B208" s="11" t="s">
        <v>1</v>
      </c>
      <c r="C208" s="11" t="s">
        <v>1</v>
      </c>
      <c r="D208" s="41">
        <v>333.13</v>
      </c>
      <c r="E208" s="41">
        <v>333.13</v>
      </c>
      <c r="F208" s="35">
        <v>350</v>
      </c>
      <c r="G208" s="35">
        <v>350</v>
      </c>
      <c r="H208" s="48">
        <v>541.5</v>
      </c>
      <c r="I208" s="48">
        <v>541.5</v>
      </c>
      <c r="J208" s="35">
        <v>595.65</v>
      </c>
      <c r="K208" s="35">
        <v>595.65</v>
      </c>
      <c r="L208" s="35">
        <v>325</v>
      </c>
      <c r="M208" s="55">
        <v>325</v>
      </c>
      <c r="N208" s="40">
        <f t="shared" si="30"/>
        <v>429</v>
      </c>
      <c r="O208" s="58">
        <f t="shared" si="32"/>
        <v>387</v>
      </c>
    </row>
    <row r="209" spans="1:15" ht="16" thickBot="1" x14ac:dyDescent="0.25">
      <c r="A209" s="342"/>
      <c r="B209" s="11" t="s">
        <v>2</v>
      </c>
      <c r="C209" s="11" t="s">
        <v>51</v>
      </c>
      <c r="D209" s="41">
        <v>615.98</v>
      </c>
      <c r="E209" s="41">
        <v>615.98</v>
      </c>
      <c r="F209" s="35">
        <v>700</v>
      </c>
      <c r="G209" s="35">
        <v>700</v>
      </c>
      <c r="H209" s="48">
        <v>992.75</v>
      </c>
      <c r="I209" s="48">
        <v>992.75</v>
      </c>
      <c r="J209" s="35">
        <v>1092.0250000000001</v>
      </c>
      <c r="K209" s="35">
        <v>1092.0250000000001</v>
      </c>
      <c r="L209" s="35">
        <v>600.96</v>
      </c>
      <c r="M209" s="55">
        <v>600.96</v>
      </c>
      <c r="N209" s="40">
        <f t="shared" si="30"/>
        <v>800</v>
      </c>
      <c r="O209" s="58">
        <f t="shared" si="32"/>
        <v>727</v>
      </c>
    </row>
    <row r="210" spans="1:15" ht="16" thickBot="1" x14ac:dyDescent="0.25">
      <c r="A210" s="342"/>
      <c r="B210" s="11" t="s">
        <v>7</v>
      </c>
      <c r="C210" s="30" t="s">
        <v>25</v>
      </c>
      <c r="D210" s="41">
        <v>382.03</v>
      </c>
      <c r="E210" s="41">
        <v>382.03</v>
      </c>
      <c r="F210" s="35">
        <v>390</v>
      </c>
      <c r="G210" s="35">
        <v>390</v>
      </c>
      <c r="H210" s="48">
        <v>487.35</v>
      </c>
      <c r="I210" s="48">
        <v>487.35</v>
      </c>
      <c r="J210" s="35">
        <v>536.08500000000004</v>
      </c>
      <c r="K210" s="35">
        <v>536.08500000000004</v>
      </c>
      <c r="L210" s="35">
        <v>372.72</v>
      </c>
      <c r="M210" s="55">
        <v>372.72</v>
      </c>
      <c r="N210" s="40">
        <f t="shared" si="30"/>
        <v>434</v>
      </c>
      <c r="O210" s="58">
        <f t="shared" si="32"/>
        <v>408</v>
      </c>
    </row>
    <row r="211" spans="1:15" ht="16" thickBot="1" x14ac:dyDescent="0.25">
      <c r="A211" s="342"/>
      <c r="B211" s="11" t="s">
        <v>3</v>
      </c>
      <c r="C211" s="11" t="s">
        <v>3</v>
      </c>
      <c r="D211" s="41">
        <v>326.42</v>
      </c>
      <c r="E211" s="41">
        <v>326.42</v>
      </c>
      <c r="F211" s="35">
        <v>330</v>
      </c>
      <c r="G211" s="35">
        <v>330</v>
      </c>
      <c r="H211" s="48">
        <v>592.9425</v>
      </c>
      <c r="I211" s="48">
        <v>592.9425</v>
      </c>
      <c r="J211" s="35">
        <v>652.23675000000003</v>
      </c>
      <c r="K211" s="35">
        <v>652.23675000000003</v>
      </c>
      <c r="L211" s="35">
        <v>318.45999999999998</v>
      </c>
      <c r="M211" s="55">
        <v>318.45999999999998</v>
      </c>
      <c r="N211" s="40">
        <f t="shared" si="30"/>
        <v>444</v>
      </c>
      <c r="O211" s="58">
        <f t="shared" si="32"/>
        <v>392</v>
      </c>
    </row>
    <row r="212" spans="1:15" ht="16" thickBot="1" x14ac:dyDescent="0.25">
      <c r="A212" s="342"/>
      <c r="B212" s="11" t="s">
        <v>101</v>
      </c>
      <c r="C212" s="30" t="s">
        <v>56</v>
      </c>
      <c r="D212" s="41">
        <v>216.48</v>
      </c>
      <c r="E212" s="41">
        <v>216.48</v>
      </c>
      <c r="F212" s="35">
        <v>220</v>
      </c>
      <c r="G212" s="35">
        <v>220</v>
      </c>
      <c r="H212" s="48">
        <v>541.5</v>
      </c>
      <c r="I212" s="48">
        <v>541.5</v>
      </c>
      <c r="J212" s="35">
        <v>595.65</v>
      </c>
      <c r="K212" s="35">
        <v>595.65</v>
      </c>
      <c r="L212" s="35">
        <v>211.2</v>
      </c>
      <c r="M212" s="55">
        <v>211.2</v>
      </c>
      <c r="N212" s="40">
        <f t="shared" si="30"/>
        <v>357</v>
      </c>
      <c r="O212" s="58">
        <f t="shared" si="32"/>
        <v>297</v>
      </c>
    </row>
    <row r="213" spans="1:15" ht="16" thickBot="1" x14ac:dyDescent="0.25">
      <c r="A213" s="342"/>
      <c r="B213" s="11" t="s">
        <v>4</v>
      </c>
      <c r="C213" s="11" t="s">
        <v>4</v>
      </c>
      <c r="D213" s="41">
        <v>209.1</v>
      </c>
      <c r="E213" s="41">
        <v>209.1</v>
      </c>
      <c r="F213" s="35">
        <v>220</v>
      </c>
      <c r="G213" s="35">
        <v>220</v>
      </c>
      <c r="H213" s="48">
        <v>406.125</v>
      </c>
      <c r="I213" s="48">
        <v>406.125</v>
      </c>
      <c r="J213" s="35">
        <v>446.73750000000001</v>
      </c>
      <c r="K213" s="35">
        <v>446.73750000000001</v>
      </c>
      <c r="L213" s="35">
        <v>204</v>
      </c>
      <c r="M213" s="55">
        <v>204</v>
      </c>
      <c r="N213" s="40">
        <f t="shared" si="30"/>
        <v>297</v>
      </c>
      <c r="O213" s="58">
        <f t="shared" si="32"/>
        <v>260</v>
      </c>
    </row>
    <row r="214" spans="1:15" ht="31" thickBot="1" x14ac:dyDescent="0.25">
      <c r="A214" s="342"/>
      <c r="B214" s="11" t="s">
        <v>5</v>
      </c>
      <c r="C214" s="30" t="s">
        <v>50</v>
      </c>
      <c r="D214" s="41">
        <v>263.45</v>
      </c>
      <c r="E214" s="41">
        <v>263.45</v>
      </c>
      <c r="F214" s="35">
        <v>300</v>
      </c>
      <c r="G214" s="35">
        <v>300</v>
      </c>
      <c r="H214" s="48">
        <v>710.26749999999993</v>
      </c>
      <c r="I214" s="48">
        <v>710.26749999999993</v>
      </c>
      <c r="J214" s="35">
        <v>781.29424999999992</v>
      </c>
      <c r="K214" s="35">
        <v>781.29424999999992</v>
      </c>
      <c r="L214" s="35">
        <v>257.02999999999997</v>
      </c>
      <c r="M214" s="55">
        <v>257.02999999999997</v>
      </c>
      <c r="N214" s="40">
        <f t="shared" si="30"/>
        <v>462</v>
      </c>
      <c r="O214" s="58">
        <f t="shared" si="32"/>
        <v>383</v>
      </c>
    </row>
    <row r="215" spans="1:15" ht="16" thickBot="1" x14ac:dyDescent="0.25">
      <c r="A215" s="342"/>
      <c r="B215" s="11" t="s">
        <v>6</v>
      </c>
      <c r="C215" s="30" t="s">
        <v>42</v>
      </c>
      <c r="D215" s="41">
        <v>617.21</v>
      </c>
      <c r="E215" s="41">
        <v>617.21</v>
      </c>
      <c r="F215" s="35">
        <v>620</v>
      </c>
      <c r="G215" s="35">
        <v>620</v>
      </c>
      <c r="H215" s="48">
        <v>451.25</v>
      </c>
      <c r="I215" s="48">
        <v>451.25</v>
      </c>
      <c r="J215" s="35">
        <v>496.375</v>
      </c>
      <c r="K215" s="35">
        <v>496.375</v>
      </c>
      <c r="L215" s="35">
        <v>602.16</v>
      </c>
      <c r="M215" s="55">
        <v>602.16</v>
      </c>
      <c r="N215" s="40">
        <f t="shared" si="30"/>
        <v>557</v>
      </c>
      <c r="O215" s="58">
        <f t="shared" si="32"/>
        <v>573</v>
      </c>
    </row>
    <row r="216" spans="1:15" ht="16" thickBot="1" x14ac:dyDescent="0.25">
      <c r="A216" s="342"/>
      <c r="B216" s="11" t="s">
        <v>8</v>
      </c>
      <c r="C216" s="11" t="s">
        <v>8</v>
      </c>
      <c r="D216" s="41">
        <v>803.62</v>
      </c>
      <c r="E216" s="41">
        <v>1055.75</v>
      </c>
      <c r="F216" s="35">
        <v>800</v>
      </c>
      <c r="G216" s="35">
        <v>1100</v>
      </c>
      <c r="H216" s="48">
        <v>812.25</v>
      </c>
      <c r="I216" s="48">
        <v>1173.25</v>
      </c>
      <c r="J216" s="35">
        <v>893.47500000000002</v>
      </c>
      <c r="K216" s="35">
        <v>1290.575</v>
      </c>
      <c r="L216" s="35">
        <v>784.02</v>
      </c>
      <c r="M216" s="55">
        <v>1030</v>
      </c>
      <c r="N216" s="40">
        <f t="shared" si="30"/>
        <v>819</v>
      </c>
      <c r="O216" s="58">
        <f t="shared" si="32"/>
        <v>1090</v>
      </c>
    </row>
    <row r="217" spans="1:15" ht="16" thickBot="1" x14ac:dyDescent="0.25">
      <c r="A217" s="342"/>
      <c r="B217" s="11" t="s">
        <v>9</v>
      </c>
      <c r="C217" s="11" t="s">
        <v>9</v>
      </c>
      <c r="D217" s="41">
        <v>1151.08</v>
      </c>
      <c r="E217" s="41">
        <v>1327.38</v>
      </c>
      <c r="F217" s="35">
        <v>1200</v>
      </c>
      <c r="G217" s="35">
        <v>1300</v>
      </c>
      <c r="H217" s="48">
        <v>1218.375</v>
      </c>
      <c r="I217" s="48">
        <v>1218.375</v>
      </c>
      <c r="J217" s="35">
        <v>1340.2125000000001</v>
      </c>
      <c r="K217" s="35">
        <v>1340.2125000000001</v>
      </c>
      <c r="L217" s="35">
        <v>1123</v>
      </c>
      <c r="M217" s="55">
        <v>1295</v>
      </c>
      <c r="N217" s="40">
        <f t="shared" si="30"/>
        <v>1207</v>
      </c>
      <c r="O217" s="58">
        <f t="shared" si="32"/>
        <v>1285</v>
      </c>
    </row>
    <row r="218" spans="1:15" ht="16" thickBot="1" x14ac:dyDescent="0.25">
      <c r="A218" s="342"/>
      <c r="B218" s="11" t="s">
        <v>10</v>
      </c>
      <c r="C218" s="11" t="s">
        <v>10</v>
      </c>
      <c r="D218" s="41">
        <v>459</v>
      </c>
      <c r="E218" s="41">
        <v>642.59</v>
      </c>
      <c r="F218" s="35">
        <v>460</v>
      </c>
      <c r="G218" s="35">
        <v>650</v>
      </c>
      <c r="H218" s="48">
        <v>992.75</v>
      </c>
      <c r="I218" s="48">
        <v>992.75</v>
      </c>
      <c r="J218" s="35">
        <v>1092.0250000000001</v>
      </c>
      <c r="K218" s="35">
        <v>1092.0250000000001</v>
      </c>
      <c r="L218" s="35">
        <v>447.8</v>
      </c>
      <c r="M218" s="55">
        <v>626.91999999999996</v>
      </c>
      <c r="N218" s="40">
        <f t="shared" si="30"/>
        <v>690</v>
      </c>
      <c r="O218" s="58">
        <f t="shared" si="32"/>
        <v>728</v>
      </c>
    </row>
    <row r="219" spans="1:15" ht="16" thickBot="1" x14ac:dyDescent="0.25">
      <c r="A219" s="345"/>
      <c r="B219" s="12" t="s">
        <v>11</v>
      </c>
      <c r="C219" s="12" t="s">
        <v>11</v>
      </c>
      <c r="D219" s="42">
        <v>613.66999999999996</v>
      </c>
      <c r="E219" s="42">
        <v>1017.52</v>
      </c>
      <c r="F219" s="39">
        <v>600</v>
      </c>
      <c r="G219" s="39">
        <v>1000</v>
      </c>
      <c r="H219" s="48">
        <v>722</v>
      </c>
      <c r="I219" s="48">
        <v>974.7</v>
      </c>
      <c r="J219" s="39">
        <v>794.2</v>
      </c>
      <c r="K219" s="39">
        <v>1072.17</v>
      </c>
      <c r="L219" s="39">
        <v>598.70000000000005</v>
      </c>
      <c r="M219" s="56">
        <v>992.7</v>
      </c>
      <c r="N219" s="40">
        <f t="shared" si="30"/>
        <v>666</v>
      </c>
      <c r="O219" s="58">
        <f t="shared" si="32"/>
        <v>996</v>
      </c>
    </row>
    <row r="220" spans="1:15" ht="15" thickBot="1" x14ac:dyDescent="0.25">
      <c r="A220" s="45"/>
      <c r="B220" s="73"/>
      <c r="C220" s="73"/>
      <c r="D220" s="70">
        <f>SUM(D206:D219)</f>
        <v>7906.2599999999993</v>
      </c>
      <c r="E220" s="70">
        <f t="shared" ref="E220:O220" si="33">SUM(E206:E219)</f>
        <v>8922.1299999999992</v>
      </c>
      <c r="F220" s="70">
        <f t="shared" si="33"/>
        <v>8140</v>
      </c>
      <c r="G220" s="70">
        <f t="shared" si="33"/>
        <v>9130</v>
      </c>
      <c r="H220" s="70">
        <f t="shared" si="33"/>
        <v>11627.810000000001</v>
      </c>
      <c r="I220" s="70">
        <f t="shared" si="33"/>
        <v>12241.510000000002</v>
      </c>
      <c r="J220" s="70">
        <f t="shared" si="33"/>
        <v>12790.590999999999</v>
      </c>
      <c r="K220" s="70">
        <f t="shared" si="33"/>
        <v>13465.660999999998</v>
      </c>
      <c r="L220" s="70">
        <f t="shared" si="33"/>
        <v>7713.43</v>
      </c>
      <c r="M220" s="70">
        <f t="shared" si="33"/>
        <v>8704.5300000000007</v>
      </c>
      <c r="N220" s="70">
        <f t="shared" si="33"/>
        <v>9635</v>
      </c>
      <c r="O220" s="70">
        <f t="shared" si="33"/>
        <v>9749</v>
      </c>
    </row>
    <row r="221" spans="1:15" ht="16" thickBot="1" x14ac:dyDescent="0.25">
      <c r="A221" s="341">
        <v>16</v>
      </c>
      <c r="B221" s="13" t="s">
        <v>0</v>
      </c>
      <c r="C221" s="31" t="s">
        <v>52</v>
      </c>
      <c r="D221" s="43">
        <v>1446.95</v>
      </c>
      <c r="E221" s="43">
        <v>1446.95</v>
      </c>
      <c r="F221" s="48">
        <v>1411.66</v>
      </c>
      <c r="G221" s="48">
        <v>1500</v>
      </c>
      <c r="H221" s="48">
        <v>2662.375</v>
      </c>
      <c r="I221" s="48">
        <v>2662.375</v>
      </c>
      <c r="J221" s="48">
        <v>2928.6125000000002</v>
      </c>
      <c r="K221" s="48">
        <v>2928.6125000000002</v>
      </c>
      <c r="L221" s="48">
        <v>1411.66</v>
      </c>
      <c r="M221" s="57">
        <v>1411.66</v>
      </c>
      <c r="N221" s="40">
        <f t="shared" si="30"/>
        <v>1972</v>
      </c>
      <c r="O221" s="58">
        <f t="shared" ref="O221:O233" si="34">ROUND(AVERAGE(E221,G221,I221,M221),0)</f>
        <v>1755</v>
      </c>
    </row>
    <row r="222" spans="1:15" ht="16" thickBot="1" x14ac:dyDescent="0.25">
      <c r="A222" s="342"/>
      <c r="B222" s="11" t="s">
        <v>1</v>
      </c>
      <c r="C222" s="11" t="s">
        <v>1</v>
      </c>
      <c r="D222" s="41">
        <v>333.13</v>
      </c>
      <c r="E222" s="41">
        <v>333.13</v>
      </c>
      <c r="F222" s="35">
        <v>350</v>
      </c>
      <c r="G222" s="35">
        <v>350</v>
      </c>
      <c r="H222" s="48">
        <v>541.5</v>
      </c>
      <c r="I222" s="48">
        <v>541.5</v>
      </c>
      <c r="J222" s="35">
        <v>595.65</v>
      </c>
      <c r="K222" s="35">
        <v>595.65</v>
      </c>
      <c r="L222" s="35">
        <v>325</v>
      </c>
      <c r="M222" s="55">
        <v>325</v>
      </c>
      <c r="N222" s="40">
        <f t="shared" si="30"/>
        <v>429</v>
      </c>
      <c r="O222" s="58">
        <f t="shared" si="34"/>
        <v>387</v>
      </c>
    </row>
    <row r="223" spans="1:15" ht="16" thickBot="1" x14ac:dyDescent="0.25">
      <c r="A223" s="342"/>
      <c r="B223" s="11" t="s">
        <v>2</v>
      </c>
      <c r="C223" s="30" t="s">
        <v>21</v>
      </c>
      <c r="D223" s="41">
        <v>742.52</v>
      </c>
      <c r="E223" s="41">
        <v>742.52</v>
      </c>
      <c r="F223" s="35">
        <v>750</v>
      </c>
      <c r="G223" s="35">
        <v>750</v>
      </c>
      <c r="H223" s="48">
        <v>1173.25</v>
      </c>
      <c r="I223" s="48">
        <v>1173.25</v>
      </c>
      <c r="J223" s="35">
        <v>1290.575</v>
      </c>
      <c r="K223" s="35">
        <v>1290.575</v>
      </c>
      <c r="L223" s="35">
        <v>724.41</v>
      </c>
      <c r="M223" s="55">
        <v>724.41</v>
      </c>
      <c r="N223" s="40">
        <f t="shared" si="30"/>
        <v>936</v>
      </c>
      <c r="O223" s="58">
        <f t="shared" si="34"/>
        <v>848</v>
      </c>
    </row>
    <row r="224" spans="1:15" ht="16" thickBot="1" x14ac:dyDescent="0.25">
      <c r="A224" s="342"/>
      <c r="B224" s="11" t="s">
        <v>7</v>
      </c>
      <c r="C224" s="30" t="s">
        <v>22</v>
      </c>
      <c r="D224" s="41">
        <v>484.14</v>
      </c>
      <c r="E224" s="41">
        <v>484.14</v>
      </c>
      <c r="F224" s="35">
        <v>470</v>
      </c>
      <c r="G224" s="35">
        <v>470</v>
      </c>
      <c r="H224" s="48">
        <v>487.35</v>
      </c>
      <c r="I224" s="48">
        <v>487.35</v>
      </c>
      <c r="J224" s="35">
        <v>536.08500000000004</v>
      </c>
      <c r="K224" s="35">
        <v>536.08500000000004</v>
      </c>
      <c r="L224" s="35">
        <v>472.33</v>
      </c>
      <c r="M224" s="55">
        <v>472.33</v>
      </c>
      <c r="N224" s="40">
        <f t="shared" si="30"/>
        <v>490</v>
      </c>
      <c r="O224" s="58">
        <f t="shared" si="34"/>
        <v>478</v>
      </c>
    </row>
    <row r="225" spans="1:15" ht="16" thickBot="1" x14ac:dyDescent="0.25">
      <c r="A225" s="342"/>
      <c r="B225" s="11" t="s">
        <v>3</v>
      </c>
      <c r="C225" s="11" t="s">
        <v>3</v>
      </c>
      <c r="D225" s="41">
        <v>326.42</v>
      </c>
      <c r="E225" s="41">
        <v>326.42</v>
      </c>
      <c r="F225" s="35">
        <v>330</v>
      </c>
      <c r="G225" s="35">
        <v>330</v>
      </c>
      <c r="H225" s="48">
        <v>592.9425</v>
      </c>
      <c r="I225" s="48">
        <v>592.9425</v>
      </c>
      <c r="J225" s="35">
        <v>652.23675000000003</v>
      </c>
      <c r="K225" s="35">
        <v>652.23675000000003</v>
      </c>
      <c r="L225" s="35">
        <v>318.45999999999998</v>
      </c>
      <c r="M225" s="55">
        <v>318.45999999999998</v>
      </c>
      <c r="N225" s="40">
        <f t="shared" si="30"/>
        <v>444</v>
      </c>
      <c r="O225" s="58">
        <f t="shared" si="34"/>
        <v>392</v>
      </c>
    </row>
    <row r="226" spans="1:15" ht="16" thickBot="1" x14ac:dyDescent="0.25">
      <c r="A226" s="342"/>
      <c r="B226" s="11" t="s">
        <v>101</v>
      </c>
      <c r="C226" s="30" t="s">
        <v>56</v>
      </c>
      <c r="D226" s="41">
        <v>216.48</v>
      </c>
      <c r="E226" s="41">
        <v>216.48</v>
      </c>
      <c r="F226" s="35">
        <v>220</v>
      </c>
      <c r="G226" s="35">
        <v>220</v>
      </c>
      <c r="H226" s="48">
        <v>541.5</v>
      </c>
      <c r="I226" s="48">
        <v>541.5</v>
      </c>
      <c r="J226" s="35">
        <v>595.65</v>
      </c>
      <c r="K226" s="35">
        <v>595.65</v>
      </c>
      <c r="L226" s="35">
        <v>211.2</v>
      </c>
      <c r="M226" s="55">
        <v>211.2</v>
      </c>
      <c r="N226" s="40">
        <f t="shared" si="30"/>
        <v>357</v>
      </c>
      <c r="O226" s="58">
        <f t="shared" si="34"/>
        <v>297</v>
      </c>
    </row>
    <row r="227" spans="1:15" ht="16" thickBot="1" x14ac:dyDescent="0.25">
      <c r="A227" s="342"/>
      <c r="B227" s="11" t="s">
        <v>4</v>
      </c>
      <c r="C227" s="11" t="s">
        <v>4</v>
      </c>
      <c r="D227" s="41">
        <v>209.1</v>
      </c>
      <c r="E227" s="41">
        <v>209.1</v>
      </c>
      <c r="F227" s="35">
        <v>220</v>
      </c>
      <c r="G227" s="35">
        <v>220</v>
      </c>
      <c r="H227" s="48">
        <v>406.125</v>
      </c>
      <c r="I227" s="48">
        <v>406.125</v>
      </c>
      <c r="J227" s="35">
        <v>446.73750000000001</v>
      </c>
      <c r="K227" s="35">
        <v>446.73750000000001</v>
      </c>
      <c r="L227" s="35">
        <v>204</v>
      </c>
      <c r="M227" s="55">
        <v>204</v>
      </c>
      <c r="N227" s="40">
        <f t="shared" si="30"/>
        <v>297</v>
      </c>
      <c r="O227" s="58">
        <f t="shared" si="34"/>
        <v>260</v>
      </c>
    </row>
    <row r="228" spans="1:15" ht="31" thickBot="1" x14ac:dyDescent="0.25">
      <c r="A228" s="342"/>
      <c r="B228" s="11" t="s">
        <v>5</v>
      </c>
      <c r="C228" s="30" t="s">
        <v>20</v>
      </c>
      <c r="D228" s="41">
        <v>302.93</v>
      </c>
      <c r="E228" s="41">
        <v>302.93</v>
      </c>
      <c r="F228" s="35">
        <v>300</v>
      </c>
      <c r="G228" s="35">
        <v>300</v>
      </c>
      <c r="H228" s="48">
        <v>604.67499999999995</v>
      </c>
      <c r="I228" s="48">
        <v>604.67499999999995</v>
      </c>
      <c r="J228" s="35">
        <v>665.14249999999993</v>
      </c>
      <c r="K228" s="35">
        <v>665.14249999999993</v>
      </c>
      <c r="L228" s="35">
        <v>295.54000000000002</v>
      </c>
      <c r="M228" s="55">
        <v>295.54000000000002</v>
      </c>
      <c r="N228" s="40">
        <f t="shared" si="30"/>
        <v>434</v>
      </c>
      <c r="O228" s="58">
        <f t="shared" si="34"/>
        <v>376</v>
      </c>
    </row>
    <row r="229" spans="1:15" ht="16" thickBot="1" x14ac:dyDescent="0.25">
      <c r="A229" s="342"/>
      <c r="B229" s="11" t="s">
        <v>6</v>
      </c>
      <c r="C229" s="30" t="s">
        <v>27</v>
      </c>
      <c r="D229" s="41">
        <v>671.41</v>
      </c>
      <c r="E229" s="41">
        <v>671.41</v>
      </c>
      <c r="F229" s="35">
        <v>670</v>
      </c>
      <c r="G229" s="35">
        <v>670</v>
      </c>
      <c r="H229" s="48">
        <v>586.625</v>
      </c>
      <c r="I229" s="48">
        <v>586.625</v>
      </c>
      <c r="J229" s="35">
        <v>645.28750000000002</v>
      </c>
      <c r="K229" s="35">
        <v>645.28750000000002</v>
      </c>
      <c r="L229" s="35">
        <v>655.03</v>
      </c>
      <c r="M229" s="55">
        <v>655.03</v>
      </c>
      <c r="N229" s="40">
        <f t="shared" si="30"/>
        <v>646</v>
      </c>
      <c r="O229" s="58">
        <f t="shared" si="34"/>
        <v>646</v>
      </c>
    </row>
    <row r="230" spans="1:15" ht="16" thickBot="1" x14ac:dyDescent="0.25">
      <c r="A230" s="342"/>
      <c r="B230" s="11" t="s">
        <v>8</v>
      </c>
      <c r="C230" s="11" t="s">
        <v>8</v>
      </c>
      <c r="D230" s="41">
        <v>803.62</v>
      </c>
      <c r="E230" s="41">
        <v>1055.75</v>
      </c>
      <c r="F230" s="35">
        <v>800</v>
      </c>
      <c r="G230" s="35">
        <v>1100</v>
      </c>
      <c r="H230" s="48">
        <v>812.25</v>
      </c>
      <c r="I230" s="48">
        <v>1173.25</v>
      </c>
      <c r="J230" s="35">
        <v>893.47500000000002</v>
      </c>
      <c r="K230" s="35">
        <v>1290.575</v>
      </c>
      <c r="L230" s="35">
        <v>784.02</v>
      </c>
      <c r="M230" s="55">
        <v>1030</v>
      </c>
      <c r="N230" s="40">
        <f t="shared" si="30"/>
        <v>819</v>
      </c>
      <c r="O230" s="58">
        <f t="shared" si="34"/>
        <v>1090</v>
      </c>
    </row>
    <row r="231" spans="1:15" ht="16" thickBot="1" x14ac:dyDescent="0.25">
      <c r="A231" s="342"/>
      <c r="B231" s="11" t="s">
        <v>9</v>
      </c>
      <c r="C231" s="11" t="s">
        <v>9</v>
      </c>
      <c r="D231" s="41">
        <v>1151.08</v>
      </c>
      <c r="E231" s="41">
        <v>1327.38</v>
      </c>
      <c r="F231" s="35">
        <v>1200</v>
      </c>
      <c r="G231" s="35">
        <v>1300</v>
      </c>
      <c r="H231" s="48">
        <v>1218.375</v>
      </c>
      <c r="I231" s="48">
        <v>1218.375</v>
      </c>
      <c r="J231" s="35">
        <v>1340.2125000000001</v>
      </c>
      <c r="K231" s="35">
        <v>1340.2125000000001</v>
      </c>
      <c r="L231" s="35">
        <v>1123</v>
      </c>
      <c r="M231" s="55">
        <v>1295</v>
      </c>
      <c r="N231" s="40">
        <f t="shared" si="30"/>
        <v>1207</v>
      </c>
      <c r="O231" s="58">
        <f t="shared" si="34"/>
        <v>1285</v>
      </c>
    </row>
    <row r="232" spans="1:15" ht="16" thickBot="1" x14ac:dyDescent="0.25">
      <c r="A232" s="342"/>
      <c r="B232" s="11" t="s">
        <v>10</v>
      </c>
      <c r="C232" s="11" t="s">
        <v>10</v>
      </c>
      <c r="D232" s="41">
        <v>459</v>
      </c>
      <c r="E232" s="41">
        <v>642.59</v>
      </c>
      <c r="F232" s="35">
        <v>460</v>
      </c>
      <c r="G232" s="35">
        <v>650</v>
      </c>
      <c r="H232" s="48">
        <v>992.75</v>
      </c>
      <c r="I232" s="48">
        <v>992.75</v>
      </c>
      <c r="J232" s="35">
        <v>1092.0250000000001</v>
      </c>
      <c r="K232" s="35">
        <v>1092.0250000000001</v>
      </c>
      <c r="L232" s="35">
        <v>447.8</v>
      </c>
      <c r="M232" s="55">
        <v>626.91999999999996</v>
      </c>
      <c r="N232" s="40">
        <f t="shared" si="30"/>
        <v>690</v>
      </c>
      <c r="O232" s="58">
        <f t="shared" si="34"/>
        <v>728</v>
      </c>
    </row>
    <row r="233" spans="1:15" ht="16" thickBot="1" x14ac:dyDescent="0.25">
      <c r="A233" s="343"/>
      <c r="B233" s="14" t="s">
        <v>11</v>
      </c>
      <c r="C233" s="14" t="s">
        <v>11</v>
      </c>
      <c r="D233" s="47">
        <v>613.66999999999996</v>
      </c>
      <c r="E233" s="47">
        <v>1017.52</v>
      </c>
      <c r="F233" s="62">
        <v>600</v>
      </c>
      <c r="G233" s="62">
        <v>1000</v>
      </c>
      <c r="H233" s="48">
        <v>722</v>
      </c>
      <c r="I233" s="48">
        <v>974.7</v>
      </c>
      <c r="J233" s="62">
        <v>794.2</v>
      </c>
      <c r="K233" s="62">
        <v>1072.17</v>
      </c>
      <c r="L233" s="62">
        <v>598.70000000000005</v>
      </c>
      <c r="M233" s="63">
        <v>992.7</v>
      </c>
      <c r="N233" s="40">
        <f t="shared" si="30"/>
        <v>666</v>
      </c>
      <c r="O233" s="58">
        <f t="shared" si="34"/>
        <v>996</v>
      </c>
    </row>
    <row r="234" spans="1:15" ht="15" thickBot="1" x14ac:dyDescent="0.25">
      <c r="A234" s="45"/>
      <c r="B234" s="73"/>
      <c r="C234" s="73"/>
      <c r="D234" s="70">
        <f>SUM(D221:D233)</f>
        <v>7760.45</v>
      </c>
      <c r="E234" s="70">
        <f t="shared" ref="E234:O234" si="35">SUM(E221:E233)</f>
        <v>8776.32</v>
      </c>
      <c r="F234" s="70">
        <f t="shared" si="35"/>
        <v>7781.66</v>
      </c>
      <c r="G234" s="70">
        <f t="shared" si="35"/>
        <v>8860</v>
      </c>
      <c r="H234" s="70">
        <f t="shared" si="35"/>
        <v>11341.717500000001</v>
      </c>
      <c r="I234" s="70">
        <f t="shared" si="35"/>
        <v>11955.417500000001</v>
      </c>
      <c r="J234" s="70">
        <f t="shared" si="35"/>
        <v>12475.88925</v>
      </c>
      <c r="K234" s="70">
        <f t="shared" si="35"/>
        <v>13150.95925</v>
      </c>
      <c r="L234" s="70">
        <f t="shared" si="35"/>
        <v>7571.15</v>
      </c>
      <c r="M234" s="70">
        <f t="shared" si="35"/>
        <v>8562.25</v>
      </c>
      <c r="N234" s="70">
        <f t="shared" si="35"/>
        <v>9387</v>
      </c>
      <c r="O234" s="70">
        <f t="shared" si="35"/>
        <v>9538</v>
      </c>
    </row>
    <row r="235" spans="1:15" ht="16" thickBot="1" x14ac:dyDescent="0.25">
      <c r="A235" s="344">
        <v>17</v>
      </c>
      <c r="B235" s="10" t="s">
        <v>0</v>
      </c>
      <c r="C235" s="29" t="s">
        <v>32</v>
      </c>
      <c r="D235" s="40">
        <v>678.38</v>
      </c>
      <c r="E235" s="40">
        <v>678.38</v>
      </c>
      <c r="F235" s="38">
        <v>700</v>
      </c>
      <c r="G235" s="38">
        <v>700</v>
      </c>
      <c r="H235" s="48">
        <v>886.255</v>
      </c>
      <c r="I235" s="48">
        <v>886.255</v>
      </c>
      <c r="J235" s="38">
        <v>974.88049999999998</v>
      </c>
      <c r="K235" s="38">
        <v>974.88049999999998</v>
      </c>
      <c r="L235" s="38">
        <v>661.83</v>
      </c>
      <c r="M235" s="54">
        <v>661.83</v>
      </c>
      <c r="N235" s="40">
        <f t="shared" si="30"/>
        <v>780</v>
      </c>
      <c r="O235" s="58">
        <f t="shared" ref="O235:O248" si="36">ROUND(AVERAGE(E235,G235,I235,M235),0)</f>
        <v>732</v>
      </c>
    </row>
    <row r="236" spans="1:15" ht="16" thickBot="1" x14ac:dyDescent="0.25">
      <c r="A236" s="342"/>
      <c r="B236" s="11" t="s">
        <v>0</v>
      </c>
      <c r="C236" s="30" t="s">
        <v>33</v>
      </c>
      <c r="D236" s="41">
        <v>223.33</v>
      </c>
      <c r="E236" s="41">
        <v>223.33</v>
      </c>
      <c r="F236" s="35">
        <v>230</v>
      </c>
      <c r="G236" s="35">
        <v>230</v>
      </c>
      <c r="H236" s="48">
        <v>541.5</v>
      </c>
      <c r="I236" s="48">
        <v>541.5</v>
      </c>
      <c r="J236" s="35">
        <v>595.65</v>
      </c>
      <c r="K236" s="35">
        <v>595.65</v>
      </c>
      <c r="L236" s="35">
        <v>217.88</v>
      </c>
      <c r="M236" s="55">
        <v>217.88</v>
      </c>
      <c r="N236" s="40">
        <f t="shared" si="30"/>
        <v>362</v>
      </c>
      <c r="O236" s="58">
        <f t="shared" si="36"/>
        <v>303</v>
      </c>
    </row>
    <row r="237" spans="1:15" ht="16" thickBot="1" x14ac:dyDescent="0.25">
      <c r="A237" s="342"/>
      <c r="B237" s="11" t="s">
        <v>1</v>
      </c>
      <c r="C237" s="11" t="s">
        <v>1</v>
      </c>
      <c r="D237" s="41">
        <v>333.13</v>
      </c>
      <c r="E237" s="41">
        <v>333.13</v>
      </c>
      <c r="F237" s="35">
        <v>350</v>
      </c>
      <c r="G237" s="35">
        <v>350</v>
      </c>
      <c r="H237" s="48">
        <v>541.5</v>
      </c>
      <c r="I237" s="48">
        <v>541.5</v>
      </c>
      <c r="J237" s="35">
        <v>595.65</v>
      </c>
      <c r="K237" s="35">
        <v>595.65</v>
      </c>
      <c r="L237" s="35">
        <v>325</v>
      </c>
      <c r="M237" s="55">
        <v>325</v>
      </c>
      <c r="N237" s="40">
        <f t="shared" si="30"/>
        <v>429</v>
      </c>
      <c r="O237" s="58">
        <f t="shared" si="36"/>
        <v>387</v>
      </c>
    </row>
    <row r="238" spans="1:15" ht="16" thickBot="1" x14ac:dyDescent="0.25">
      <c r="A238" s="342"/>
      <c r="B238" s="11" t="s">
        <v>2</v>
      </c>
      <c r="C238" s="30" t="s">
        <v>34</v>
      </c>
      <c r="D238" s="41">
        <v>815.33</v>
      </c>
      <c r="E238" s="41">
        <v>815.33</v>
      </c>
      <c r="F238" s="35">
        <v>800</v>
      </c>
      <c r="G238" s="35">
        <v>800</v>
      </c>
      <c r="H238" s="48">
        <v>1805</v>
      </c>
      <c r="I238" s="48">
        <v>1805</v>
      </c>
      <c r="J238" s="35">
        <v>1985.5</v>
      </c>
      <c r="K238" s="35">
        <v>1985.5</v>
      </c>
      <c r="L238" s="35">
        <v>795.44</v>
      </c>
      <c r="M238" s="55">
        <v>795.44</v>
      </c>
      <c r="N238" s="40">
        <f t="shared" si="30"/>
        <v>1240</v>
      </c>
      <c r="O238" s="58">
        <f t="shared" si="36"/>
        <v>1054</v>
      </c>
    </row>
    <row r="239" spans="1:15" ht="16" thickBot="1" x14ac:dyDescent="0.25">
      <c r="A239" s="342"/>
      <c r="B239" s="11" t="s">
        <v>7</v>
      </c>
      <c r="C239" s="30" t="s">
        <v>35</v>
      </c>
      <c r="D239" s="41">
        <v>265.36</v>
      </c>
      <c r="E239" s="41">
        <v>265.36</v>
      </c>
      <c r="F239" s="35">
        <v>320</v>
      </c>
      <c r="G239" s="35">
        <v>320</v>
      </c>
      <c r="H239" s="48">
        <v>451.25</v>
      </c>
      <c r="I239" s="48">
        <v>451.25</v>
      </c>
      <c r="J239" s="35">
        <v>496.375</v>
      </c>
      <c r="K239" s="35">
        <v>496.375</v>
      </c>
      <c r="L239" s="35">
        <v>258.89</v>
      </c>
      <c r="M239" s="55">
        <v>258.89</v>
      </c>
      <c r="N239" s="40">
        <f t="shared" si="30"/>
        <v>358</v>
      </c>
      <c r="O239" s="58">
        <f t="shared" si="36"/>
        <v>324</v>
      </c>
    </row>
    <row r="240" spans="1:15" ht="16" thickBot="1" x14ac:dyDescent="0.25">
      <c r="A240" s="342"/>
      <c r="B240" s="11" t="s">
        <v>3</v>
      </c>
      <c r="C240" s="11" t="s">
        <v>3</v>
      </c>
      <c r="D240" s="41">
        <v>326.42</v>
      </c>
      <c r="E240" s="41">
        <v>326.42</v>
      </c>
      <c r="F240" s="35">
        <v>330</v>
      </c>
      <c r="G240" s="35">
        <v>330</v>
      </c>
      <c r="H240" s="48">
        <v>592.9425</v>
      </c>
      <c r="I240" s="48">
        <v>592.9425</v>
      </c>
      <c r="J240" s="35">
        <v>652.23675000000003</v>
      </c>
      <c r="K240" s="35">
        <v>652.23675000000003</v>
      </c>
      <c r="L240" s="35">
        <v>318.45999999999998</v>
      </c>
      <c r="M240" s="55">
        <v>318.45999999999998</v>
      </c>
      <c r="N240" s="40">
        <f t="shared" si="30"/>
        <v>444</v>
      </c>
      <c r="O240" s="58">
        <f t="shared" si="36"/>
        <v>392</v>
      </c>
    </row>
    <row r="241" spans="1:15" ht="16" thickBot="1" x14ac:dyDescent="0.25">
      <c r="A241" s="342"/>
      <c r="B241" s="11" t="s">
        <v>101</v>
      </c>
      <c r="C241" s="30" t="s">
        <v>56</v>
      </c>
      <c r="D241" s="41">
        <v>216.48</v>
      </c>
      <c r="E241" s="41">
        <v>216.48</v>
      </c>
      <c r="F241" s="35">
        <v>220</v>
      </c>
      <c r="G241" s="35">
        <v>220</v>
      </c>
      <c r="H241" s="48">
        <v>541.5</v>
      </c>
      <c r="I241" s="48">
        <v>541.5</v>
      </c>
      <c r="J241" s="35">
        <v>595.65</v>
      </c>
      <c r="K241" s="35">
        <v>595.65</v>
      </c>
      <c r="L241" s="35">
        <v>211.2</v>
      </c>
      <c r="M241" s="55">
        <v>211.2</v>
      </c>
      <c r="N241" s="40">
        <f t="shared" si="30"/>
        <v>357</v>
      </c>
      <c r="O241" s="58">
        <f t="shared" si="36"/>
        <v>297</v>
      </c>
    </row>
    <row r="242" spans="1:15" ht="16" thickBot="1" x14ac:dyDescent="0.25">
      <c r="A242" s="342"/>
      <c r="B242" s="11" t="s">
        <v>4</v>
      </c>
      <c r="C242" s="11" t="s">
        <v>4</v>
      </c>
      <c r="D242" s="41">
        <v>209.1</v>
      </c>
      <c r="E242" s="41">
        <v>209.1</v>
      </c>
      <c r="F242" s="35">
        <v>220</v>
      </c>
      <c r="G242" s="35">
        <v>220</v>
      </c>
      <c r="H242" s="48">
        <v>406.125</v>
      </c>
      <c r="I242" s="48">
        <v>406.125</v>
      </c>
      <c r="J242" s="35">
        <v>446.73750000000001</v>
      </c>
      <c r="K242" s="35">
        <v>446.73750000000001</v>
      </c>
      <c r="L242" s="35">
        <v>204</v>
      </c>
      <c r="M242" s="55">
        <v>204</v>
      </c>
      <c r="N242" s="40">
        <f t="shared" si="30"/>
        <v>297</v>
      </c>
      <c r="O242" s="58">
        <f t="shared" si="36"/>
        <v>260</v>
      </c>
    </row>
    <row r="243" spans="1:15" ht="31" thickBot="1" x14ac:dyDescent="0.25">
      <c r="A243" s="342"/>
      <c r="B243" s="11" t="s">
        <v>5</v>
      </c>
      <c r="C243" s="30" t="s">
        <v>36</v>
      </c>
      <c r="D243" s="41">
        <v>234.36</v>
      </c>
      <c r="E243" s="41">
        <v>234.36</v>
      </c>
      <c r="F243" s="35">
        <v>250</v>
      </c>
      <c r="G243" s="35">
        <v>250</v>
      </c>
      <c r="H243" s="48">
        <v>541.5</v>
      </c>
      <c r="I243" s="48">
        <v>541.5</v>
      </c>
      <c r="J243" s="35">
        <v>595.65</v>
      </c>
      <c r="K243" s="35">
        <v>595.65</v>
      </c>
      <c r="L243" s="35">
        <v>228.64</v>
      </c>
      <c r="M243" s="55">
        <v>228.64</v>
      </c>
      <c r="N243" s="40">
        <f t="shared" si="30"/>
        <v>370</v>
      </c>
      <c r="O243" s="58">
        <f t="shared" si="36"/>
        <v>314</v>
      </c>
    </row>
    <row r="244" spans="1:15" ht="16" thickBot="1" x14ac:dyDescent="0.25">
      <c r="A244" s="342"/>
      <c r="B244" s="11" t="s">
        <v>6</v>
      </c>
      <c r="C244" s="30" t="s">
        <v>37</v>
      </c>
      <c r="D244" s="41">
        <v>826.1</v>
      </c>
      <c r="E244" s="41">
        <v>826.1</v>
      </c>
      <c r="F244" s="35">
        <v>830</v>
      </c>
      <c r="G244" s="35">
        <v>830</v>
      </c>
      <c r="H244" s="48">
        <v>451.25</v>
      </c>
      <c r="I244" s="48">
        <v>451.25</v>
      </c>
      <c r="J244" s="35">
        <v>496.375</v>
      </c>
      <c r="K244" s="35">
        <v>496.375</v>
      </c>
      <c r="L244" s="35">
        <v>805.95</v>
      </c>
      <c r="M244" s="55">
        <v>805.95</v>
      </c>
      <c r="N244" s="40">
        <f t="shared" si="30"/>
        <v>682</v>
      </c>
      <c r="O244" s="58">
        <f t="shared" si="36"/>
        <v>728</v>
      </c>
    </row>
    <row r="245" spans="1:15" ht="16" thickBot="1" x14ac:dyDescent="0.25">
      <c r="A245" s="342"/>
      <c r="B245" s="11" t="s">
        <v>8</v>
      </c>
      <c r="C245" s="11" t="s">
        <v>8</v>
      </c>
      <c r="D245" s="41">
        <v>803.62</v>
      </c>
      <c r="E245" s="41">
        <v>1055.75</v>
      </c>
      <c r="F245" s="35">
        <v>800</v>
      </c>
      <c r="G245" s="35">
        <v>1100</v>
      </c>
      <c r="H245" s="48">
        <v>812.25</v>
      </c>
      <c r="I245" s="48">
        <v>1173.25</v>
      </c>
      <c r="J245" s="35">
        <v>893.47500000000002</v>
      </c>
      <c r="K245" s="35">
        <v>1290.575</v>
      </c>
      <c r="L245" s="35">
        <v>784.02</v>
      </c>
      <c r="M245" s="55">
        <v>1030</v>
      </c>
      <c r="N245" s="40">
        <f t="shared" si="30"/>
        <v>819</v>
      </c>
      <c r="O245" s="58">
        <f t="shared" si="36"/>
        <v>1090</v>
      </c>
    </row>
    <row r="246" spans="1:15" ht="16" thickBot="1" x14ac:dyDescent="0.25">
      <c r="A246" s="342"/>
      <c r="B246" s="11" t="s">
        <v>9</v>
      </c>
      <c r="C246" s="11" t="s">
        <v>9</v>
      </c>
      <c r="D246" s="41">
        <v>1151.08</v>
      </c>
      <c r="E246" s="41">
        <v>1327.38</v>
      </c>
      <c r="F246" s="35">
        <v>1200</v>
      </c>
      <c r="G246" s="35">
        <v>1300</v>
      </c>
      <c r="H246" s="48">
        <v>1218.375</v>
      </c>
      <c r="I246" s="48">
        <v>1218.375</v>
      </c>
      <c r="J246" s="35">
        <v>1340.2125000000001</v>
      </c>
      <c r="K246" s="35">
        <v>1340.2125000000001</v>
      </c>
      <c r="L246" s="35">
        <v>1123</v>
      </c>
      <c r="M246" s="55">
        <v>1295</v>
      </c>
      <c r="N246" s="40">
        <f t="shared" si="30"/>
        <v>1207</v>
      </c>
      <c r="O246" s="58">
        <f t="shared" si="36"/>
        <v>1285</v>
      </c>
    </row>
    <row r="247" spans="1:15" ht="16" thickBot="1" x14ac:dyDescent="0.25">
      <c r="A247" s="342"/>
      <c r="B247" s="11" t="s">
        <v>10</v>
      </c>
      <c r="C247" s="11" t="s">
        <v>10</v>
      </c>
      <c r="D247" s="41">
        <v>459</v>
      </c>
      <c r="E247" s="41">
        <v>642.59</v>
      </c>
      <c r="F247" s="35">
        <v>460</v>
      </c>
      <c r="G247" s="35">
        <v>650</v>
      </c>
      <c r="H247" s="48">
        <v>992.75</v>
      </c>
      <c r="I247" s="48">
        <v>992.75</v>
      </c>
      <c r="J247" s="35">
        <v>1092.0250000000001</v>
      </c>
      <c r="K247" s="35">
        <v>1092.0250000000001</v>
      </c>
      <c r="L247" s="35">
        <v>447.8</v>
      </c>
      <c r="M247" s="55">
        <v>626.91999999999996</v>
      </c>
      <c r="N247" s="40">
        <f t="shared" si="30"/>
        <v>690</v>
      </c>
      <c r="O247" s="58">
        <f t="shared" si="36"/>
        <v>728</v>
      </c>
    </row>
    <row r="248" spans="1:15" ht="16" thickBot="1" x14ac:dyDescent="0.25">
      <c r="A248" s="345"/>
      <c r="B248" s="12" t="s">
        <v>11</v>
      </c>
      <c r="C248" s="12" t="s">
        <v>11</v>
      </c>
      <c r="D248" s="42">
        <v>613.66999999999996</v>
      </c>
      <c r="E248" s="42">
        <v>1017.52</v>
      </c>
      <c r="F248" s="39">
        <v>600</v>
      </c>
      <c r="G248" s="39">
        <v>1000</v>
      </c>
      <c r="H248" s="48">
        <v>722</v>
      </c>
      <c r="I248" s="48">
        <v>974.7</v>
      </c>
      <c r="J248" s="39">
        <v>794.2</v>
      </c>
      <c r="K248" s="39">
        <v>1072.17</v>
      </c>
      <c r="L248" s="39">
        <v>598.70000000000005</v>
      </c>
      <c r="M248" s="56">
        <v>992.7</v>
      </c>
      <c r="N248" s="40">
        <f t="shared" si="30"/>
        <v>666</v>
      </c>
      <c r="O248" s="58">
        <f t="shared" si="36"/>
        <v>996</v>
      </c>
    </row>
    <row r="249" spans="1:15" ht="15" thickBot="1" x14ac:dyDescent="0.25">
      <c r="A249" s="45"/>
      <c r="B249" s="73"/>
      <c r="C249" s="73"/>
      <c r="D249" s="70">
        <f>SUM(D235:D248)</f>
        <v>7155.3600000000006</v>
      </c>
      <c r="E249" s="70">
        <f t="shared" ref="E249:O249" si="37">SUM(E235:E248)</f>
        <v>8171.2300000000014</v>
      </c>
      <c r="F249" s="70">
        <f t="shared" si="37"/>
        <v>7310</v>
      </c>
      <c r="G249" s="70">
        <f t="shared" si="37"/>
        <v>8300</v>
      </c>
      <c r="H249" s="70">
        <f t="shared" si="37"/>
        <v>10504.1975</v>
      </c>
      <c r="I249" s="70">
        <f t="shared" si="37"/>
        <v>11117.897500000001</v>
      </c>
      <c r="J249" s="70">
        <f t="shared" si="37"/>
        <v>11554.617249999999</v>
      </c>
      <c r="K249" s="70">
        <f t="shared" si="37"/>
        <v>12229.687249999999</v>
      </c>
      <c r="L249" s="70">
        <f t="shared" si="37"/>
        <v>6980.8099999999995</v>
      </c>
      <c r="M249" s="70">
        <f t="shared" si="37"/>
        <v>7971.91</v>
      </c>
      <c r="N249" s="70">
        <f t="shared" si="37"/>
        <v>8701</v>
      </c>
      <c r="O249" s="70">
        <f t="shared" si="37"/>
        <v>8890</v>
      </c>
    </row>
    <row r="250" spans="1:15" ht="16" thickBot="1" x14ac:dyDescent="0.25">
      <c r="A250" s="341">
        <v>18</v>
      </c>
      <c r="B250" s="13" t="s">
        <v>0</v>
      </c>
      <c r="C250" s="31" t="s">
        <v>43</v>
      </c>
      <c r="D250" s="43">
        <v>1658.5</v>
      </c>
      <c r="E250" s="43">
        <v>1658.5</v>
      </c>
      <c r="F250" s="48">
        <v>1700</v>
      </c>
      <c r="G250" s="48">
        <v>1700</v>
      </c>
      <c r="H250" s="48">
        <v>2554.0749999999998</v>
      </c>
      <c r="I250" s="48">
        <v>2554.0749999999998</v>
      </c>
      <c r="J250" s="48">
        <v>2809.4824999999996</v>
      </c>
      <c r="K250" s="48">
        <v>2809.4824999999996</v>
      </c>
      <c r="L250" s="48">
        <v>1618.05</v>
      </c>
      <c r="M250" s="57">
        <v>1618.05</v>
      </c>
      <c r="N250" s="40">
        <f t="shared" si="30"/>
        <v>2068</v>
      </c>
      <c r="O250" s="58">
        <f t="shared" ref="O250:O262" si="38">ROUND(AVERAGE(E250,G250,I250,M250),0)</f>
        <v>1883</v>
      </c>
    </row>
    <row r="251" spans="1:15" ht="16" thickBot="1" x14ac:dyDescent="0.25">
      <c r="A251" s="342"/>
      <c r="B251" s="11" t="s">
        <v>1</v>
      </c>
      <c r="C251" s="11" t="s">
        <v>1</v>
      </c>
      <c r="D251" s="41">
        <v>333.13</v>
      </c>
      <c r="E251" s="41">
        <v>333.13</v>
      </c>
      <c r="F251" s="35">
        <v>350</v>
      </c>
      <c r="G251" s="35">
        <v>350</v>
      </c>
      <c r="H251" s="48">
        <v>541.5</v>
      </c>
      <c r="I251" s="48">
        <v>541.5</v>
      </c>
      <c r="J251" s="35">
        <v>595.65</v>
      </c>
      <c r="K251" s="35">
        <v>595.65</v>
      </c>
      <c r="L251" s="35">
        <v>325</v>
      </c>
      <c r="M251" s="55">
        <v>325</v>
      </c>
      <c r="N251" s="40">
        <f t="shared" si="30"/>
        <v>429</v>
      </c>
      <c r="O251" s="58">
        <f t="shared" si="38"/>
        <v>387</v>
      </c>
    </row>
    <row r="252" spans="1:15" ht="16" thickBot="1" x14ac:dyDescent="0.25">
      <c r="A252" s="342"/>
      <c r="B252" s="11" t="s">
        <v>2</v>
      </c>
      <c r="C252" s="30" t="s">
        <v>53</v>
      </c>
      <c r="D252" s="41">
        <v>361.12</v>
      </c>
      <c r="E252" s="41">
        <v>361.12</v>
      </c>
      <c r="F252" s="35">
        <v>400</v>
      </c>
      <c r="G252" s="35">
        <v>400</v>
      </c>
      <c r="H252" s="48">
        <v>1083</v>
      </c>
      <c r="I252" s="48">
        <v>1083</v>
      </c>
      <c r="J252" s="35">
        <v>1191.3</v>
      </c>
      <c r="K252" s="35">
        <v>1191.3</v>
      </c>
      <c r="L252" s="35">
        <v>352.31</v>
      </c>
      <c r="M252" s="55">
        <v>352.31</v>
      </c>
      <c r="N252" s="40">
        <f t="shared" si="30"/>
        <v>678</v>
      </c>
      <c r="O252" s="58">
        <f t="shared" si="38"/>
        <v>549</v>
      </c>
    </row>
    <row r="253" spans="1:15" ht="16" thickBot="1" x14ac:dyDescent="0.25">
      <c r="A253" s="342"/>
      <c r="B253" s="11" t="s">
        <v>7</v>
      </c>
      <c r="C253" s="30" t="s">
        <v>25</v>
      </c>
      <c r="D253" s="41">
        <v>365.07</v>
      </c>
      <c r="E253" s="41">
        <v>365.07</v>
      </c>
      <c r="F253" s="35">
        <v>390</v>
      </c>
      <c r="G253" s="35">
        <v>390</v>
      </c>
      <c r="H253" s="48">
        <v>487.35</v>
      </c>
      <c r="I253" s="48">
        <v>487.35</v>
      </c>
      <c r="J253" s="35">
        <v>536.08500000000004</v>
      </c>
      <c r="K253" s="35">
        <v>536.08500000000004</v>
      </c>
      <c r="L253" s="35">
        <v>356.17</v>
      </c>
      <c r="M253" s="55">
        <v>356.17</v>
      </c>
      <c r="N253" s="40">
        <f t="shared" si="30"/>
        <v>427</v>
      </c>
      <c r="O253" s="58">
        <f t="shared" si="38"/>
        <v>400</v>
      </c>
    </row>
    <row r="254" spans="1:15" ht="16" thickBot="1" x14ac:dyDescent="0.25">
      <c r="A254" s="342"/>
      <c r="B254" s="11" t="s">
        <v>3</v>
      </c>
      <c r="C254" s="11" t="s">
        <v>3</v>
      </c>
      <c r="D254" s="41">
        <v>326.42</v>
      </c>
      <c r="E254" s="41">
        <v>326.42</v>
      </c>
      <c r="F254" s="35">
        <v>330</v>
      </c>
      <c r="G254" s="35">
        <v>330</v>
      </c>
      <c r="H254" s="48">
        <v>592.9425</v>
      </c>
      <c r="I254" s="48">
        <v>592.9425</v>
      </c>
      <c r="J254" s="35">
        <v>652.23675000000003</v>
      </c>
      <c r="K254" s="35">
        <v>652.23675000000003</v>
      </c>
      <c r="L254" s="35">
        <v>318.45999999999998</v>
      </c>
      <c r="M254" s="55">
        <v>318.45999999999998</v>
      </c>
      <c r="N254" s="40">
        <f t="shared" si="30"/>
        <v>444</v>
      </c>
      <c r="O254" s="58">
        <f t="shared" si="38"/>
        <v>392</v>
      </c>
    </row>
    <row r="255" spans="1:15" ht="16" thickBot="1" x14ac:dyDescent="0.25">
      <c r="A255" s="342"/>
      <c r="B255" s="11" t="s">
        <v>101</v>
      </c>
      <c r="C255" s="30" t="s">
        <v>56</v>
      </c>
      <c r="D255" s="41">
        <v>216.48</v>
      </c>
      <c r="E255" s="41">
        <v>216.48</v>
      </c>
      <c r="F255" s="35">
        <v>220</v>
      </c>
      <c r="G255" s="35">
        <v>220</v>
      </c>
      <c r="H255" s="48">
        <v>541.5</v>
      </c>
      <c r="I255" s="48">
        <v>541.5</v>
      </c>
      <c r="J255" s="35">
        <v>595.65</v>
      </c>
      <c r="K255" s="35">
        <v>595.65</v>
      </c>
      <c r="L255" s="35">
        <v>211.2</v>
      </c>
      <c r="M255" s="55">
        <v>211.2</v>
      </c>
      <c r="N255" s="40">
        <f t="shared" si="30"/>
        <v>357</v>
      </c>
      <c r="O255" s="58">
        <f t="shared" si="38"/>
        <v>297</v>
      </c>
    </row>
    <row r="256" spans="1:15" ht="16" thickBot="1" x14ac:dyDescent="0.25">
      <c r="A256" s="342"/>
      <c r="B256" s="11" t="s">
        <v>4</v>
      </c>
      <c r="C256" s="11" t="s">
        <v>4</v>
      </c>
      <c r="D256" s="41">
        <v>209.1</v>
      </c>
      <c r="E256" s="41">
        <v>209.1</v>
      </c>
      <c r="F256" s="35">
        <v>220</v>
      </c>
      <c r="G256" s="35">
        <v>220</v>
      </c>
      <c r="H256" s="48">
        <v>406.125</v>
      </c>
      <c r="I256" s="48">
        <v>406.125</v>
      </c>
      <c r="J256" s="35">
        <v>446.73750000000001</v>
      </c>
      <c r="K256" s="35">
        <v>446.73750000000001</v>
      </c>
      <c r="L256" s="35">
        <v>204</v>
      </c>
      <c r="M256" s="55">
        <v>204</v>
      </c>
      <c r="N256" s="40">
        <f t="shared" si="30"/>
        <v>297</v>
      </c>
      <c r="O256" s="58">
        <f t="shared" si="38"/>
        <v>260</v>
      </c>
    </row>
    <row r="257" spans="1:15" ht="31" thickBot="1" x14ac:dyDescent="0.25">
      <c r="A257" s="342"/>
      <c r="B257" s="11" t="s">
        <v>5</v>
      </c>
      <c r="C257" s="30" t="s">
        <v>54</v>
      </c>
      <c r="D257" s="41">
        <v>539.11</v>
      </c>
      <c r="E257" s="41">
        <v>539.11</v>
      </c>
      <c r="F257" s="35">
        <v>550</v>
      </c>
      <c r="G257" s="35">
        <v>550</v>
      </c>
      <c r="H257" s="48">
        <v>496.375</v>
      </c>
      <c r="I257" s="48">
        <v>496.375</v>
      </c>
      <c r="J257" s="35">
        <v>546.01250000000005</v>
      </c>
      <c r="K257" s="35">
        <v>546.01250000000005</v>
      </c>
      <c r="L257" s="35">
        <v>525.96</v>
      </c>
      <c r="M257" s="55">
        <v>525.96</v>
      </c>
      <c r="N257" s="40">
        <f t="shared" si="30"/>
        <v>531</v>
      </c>
      <c r="O257" s="58">
        <f t="shared" si="38"/>
        <v>528</v>
      </c>
    </row>
    <row r="258" spans="1:15" ht="16" thickBot="1" x14ac:dyDescent="0.25">
      <c r="A258" s="342"/>
      <c r="B258" s="11" t="s">
        <v>6</v>
      </c>
      <c r="C258" s="30" t="s">
        <v>42</v>
      </c>
      <c r="D258" s="41">
        <v>617.21</v>
      </c>
      <c r="E258" s="41">
        <v>617.21</v>
      </c>
      <c r="F258" s="35">
        <v>620</v>
      </c>
      <c r="G258" s="35">
        <v>620</v>
      </c>
      <c r="H258" s="48">
        <v>451.25</v>
      </c>
      <c r="I258" s="48">
        <v>451.25</v>
      </c>
      <c r="J258" s="35">
        <v>496.375</v>
      </c>
      <c r="K258" s="35">
        <v>496.375</v>
      </c>
      <c r="L258" s="35">
        <v>602.16</v>
      </c>
      <c r="M258" s="55">
        <v>602.16</v>
      </c>
      <c r="N258" s="40">
        <f t="shared" si="30"/>
        <v>557</v>
      </c>
      <c r="O258" s="58">
        <f t="shared" si="38"/>
        <v>573</v>
      </c>
    </row>
    <row r="259" spans="1:15" ht="16" thickBot="1" x14ac:dyDescent="0.25">
      <c r="A259" s="342"/>
      <c r="B259" s="11" t="s">
        <v>8</v>
      </c>
      <c r="C259" s="11" t="s">
        <v>8</v>
      </c>
      <c r="D259" s="41">
        <v>803.62</v>
      </c>
      <c r="E259" s="41">
        <v>1055.75</v>
      </c>
      <c r="F259" s="35">
        <v>800</v>
      </c>
      <c r="G259" s="35">
        <v>1100</v>
      </c>
      <c r="H259" s="48">
        <v>812.25</v>
      </c>
      <c r="I259" s="48">
        <v>812.25</v>
      </c>
      <c r="J259" s="35">
        <v>893.47500000000002</v>
      </c>
      <c r="K259" s="35">
        <v>893.47500000000002</v>
      </c>
      <c r="L259" s="35">
        <v>784.02</v>
      </c>
      <c r="M259" s="55">
        <v>1030</v>
      </c>
      <c r="N259" s="40">
        <f t="shared" si="30"/>
        <v>819</v>
      </c>
      <c r="O259" s="58">
        <f t="shared" si="38"/>
        <v>1000</v>
      </c>
    </row>
    <row r="260" spans="1:15" ht="16" thickBot="1" x14ac:dyDescent="0.25">
      <c r="A260" s="342"/>
      <c r="B260" s="11" t="s">
        <v>9</v>
      </c>
      <c r="C260" s="11" t="s">
        <v>9</v>
      </c>
      <c r="D260" s="41">
        <v>1151.08</v>
      </c>
      <c r="E260" s="41">
        <v>1327.38</v>
      </c>
      <c r="F260" s="35">
        <v>1200</v>
      </c>
      <c r="G260" s="35">
        <v>1300</v>
      </c>
      <c r="H260" s="48">
        <v>1218.375</v>
      </c>
      <c r="I260" s="48">
        <v>1218.375</v>
      </c>
      <c r="J260" s="35">
        <v>1340.2125000000001</v>
      </c>
      <c r="K260" s="35">
        <v>1340.2125000000001</v>
      </c>
      <c r="L260" s="35">
        <v>1123</v>
      </c>
      <c r="M260" s="55">
        <v>1295</v>
      </c>
      <c r="N260" s="40">
        <f t="shared" si="30"/>
        <v>1207</v>
      </c>
      <c r="O260" s="58">
        <f t="shared" si="38"/>
        <v>1285</v>
      </c>
    </row>
    <row r="261" spans="1:15" ht="16" thickBot="1" x14ac:dyDescent="0.25">
      <c r="A261" s="342"/>
      <c r="B261" s="11" t="s">
        <v>10</v>
      </c>
      <c r="C261" s="11" t="s">
        <v>10</v>
      </c>
      <c r="D261" s="41">
        <v>459</v>
      </c>
      <c r="E261" s="41">
        <v>642.59</v>
      </c>
      <c r="F261" s="35">
        <v>460</v>
      </c>
      <c r="G261" s="35">
        <v>650</v>
      </c>
      <c r="H261" s="48">
        <v>992.75</v>
      </c>
      <c r="I261" s="48">
        <v>992.75</v>
      </c>
      <c r="J261" s="35">
        <v>1092.0250000000001</v>
      </c>
      <c r="K261" s="35">
        <v>1092.0250000000001</v>
      </c>
      <c r="L261" s="35">
        <v>447.8</v>
      </c>
      <c r="M261" s="55">
        <v>626.91999999999996</v>
      </c>
      <c r="N261" s="40">
        <f t="shared" si="30"/>
        <v>690</v>
      </c>
      <c r="O261" s="58">
        <f t="shared" si="38"/>
        <v>728</v>
      </c>
    </row>
    <row r="262" spans="1:15" ht="16" thickBot="1" x14ac:dyDescent="0.25">
      <c r="A262" s="343"/>
      <c r="B262" s="14" t="s">
        <v>11</v>
      </c>
      <c r="C262" s="14" t="s">
        <v>11</v>
      </c>
      <c r="D262" s="47">
        <v>613.66999999999996</v>
      </c>
      <c r="E262" s="47">
        <v>1017.52</v>
      </c>
      <c r="F262" s="62">
        <v>600</v>
      </c>
      <c r="G262" s="62">
        <v>1000</v>
      </c>
      <c r="H262" s="48">
        <v>722</v>
      </c>
      <c r="I262" s="48">
        <v>722</v>
      </c>
      <c r="J262" s="62">
        <v>794.2</v>
      </c>
      <c r="K262" s="62">
        <v>794.2</v>
      </c>
      <c r="L262" s="62">
        <v>598.70000000000005</v>
      </c>
      <c r="M262" s="63">
        <v>992.7</v>
      </c>
      <c r="N262" s="40">
        <f t="shared" ref="N262:N291" si="39">ROUND(AVERAGE(D262,F262,H262,J262,L262),0)</f>
        <v>666</v>
      </c>
      <c r="O262" s="58">
        <f t="shared" si="38"/>
        <v>933</v>
      </c>
    </row>
    <row r="263" spans="1:15" ht="15" thickBot="1" x14ac:dyDescent="0.25">
      <c r="A263" s="45"/>
      <c r="B263" s="73"/>
      <c r="C263" s="73"/>
      <c r="D263" s="70">
        <f>SUM(D250:D262)</f>
        <v>7653.51</v>
      </c>
      <c r="E263" s="70">
        <f t="shared" ref="E263:O263" si="40">SUM(E250:E262)</f>
        <v>8669.380000000001</v>
      </c>
      <c r="F263" s="70">
        <f t="shared" si="40"/>
        <v>7840</v>
      </c>
      <c r="G263" s="70">
        <f t="shared" si="40"/>
        <v>8830</v>
      </c>
      <c r="H263" s="70">
        <f t="shared" si="40"/>
        <v>10899.4925</v>
      </c>
      <c r="I263" s="70">
        <f t="shared" si="40"/>
        <v>10899.4925</v>
      </c>
      <c r="J263" s="70">
        <f t="shared" si="40"/>
        <v>11989.44175</v>
      </c>
      <c r="K263" s="70">
        <f t="shared" si="40"/>
        <v>11989.44175</v>
      </c>
      <c r="L263" s="70">
        <f t="shared" si="40"/>
        <v>7466.83</v>
      </c>
      <c r="M263" s="70">
        <f t="shared" si="40"/>
        <v>8457.93</v>
      </c>
      <c r="N263" s="70">
        <f t="shared" si="40"/>
        <v>9170</v>
      </c>
      <c r="O263" s="70">
        <f t="shared" si="40"/>
        <v>9215</v>
      </c>
    </row>
    <row r="264" spans="1:15" ht="16" thickBot="1" x14ac:dyDescent="0.25">
      <c r="A264" s="344">
        <v>19</v>
      </c>
      <c r="B264" s="10" t="s">
        <v>0</v>
      </c>
      <c r="C264" s="29" t="s">
        <v>38</v>
      </c>
      <c r="D264" s="40">
        <v>1415.77</v>
      </c>
      <c r="E264" s="40">
        <v>1415.77</v>
      </c>
      <c r="F264" s="38">
        <v>1400</v>
      </c>
      <c r="G264" s="38">
        <v>1400</v>
      </c>
      <c r="H264" s="48">
        <v>4151.5</v>
      </c>
      <c r="I264" s="48">
        <v>4151.5</v>
      </c>
      <c r="J264" s="38">
        <v>4566.6499999999996</v>
      </c>
      <c r="K264" s="38">
        <v>4566.6499999999996</v>
      </c>
      <c r="L264" s="38">
        <v>1381.24</v>
      </c>
      <c r="M264" s="54">
        <v>1381.24</v>
      </c>
      <c r="N264" s="40">
        <f t="shared" si="39"/>
        <v>2583</v>
      </c>
      <c r="O264" s="58">
        <f t="shared" ref="O264:O277" si="41">ROUND(AVERAGE(E264,G264,I264,M264),0)</f>
        <v>2087</v>
      </c>
    </row>
    <row r="265" spans="1:15" ht="16" thickBot="1" x14ac:dyDescent="0.25">
      <c r="A265" s="342"/>
      <c r="B265" s="11" t="s">
        <v>0</v>
      </c>
      <c r="C265" s="30" t="s">
        <v>45</v>
      </c>
      <c r="D265" s="41">
        <v>243.87</v>
      </c>
      <c r="E265" s="41">
        <v>243.87</v>
      </c>
      <c r="F265" s="35">
        <v>250</v>
      </c>
      <c r="G265" s="35">
        <v>250</v>
      </c>
      <c r="H265" s="48">
        <v>604.67499999999995</v>
      </c>
      <c r="I265" s="48">
        <v>604.67499999999995</v>
      </c>
      <c r="J265" s="35">
        <v>665.14249999999993</v>
      </c>
      <c r="K265" s="35">
        <v>665.14249999999993</v>
      </c>
      <c r="L265" s="35">
        <v>237.92</v>
      </c>
      <c r="M265" s="55">
        <v>237.92</v>
      </c>
      <c r="N265" s="40">
        <f t="shared" si="39"/>
        <v>400</v>
      </c>
      <c r="O265" s="58">
        <f t="shared" si="41"/>
        <v>334</v>
      </c>
    </row>
    <row r="266" spans="1:15" ht="16" thickBot="1" x14ac:dyDescent="0.25">
      <c r="A266" s="342"/>
      <c r="B266" s="11" t="s">
        <v>1</v>
      </c>
      <c r="C266" s="11" t="s">
        <v>1</v>
      </c>
      <c r="D266" s="41">
        <v>333.13</v>
      </c>
      <c r="E266" s="41">
        <v>333.13</v>
      </c>
      <c r="F266" s="35">
        <v>350</v>
      </c>
      <c r="G266" s="35">
        <v>350</v>
      </c>
      <c r="H266" s="48">
        <v>541.5</v>
      </c>
      <c r="I266" s="48">
        <v>541.5</v>
      </c>
      <c r="J266" s="35">
        <v>595.65</v>
      </c>
      <c r="K266" s="35">
        <v>595.65</v>
      </c>
      <c r="L266" s="35">
        <v>325</v>
      </c>
      <c r="M266" s="55">
        <v>325</v>
      </c>
      <c r="N266" s="40">
        <f t="shared" si="39"/>
        <v>429</v>
      </c>
      <c r="O266" s="58">
        <f t="shared" si="41"/>
        <v>387</v>
      </c>
    </row>
    <row r="267" spans="1:15" ht="16" thickBot="1" x14ac:dyDescent="0.25">
      <c r="A267" s="342"/>
      <c r="B267" s="11" t="s">
        <v>2</v>
      </c>
      <c r="C267" s="30" t="s">
        <v>51</v>
      </c>
      <c r="D267" s="41">
        <v>615.98</v>
      </c>
      <c r="E267" s="41">
        <v>615.98</v>
      </c>
      <c r="F267" s="35">
        <v>700</v>
      </c>
      <c r="G267" s="35">
        <v>700</v>
      </c>
      <c r="H267" s="48">
        <v>992.75</v>
      </c>
      <c r="I267" s="48">
        <v>992.75</v>
      </c>
      <c r="J267" s="35">
        <v>1092.0250000000001</v>
      </c>
      <c r="K267" s="35">
        <v>1092.0250000000001</v>
      </c>
      <c r="L267" s="35">
        <v>600.96</v>
      </c>
      <c r="M267" s="55">
        <v>600.96</v>
      </c>
      <c r="N267" s="40">
        <f t="shared" si="39"/>
        <v>800</v>
      </c>
      <c r="O267" s="58">
        <f t="shared" si="41"/>
        <v>727</v>
      </c>
    </row>
    <row r="268" spans="1:15" ht="16" thickBot="1" x14ac:dyDescent="0.25">
      <c r="A268" s="342"/>
      <c r="B268" s="11" t="s">
        <v>7</v>
      </c>
      <c r="C268" s="30" t="s">
        <v>35</v>
      </c>
      <c r="D268" s="41">
        <v>273.83999999999997</v>
      </c>
      <c r="E268" s="41">
        <v>273.83999999999997</v>
      </c>
      <c r="F268" s="35">
        <v>320</v>
      </c>
      <c r="G268" s="35">
        <v>320</v>
      </c>
      <c r="H268" s="48">
        <v>451.25</v>
      </c>
      <c r="I268" s="48">
        <v>451.25</v>
      </c>
      <c r="J268" s="35">
        <v>496.375</v>
      </c>
      <c r="K268" s="35">
        <v>496.375</v>
      </c>
      <c r="L268" s="35">
        <v>267.16000000000003</v>
      </c>
      <c r="M268" s="55">
        <v>267.16000000000003</v>
      </c>
      <c r="N268" s="40">
        <f t="shared" si="39"/>
        <v>362</v>
      </c>
      <c r="O268" s="58">
        <f t="shared" si="41"/>
        <v>328</v>
      </c>
    </row>
    <row r="269" spans="1:15" ht="16" thickBot="1" x14ac:dyDescent="0.25">
      <c r="A269" s="342"/>
      <c r="B269" s="11" t="s">
        <v>3</v>
      </c>
      <c r="C269" s="11" t="s">
        <v>3</v>
      </c>
      <c r="D269" s="41">
        <v>326.42</v>
      </c>
      <c r="E269" s="41">
        <v>326.42</v>
      </c>
      <c r="F269" s="35">
        <v>330</v>
      </c>
      <c r="G269" s="35">
        <v>330</v>
      </c>
      <c r="H269" s="48">
        <v>592.9425</v>
      </c>
      <c r="I269" s="48">
        <v>592.9425</v>
      </c>
      <c r="J269" s="35">
        <v>652.23675000000003</v>
      </c>
      <c r="K269" s="35">
        <v>652.23675000000003</v>
      </c>
      <c r="L269" s="35">
        <v>318.45999999999998</v>
      </c>
      <c r="M269" s="55">
        <v>318.45999999999998</v>
      </c>
      <c r="N269" s="40">
        <f t="shared" si="39"/>
        <v>444</v>
      </c>
      <c r="O269" s="58">
        <f t="shared" si="41"/>
        <v>392</v>
      </c>
    </row>
    <row r="270" spans="1:15" ht="16" thickBot="1" x14ac:dyDescent="0.25">
      <c r="A270" s="342"/>
      <c r="B270" s="11" t="s">
        <v>101</v>
      </c>
      <c r="C270" s="30" t="s">
        <v>56</v>
      </c>
      <c r="D270" s="41">
        <v>216.48</v>
      </c>
      <c r="E270" s="41">
        <v>216.48</v>
      </c>
      <c r="F270" s="35">
        <v>220</v>
      </c>
      <c r="G270" s="35">
        <v>220</v>
      </c>
      <c r="H270" s="48">
        <v>541.5</v>
      </c>
      <c r="I270" s="48">
        <v>541.5</v>
      </c>
      <c r="J270" s="35">
        <v>595.65</v>
      </c>
      <c r="K270" s="35">
        <v>595.65</v>
      </c>
      <c r="L270" s="35">
        <v>211.2</v>
      </c>
      <c r="M270" s="55">
        <v>211.2</v>
      </c>
      <c r="N270" s="40">
        <f t="shared" si="39"/>
        <v>357</v>
      </c>
      <c r="O270" s="58">
        <f t="shared" si="41"/>
        <v>297</v>
      </c>
    </row>
    <row r="271" spans="1:15" ht="16" thickBot="1" x14ac:dyDescent="0.25">
      <c r="A271" s="342"/>
      <c r="B271" s="11" t="s">
        <v>4</v>
      </c>
      <c r="C271" s="11" t="s">
        <v>4</v>
      </c>
      <c r="D271" s="41">
        <v>209.1</v>
      </c>
      <c r="E271" s="41">
        <v>209.1</v>
      </c>
      <c r="F271" s="35">
        <v>220</v>
      </c>
      <c r="G271" s="35">
        <v>220</v>
      </c>
      <c r="H271" s="48">
        <v>406.125</v>
      </c>
      <c r="I271" s="48">
        <v>406.125</v>
      </c>
      <c r="J271" s="35">
        <v>446.73750000000001</v>
      </c>
      <c r="K271" s="35">
        <v>446.73750000000001</v>
      </c>
      <c r="L271" s="35">
        <v>204</v>
      </c>
      <c r="M271" s="55">
        <v>204</v>
      </c>
      <c r="N271" s="40">
        <f t="shared" si="39"/>
        <v>297</v>
      </c>
      <c r="O271" s="58">
        <f t="shared" si="41"/>
        <v>260</v>
      </c>
    </row>
    <row r="272" spans="1:15" ht="31" thickBot="1" x14ac:dyDescent="0.25">
      <c r="A272" s="342"/>
      <c r="B272" s="11" t="s">
        <v>5</v>
      </c>
      <c r="C272" s="30" t="s">
        <v>26</v>
      </c>
      <c r="D272" s="41">
        <v>257.67</v>
      </c>
      <c r="E272" s="41">
        <v>257.67</v>
      </c>
      <c r="F272" s="35">
        <v>250</v>
      </c>
      <c r="G272" s="35">
        <v>250</v>
      </c>
      <c r="H272" s="48">
        <v>710.26749999999993</v>
      </c>
      <c r="I272" s="48">
        <v>710.26749999999993</v>
      </c>
      <c r="J272" s="35">
        <v>781.29424999999992</v>
      </c>
      <c r="K272" s="35">
        <v>781.29424999999992</v>
      </c>
      <c r="L272" s="35">
        <v>251.38</v>
      </c>
      <c r="M272" s="55">
        <v>251.38</v>
      </c>
      <c r="N272" s="40">
        <f t="shared" si="39"/>
        <v>450</v>
      </c>
      <c r="O272" s="58">
        <f t="shared" si="41"/>
        <v>367</v>
      </c>
    </row>
    <row r="273" spans="1:15" ht="16" thickBot="1" x14ac:dyDescent="0.25">
      <c r="A273" s="342"/>
      <c r="B273" s="11" t="s">
        <v>6</v>
      </c>
      <c r="C273" s="30" t="s">
        <v>46</v>
      </c>
      <c r="D273" s="41">
        <v>785.21</v>
      </c>
      <c r="E273" s="41">
        <v>785.21</v>
      </c>
      <c r="F273" s="35">
        <v>770</v>
      </c>
      <c r="G273" s="35">
        <v>770</v>
      </c>
      <c r="H273" s="48">
        <v>451.25</v>
      </c>
      <c r="I273" s="48">
        <v>451.25</v>
      </c>
      <c r="J273" s="35">
        <v>496.375</v>
      </c>
      <c r="K273" s="35">
        <v>496.375</v>
      </c>
      <c r="L273" s="35">
        <v>766.06</v>
      </c>
      <c r="M273" s="55">
        <v>766.06</v>
      </c>
      <c r="N273" s="40">
        <f t="shared" si="39"/>
        <v>654</v>
      </c>
      <c r="O273" s="58">
        <f t="shared" si="41"/>
        <v>693</v>
      </c>
    </row>
    <row r="274" spans="1:15" ht="16" thickBot="1" x14ac:dyDescent="0.25">
      <c r="A274" s="342"/>
      <c r="B274" s="11" t="s">
        <v>8</v>
      </c>
      <c r="C274" s="11" t="s">
        <v>8</v>
      </c>
      <c r="D274" s="41">
        <v>803.62</v>
      </c>
      <c r="E274" s="41">
        <v>1055.75</v>
      </c>
      <c r="F274" s="35">
        <v>800</v>
      </c>
      <c r="G274" s="35">
        <v>1100</v>
      </c>
      <c r="H274" s="48">
        <v>812.25</v>
      </c>
      <c r="I274" s="48">
        <v>1173.25</v>
      </c>
      <c r="J274" s="35">
        <v>893.47500000000002</v>
      </c>
      <c r="K274" s="35">
        <v>1290.575</v>
      </c>
      <c r="L274" s="35">
        <v>784.02</v>
      </c>
      <c r="M274" s="55">
        <v>1030</v>
      </c>
      <c r="N274" s="40">
        <f t="shared" si="39"/>
        <v>819</v>
      </c>
      <c r="O274" s="58">
        <f t="shared" si="41"/>
        <v>1090</v>
      </c>
    </row>
    <row r="275" spans="1:15" ht="16" thickBot="1" x14ac:dyDescent="0.25">
      <c r="A275" s="342"/>
      <c r="B275" s="11" t="s">
        <v>9</v>
      </c>
      <c r="C275" s="11" t="s">
        <v>9</v>
      </c>
      <c r="D275" s="41">
        <v>1151.08</v>
      </c>
      <c r="E275" s="41">
        <v>1327.38</v>
      </c>
      <c r="F275" s="35">
        <v>1200</v>
      </c>
      <c r="G275" s="35">
        <v>1300</v>
      </c>
      <c r="H275" s="48">
        <v>1218.375</v>
      </c>
      <c r="I275" s="48">
        <v>1218.375</v>
      </c>
      <c r="J275" s="35">
        <v>1340.2125000000001</v>
      </c>
      <c r="K275" s="35">
        <v>1340.2125000000001</v>
      </c>
      <c r="L275" s="35">
        <v>1123</v>
      </c>
      <c r="M275" s="55">
        <v>1295</v>
      </c>
      <c r="N275" s="40">
        <f t="shared" si="39"/>
        <v>1207</v>
      </c>
      <c r="O275" s="58">
        <f t="shared" si="41"/>
        <v>1285</v>
      </c>
    </row>
    <row r="276" spans="1:15" ht="16" thickBot="1" x14ac:dyDescent="0.25">
      <c r="A276" s="342"/>
      <c r="B276" s="11" t="s">
        <v>10</v>
      </c>
      <c r="C276" s="11" t="s">
        <v>10</v>
      </c>
      <c r="D276" s="41">
        <v>459</v>
      </c>
      <c r="E276" s="41">
        <v>642.59</v>
      </c>
      <c r="F276" s="35">
        <v>460</v>
      </c>
      <c r="G276" s="35">
        <v>650</v>
      </c>
      <c r="H276" s="48">
        <v>992.75</v>
      </c>
      <c r="I276" s="48">
        <v>992.75</v>
      </c>
      <c r="J276" s="35">
        <v>1092.0250000000001</v>
      </c>
      <c r="K276" s="35">
        <v>1092.0250000000001</v>
      </c>
      <c r="L276" s="35">
        <v>447.8</v>
      </c>
      <c r="M276" s="55">
        <v>626.91999999999996</v>
      </c>
      <c r="N276" s="40">
        <f t="shared" si="39"/>
        <v>690</v>
      </c>
      <c r="O276" s="58">
        <f t="shared" si="41"/>
        <v>728</v>
      </c>
    </row>
    <row r="277" spans="1:15" ht="16" thickBot="1" x14ac:dyDescent="0.25">
      <c r="A277" s="345"/>
      <c r="B277" s="12" t="s">
        <v>11</v>
      </c>
      <c r="C277" s="12" t="s">
        <v>11</v>
      </c>
      <c r="D277" s="42">
        <v>613.66999999999996</v>
      </c>
      <c r="E277" s="42">
        <v>1017.52</v>
      </c>
      <c r="F277" s="39">
        <v>600</v>
      </c>
      <c r="G277" s="39">
        <v>1000</v>
      </c>
      <c r="H277" s="48">
        <v>722</v>
      </c>
      <c r="I277" s="48">
        <v>974.7</v>
      </c>
      <c r="J277" s="39">
        <v>794.2</v>
      </c>
      <c r="K277" s="39">
        <v>1072.17</v>
      </c>
      <c r="L277" s="39">
        <v>598.70000000000005</v>
      </c>
      <c r="M277" s="56">
        <v>992.7</v>
      </c>
      <c r="N277" s="40">
        <f t="shared" si="39"/>
        <v>666</v>
      </c>
      <c r="O277" s="58">
        <f t="shared" si="41"/>
        <v>996</v>
      </c>
    </row>
    <row r="278" spans="1:15" ht="15" thickBot="1" x14ac:dyDescent="0.25">
      <c r="A278" s="45"/>
      <c r="B278" s="73"/>
      <c r="C278" s="73"/>
      <c r="D278" s="70">
        <f>SUM(D264:D277)</f>
        <v>7704.84</v>
      </c>
      <c r="E278" s="70">
        <f t="shared" ref="E278:O278" si="42">SUM(E264:E277)</f>
        <v>8720.7100000000009</v>
      </c>
      <c r="F278" s="70">
        <f t="shared" si="42"/>
        <v>7870</v>
      </c>
      <c r="G278" s="70">
        <f t="shared" si="42"/>
        <v>8860</v>
      </c>
      <c r="H278" s="70">
        <f t="shared" si="42"/>
        <v>13189.135</v>
      </c>
      <c r="I278" s="70">
        <f t="shared" si="42"/>
        <v>13802.835000000001</v>
      </c>
      <c r="J278" s="70">
        <f t="shared" si="42"/>
        <v>14508.048499999999</v>
      </c>
      <c r="K278" s="70">
        <f t="shared" si="42"/>
        <v>15183.118499999999</v>
      </c>
      <c r="L278" s="70">
        <f t="shared" si="42"/>
        <v>7516.9</v>
      </c>
      <c r="M278" s="70">
        <f t="shared" si="42"/>
        <v>8508</v>
      </c>
      <c r="N278" s="70">
        <f t="shared" si="42"/>
        <v>10158</v>
      </c>
      <c r="O278" s="70">
        <f t="shared" si="42"/>
        <v>9971</v>
      </c>
    </row>
    <row r="279" spans="1:15" ht="16" thickBot="1" x14ac:dyDescent="0.25">
      <c r="A279" s="341">
        <v>20</v>
      </c>
      <c r="B279" s="13" t="s">
        <v>0</v>
      </c>
      <c r="C279" s="31" t="s">
        <v>28</v>
      </c>
      <c r="D279" s="43">
        <v>1579.88</v>
      </c>
      <c r="E279" s="43">
        <v>1579.88</v>
      </c>
      <c r="F279" s="48">
        <v>1500</v>
      </c>
      <c r="G279" s="48">
        <v>1500</v>
      </c>
      <c r="H279" s="48">
        <v>2888</v>
      </c>
      <c r="I279" s="48">
        <v>2888</v>
      </c>
      <c r="J279" s="48">
        <v>3176.8</v>
      </c>
      <c r="K279" s="48">
        <v>3176.8</v>
      </c>
      <c r="L279" s="48">
        <v>1541.35</v>
      </c>
      <c r="M279" s="57">
        <v>1541.35</v>
      </c>
      <c r="N279" s="40">
        <f t="shared" si="39"/>
        <v>2137</v>
      </c>
      <c r="O279" s="58">
        <f t="shared" ref="O279:O291" si="43">ROUND(AVERAGE(E279,G279,I279,M279),0)</f>
        <v>1877</v>
      </c>
    </row>
    <row r="280" spans="1:15" ht="16" thickBot="1" x14ac:dyDescent="0.25">
      <c r="A280" s="342"/>
      <c r="B280" s="11" t="s">
        <v>1</v>
      </c>
      <c r="C280" s="11" t="s">
        <v>1</v>
      </c>
      <c r="D280" s="41">
        <v>333.13</v>
      </c>
      <c r="E280" s="41">
        <v>333.13</v>
      </c>
      <c r="F280" s="35">
        <v>350</v>
      </c>
      <c r="G280" s="35">
        <v>350</v>
      </c>
      <c r="H280" s="48">
        <v>541.5</v>
      </c>
      <c r="I280" s="48">
        <v>541.5</v>
      </c>
      <c r="J280" s="35">
        <v>595.65</v>
      </c>
      <c r="K280" s="35">
        <v>595.65</v>
      </c>
      <c r="L280" s="35">
        <v>325</v>
      </c>
      <c r="M280" s="55">
        <v>325</v>
      </c>
      <c r="N280" s="40">
        <f t="shared" si="39"/>
        <v>429</v>
      </c>
      <c r="O280" s="58">
        <f t="shared" si="43"/>
        <v>387</v>
      </c>
    </row>
    <row r="281" spans="1:15" ht="16" thickBot="1" x14ac:dyDescent="0.25">
      <c r="A281" s="342"/>
      <c r="B281" s="11" t="s">
        <v>2</v>
      </c>
      <c r="C281" s="30" t="s">
        <v>29</v>
      </c>
      <c r="D281" s="41">
        <v>725.27</v>
      </c>
      <c r="E281" s="41">
        <v>725.27</v>
      </c>
      <c r="F281" s="35">
        <v>720</v>
      </c>
      <c r="G281" s="35">
        <v>720</v>
      </c>
      <c r="H281" s="48">
        <v>1534.25</v>
      </c>
      <c r="I281" s="48">
        <v>1534.25</v>
      </c>
      <c r="J281" s="35">
        <v>1687.675</v>
      </c>
      <c r="K281" s="35">
        <v>1687.675</v>
      </c>
      <c r="L281" s="35">
        <v>707.58</v>
      </c>
      <c r="M281" s="55">
        <v>707.58</v>
      </c>
      <c r="N281" s="40">
        <f t="shared" si="39"/>
        <v>1075</v>
      </c>
      <c r="O281" s="58">
        <f t="shared" si="43"/>
        <v>922</v>
      </c>
    </row>
    <row r="282" spans="1:15" ht="16" thickBot="1" x14ac:dyDescent="0.25">
      <c r="A282" s="342"/>
      <c r="B282" s="11" t="s">
        <v>7</v>
      </c>
      <c r="C282" s="30" t="s">
        <v>31</v>
      </c>
      <c r="D282" s="41">
        <v>556.9</v>
      </c>
      <c r="E282" s="41">
        <v>556.9</v>
      </c>
      <c r="F282" s="35">
        <v>550</v>
      </c>
      <c r="G282" s="35">
        <v>550</v>
      </c>
      <c r="H282" s="48">
        <v>541.5</v>
      </c>
      <c r="I282" s="48">
        <v>541.5</v>
      </c>
      <c r="J282" s="35">
        <v>595.65</v>
      </c>
      <c r="K282" s="35">
        <v>595.65</v>
      </c>
      <c r="L282" s="35">
        <v>543.32000000000005</v>
      </c>
      <c r="M282" s="55">
        <v>543.32000000000005</v>
      </c>
      <c r="N282" s="40">
        <f t="shared" si="39"/>
        <v>557</v>
      </c>
      <c r="O282" s="58">
        <f t="shared" si="43"/>
        <v>548</v>
      </c>
    </row>
    <row r="283" spans="1:15" ht="16" thickBot="1" x14ac:dyDescent="0.25">
      <c r="A283" s="342"/>
      <c r="B283" s="11" t="s">
        <v>3</v>
      </c>
      <c r="C283" s="11" t="s">
        <v>3</v>
      </c>
      <c r="D283" s="41">
        <v>326.42</v>
      </c>
      <c r="E283" s="41">
        <v>326.42</v>
      </c>
      <c r="F283" s="35">
        <v>330</v>
      </c>
      <c r="G283" s="35">
        <v>330</v>
      </c>
      <c r="H283" s="48">
        <v>592.9425</v>
      </c>
      <c r="I283" s="48">
        <v>592.9425</v>
      </c>
      <c r="J283" s="35">
        <v>652.23675000000003</v>
      </c>
      <c r="K283" s="35">
        <v>652.23675000000003</v>
      </c>
      <c r="L283" s="35">
        <v>318.45999999999998</v>
      </c>
      <c r="M283" s="55">
        <v>318.45999999999998</v>
      </c>
      <c r="N283" s="40">
        <f t="shared" si="39"/>
        <v>444</v>
      </c>
      <c r="O283" s="58">
        <f t="shared" si="43"/>
        <v>392</v>
      </c>
    </row>
    <row r="284" spans="1:15" ht="16" thickBot="1" x14ac:dyDescent="0.25">
      <c r="A284" s="342"/>
      <c r="B284" s="11" t="s">
        <v>101</v>
      </c>
      <c r="C284" s="30" t="s">
        <v>56</v>
      </c>
      <c r="D284" s="41">
        <v>216.48</v>
      </c>
      <c r="E284" s="41">
        <v>216.48</v>
      </c>
      <c r="F284" s="35">
        <v>220</v>
      </c>
      <c r="G284" s="35">
        <v>220</v>
      </c>
      <c r="H284" s="48">
        <v>541.5</v>
      </c>
      <c r="I284" s="48">
        <v>541.5</v>
      </c>
      <c r="J284" s="35">
        <v>595.65</v>
      </c>
      <c r="K284" s="35">
        <v>595.65</v>
      </c>
      <c r="L284" s="35">
        <v>211.2</v>
      </c>
      <c r="M284" s="55">
        <v>211.2</v>
      </c>
      <c r="N284" s="40">
        <f t="shared" si="39"/>
        <v>357</v>
      </c>
      <c r="O284" s="58">
        <f t="shared" si="43"/>
        <v>297</v>
      </c>
    </row>
    <row r="285" spans="1:15" ht="16" thickBot="1" x14ac:dyDescent="0.25">
      <c r="A285" s="342"/>
      <c r="B285" s="11" t="s">
        <v>4</v>
      </c>
      <c r="C285" s="11" t="s">
        <v>4</v>
      </c>
      <c r="D285" s="41">
        <v>209.1</v>
      </c>
      <c r="E285" s="41">
        <v>209.1</v>
      </c>
      <c r="F285" s="35">
        <v>220</v>
      </c>
      <c r="G285" s="35">
        <v>220</v>
      </c>
      <c r="H285" s="48">
        <v>406.125</v>
      </c>
      <c r="I285" s="48">
        <v>406.125</v>
      </c>
      <c r="J285" s="35">
        <v>446.73750000000001</v>
      </c>
      <c r="K285" s="35">
        <v>446.73750000000001</v>
      </c>
      <c r="L285" s="35">
        <v>204</v>
      </c>
      <c r="M285" s="55">
        <v>204</v>
      </c>
      <c r="N285" s="40">
        <f t="shared" si="39"/>
        <v>297</v>
      </c>
      <c r="O285" s="58">
        <f t="shared" si="43"/>
        <v>260</v>
      </c>
    </row>
    <row r="286" spans="1:15" ht="31" thickBot="1" x14ac:dyDescent="0.25">
      <c r="A286" s="342"/>
      <c r="B286" s="11" t="s">
        <v>5</v>
      </c>
      <c r="C286" s="30" t="s">
        <v>30</v>
      </c>
      <c r="D286" s="41">
        <v>464.94</v>
      </c>
      <c r="E286" s="41">
        <v>464.94</v>
      </c>
      <c r="F286" s="35">
        <v>500</v>
      </c>
      <c r="G286" s="35">
        <v>500</v>
      </c>
      <c r="H286" s="48">
        <v>541.5</v>
      </c>
      <c r="I286" s="48">
        <v>541.5</v>
      </c>
      <c r="J286" s="35">
        <v>595.65</v>
      </c>
      <c r="K286" s="35">
        <v>595.65</v>
      </c>
      <c r="L286" s="35">
        <v>453.6</v>
      </c>
      <c r="M286" s="55">
        <v>453.6</v>
      </c>
      <c r="N286" s="40">
        <f t="shared" si="39"/>
        <v>511</v>
      </c>
      <c r="O286" s="58">
        <f t="shared" si="43"/>
        <v>490</v>
      </c>
    </row>
    <row r="287" spans="1:15" ht="16" thickBot="1" x14ac:dyDescent="0.25">
      <c r="A287" s="342"/>
      <c r="B287" s="11" t="s">
        <v>6</v>
      </c>
      <c r="C287" s="11" t="s">
        <v>6</v>
      </c>
      <c r="D287" s="41"/>
      <c r="E287" s="41"/>
      <c r="F287" s="35"/>
      <c r="G287" s="35"/>
      <c r="H287" s="48">
        <v>451.25</v>
      </c>
      <c r="I287" s="48">
        <v>451.25</v>
      </c>
      <c r="J287" s="35">
        <v>496.375</v>
      </c>
      <c r="K287" s="35">
        <v>496.375</v>
      </c>
      <c r="L287" s="35"/>
      <c r="M287" s="55"/>
      <c r="N287" s="40">
        <f t="shared" si="39"/>
        <v>474</v>
      </c>
      <c r="O287" s="58">
        <f t="shared" si="43"/>
        <v>451</v>
      </c>
    </row>
    <row r="288" spans="1:15" ht="16" thickBot="1" x14ac:dyDescent="0.25">
      <c r="A288" s="342"/>
      <c r="B288" s="11" t="s">
        <v>8</v>
      </c>
      <c r="C288" s="11" t="s">
        <v>8</v>
      </c>
      <c r="D288" s="41">
        <v>803.62</v>
      </c>
      <c r="E288" s="41">
        <v>1055.75</v>
      </c>
      <c r="F288" s="35">
        <v>800</v>
      </c>
      <c r="G288" s="35">
        <v>1100</v>
      </c>
      <c r="H288" s="48">
        <v>812.25</v>
      </c>
      <c r="I288" s="48">
        <v>1173.25</v>
      </c>
      <c r="J288" s="35">
        <v>893.47500000000002</v>
      </c>
      <c r="K288" s="35">
        <v>1290.575</v>
      </c>
      <c r="L288" s="35">
        <v>784.02</v>
      </c>
      <c r="M288" s="55">
        <v>1030</v>
      </c>
      <c r="N288" s="40">
        <f t="shared" si="39"/>
        <v>819</v>
      </c>
      <c r="O288" s="58">
        <f t="shared" si="43"/>
        <v>1090</v>
      </c>
    </row>
    <row r="289" spans="1:15" ht="16" thickBot="1" x14ac:dyDescent="0.25">
      <c r="A289" s="342"/>
      <c r="B289" s="11" t="s">
        <v>9</v>
      </c>
      <c r="C289" s="11" t="s">
        <v>9</v>
      </c>
      <c r="D289" s="41">
        <v>1151.08</v>
      </c>
      <c r="E289" s="41">
        <v>1327.38</v>
      </c>
      <c r="F289" s="35">
        <v>1200</v>
      </c>
      <c r="G289" s="35">
        <v>1300</v>
      </c>
      <c r="H289" s="48">
        <v>1218.375</v>
      </c>
      <c r="I289" s="48">
        <v>1218.375</v>
      </c>
      <c r="J289" s="35">
        <v>1340.2125000000001</v>
      </c>
      <c r="K289" s="35">
        <v>1340.2125000000001</v>
      </c>
      <c r="L289" s="35">
        <v>1123</v>
      </c>
      <c r="M289" s="55">
        <v>1295</v>
      </c>
      <c r="N289" s="40">
        <f t="shared" si="39"/>
        <v>1207</v>
      </c>
      <c r="O289" s="58">
        <f t="shared" si="43"/>
        <v>1285</v>
      </c>
    </row>
    <row r="290" spans="1:15" ht="16" thickBot="1" x14ac:dyDescent="0.25">
      <c r="A290" s="342"/>
      <c r="B290" s="11" t="s">
        <v>10</v>
      </c>
      <c r="C290" s="11" t="s">
        <v>10</v>
      </c>
      <c r="D290" s="41">
        <v>459</v>
      </c>
      <c r="E290" s="41">
        <v>642.59</v>
      </c>
      <c r="F290" s="35">
        <v>460</v>
      </c>
      <c r="G290" s="35">
        <v>650</v>
      </c>
      <c r="H290" s="48">
        <v>992.75</v>
      </c>
      <c r="I290" s="48">
        <v>992.75</v>
      </c>
      <c r="J290" s="35">
        <v>1092.0250000000001</v>
      </c>
      <c r="K290" s="35">
        <v>1092.0250000000001</v>
      </c>
      <c r="L290" s="35">
        <v>447.8</v>
      </c>
      <c r="M290" s="55">
        <v>626.91999999999996</v>
      </c>
      <c r="N290" s="40">
        <f t="shared" si="39"/>
        <v>690</v>
      </c>
      <c r="O290" s="58">
        <f t="shared" si="43"/>
        <v>728</v>
      </c>
    </row>
    <row r="291" spans="1:15" ht="16" thickBot="1" x14ac:dyDescent="0.25">
      <c r="A291" s="343"/>
      <c r="B291" s="14" t="s">
        <v>11</v>
      </c>
      <c r="C291" s="14" t="s">
        <v>11</v>
      </c>
      <c r="D291" s="47">
        <v>613.66999999999996</v>
      </c>
      <c r="E291" s="47">
        <v>1017.52</v>
      </c>
      <c r="F291" s="62">
        <v>600</v>
      </c>
      <c r="G291" s="62">
        <v>1000</v>
      </c>
      <c r="H291" s="48">
        <v>722</v>
      </c>
      <c r="I291" s="48">
        <v>974.7</v>
      </c>
      <c r="J291" s="62">
        <v>794.2</v>
      </c>
      <c r="K291" s="62">
        <v>1072.17</v>
      </c>
      <c r="L291" s="62">
        <v>598.70000000000005</v>
      </c>
      <c r="M291" s="63">
        <v>992.7</v>
      </c>
      <c r="N291" s="40">
        <f t="shared" si="39"/>
        <v>666</v>
      </c>
      <c r="O291" s="58">
        <f t="shared" si="43"/>
        <v>996</v>
      </c>
    </row>
    <row r="292" spans="1:15" ht="15" thickBot="1" x14ac:dyDescent="0.25">
      <c r="A292" s="52"/>
      <c r="B292" s="53"/>
      <c r="C292" s="53"/>
      <c r="D292" s="74">
        <f>SUM(D279:D291)</f>
        <v>7439.49</v>
      </c>
      <c r="E292" s="74">
        <f t="shared" ref="E292:O292" si="44">SUM(E279:E291)</f>
        <v>8455.36</v>
      </c>
      <c r="F292" s="74">
        <f t="shared" si="44"/>
        <v>7450</v>
      </c>
      <c r="G292" s="74">
        <f t="shared" si="44"/>
        <v>8440</v>
      </c>
      <c r="H292" s="74">
        <f t="shared" si="44"/>
        <v>11783.942500000001</v>
      </c>
      <c r="I292" s="74">
        <f t="shared" si="44"/>
        <v>12397.642500000002</v>
      </c>
      <c r="J292" s="74">
        <f t="shared" si="44"/>
        <v>12962.33675</v>
      </c>
      <c r="K292" s="74">
        <f t="shared" si="44"/>
        <v>13637.40675</v>
      </c>
      <c r="L292" s="74">
        <f t="shared" si="44"/>
        <v>7258.0300000000007</v>
      </c>
      <c r="M292" s="74">
        <f t="shared" si="44"/>
        <v>8249.130000000001</v>
      </c>
      <c r="N292" s="74">
        <f t="shared" si="44"/>
        <v>9663</v>
      </c>
      <c r="O292" s="74">
        <f t="shared" si="44"/>
        <v>9723</v>
      </c>
    </row>
    <row r="293" spans="1:15" ht="15" thickBot="1" x14ac:dyDescent="0.25">
      <c r="A293" s="364" t="s">
        <v>146</v>
      </c>
      <c r="B293" s="365"/>
      <c r="C293" s="366"/>
      <c r="D293" s="214">
        <f>D18+D32+D46+D61+D76+D90+D104+D119+D133+D148+D162+D176+D190+D205+D220+D234+D249+D263+D278+D292</f>
        <v>149892.59999999998</v>
      </c>
      <c r="E293" s="215">
        <f t="shared" ref="E293:O293" si="45">E18+E32+E46+E61+E76+E90+E104+E119+E133+E148+E162+E176+E190+E205+E220+E234+E249+E263+E278+E292</f>
        <v>170210</v>
      </c>
      <c r="F293" s="215">
        <f t="shared" si="45"/>
        <v>152571.66</v>
      </c>
      <c r="G293" s="215">
        <f t="shared" si="45"/>
        <v>172462.16</v>
      </c>
      <c r="H293" s="215">
        <f t="shared" si="45"/>
        <v>232302.59750000003</v>
      </c>
      <c r="I293" s="215">
        <f t="shared" si="45"/>
        <v>243349.19750000001</v>
      </c>
      <c r="J293" s="213">
        <f t="shared" ref="J293:K293" si="46">J18+J32+J46+J61+J76+J90+J104+J119+J133+J148+J162+J176+J190+J205+J220+J234+J249+J263+J278+J292</f>
        <v>255532.85725</v>
      </c>
      <c r="K293" s="213">
        <f t="shared" si="46"/>
        <v>267684.11725000001</v>
      </c>
      <c r="L293" s="215">
        <f t="shared" si="45"/>
        <v>146415.30999999997</v>
      </c>
      <c r="M293" s="215">
        <f t="shared" si="45"/>
        <v>166237.31</v>
      </c>
      <c r="N293" s="215">
        <f t="shared" si="45"/>
        <v>188594</v>
      </c>
      <c r="O293" s="216">
        <f t="shared" si="45"/>
        <v>189534</v>
      </c>
    </row>
    <row r="294" spans="1:15" ht="16" thickBot="1" x14ac:dyDescent="0.25">
      <c r="M294" s="52" t="s">
        <v>105</v>
      </c>
      <c r="N294" s="74">
        <f>ROUND(AVERAGE(N18,N32,N46,N61,N76,N90,N104,N119,N133,N148,N162,N176,N190,N205,N220,N234,N249,N263,N278,N292),0)</f>
        <v>9430</v>
      </c>
      <c r="O294" s="74">
        <f>ROUND(AVERAGE(O18,O32,O46,O61,O76,O90,O104,O119,O133,O148,O162,O176,O190,O205,O220,O234,O249,O263,O278,O292),0)</f>
        <v>9477</v>
      </c>
    </row>
  </sheetData>
  <mergeCells count="29">
    <mergeCell ref="A293:C293"/>
    <mergeCell ref="D1:M1"/>
    <mergeCell ref="D2:E2"/>
    <mergeCell ref="F2:G2"/>
    <mergeCell ref="L2:M2"/>
    <mergeCell ref="A264:A277"/>
    <mergeCell ref="A279:A291"/>
    <mergeCell ref="A177:A189"/>
    <mergeCell ref="A191:A204"/>
    <mergeCell ref="A206:A219"/>
    <mergeCell ref="A221:A233"/>
    <mergeCell ref="A235:A248"/>
    <mergeCell ref="A250:A262"/>
    <mergeCell ref="J2:K2"/>
    <mergeCell ref="N2:O2"/>
    <mergeCell ref="A163:A175"/>
    <mergeCell ref="A5:A17"/>
    <mergeCell ref="A19:A31"/>
    <mergeCell ref="A33:A45"/>
    <mergeCell ref="A47:A60"/>
    <mergeCell ref="A62:A75"/>
    <mergeCell ref="A77:A89"/>
    <mergeCell ref="A91:A103"/>
    <mergeCell ref="A105:A118"/>
    <mergeCell ref="A120:A132"/>
    <mergeCell ref="A134:A147"/>
    <mergeCell ref="A149:A161"/>
    <mergeCell ref="A3:C3"/>
    <mergeCell ref="H2:I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294"/>
  <sheetViews>
    <sheetView zoomScale="70" zoomScaleNormal="70" workbookViewId="0">
      <selection activeCell="F9" sqref="F9"/>
    </sheetView>
  </sheetViews>
  <sheetFormatPr baseColWidth="10" defaultColWidth="11.5" defaultRowHeight="14" x14ac:dyDescent="0.2"/>
  <cols>
    <col min="1" max="1" width="13.33203125" style="25" bestFit="1" customWidth="1"/>
    <col min="2" max="2" width="49" style="25" bestFit="1" customWidth="1"/>
    <col min="3" max="3" width="50.33203125" style="25" bestFit="1" customWidth="1"/>
    <col min="4" max="5" width="17.83203125" style="25" customWidth="1"/>
    <col min="6" max="6" width="18" style="25" customWidth="1"/>
    <col min="7" max="9" width="17.1640625" style="25" customWidth="1"/>
    <col min="10" max="10" width="17" style="25" customWidth="1"/>
    <col min="11" max="11" width="16.33203125" style="25" customWidth="1"/>
    <col min="12" max="12" width="17" style="25" customWidth="1"/>
    <col min="13" max="13" width="16.33203125" style="25" customWidth="1"/>
    <col min="14" max="14" width="17" style="25" customWidth="1"/>
    <col min="15" max="15" width="16.33203125" style="25" customWidth="1"/>
    <col min="16" max="16384" width="11.5" style="25"/>
  </cols>
  <sheetData>
    <row r="1" spans="1:15" ht="20.5" customHeight="1" thickBot="1" x14ac:dyDescent="0.25">
      <c r="D1" s="339" t="s">
        <v>108</v>
      </c>
      <c r="E1" s="346"/>
      <c r="F1" s="346"/>
      <c r="G1" s="346"/>
      <c r="H1" s="346"/>
      <c r="I1" s="346"/>
      <c r="J1" s="346"/>
      <c r="K1" s="346"/>
      <c r="L1" s="346"/>
      <c r="M1" s="340"/>
      <c r="N1" s="50"/>
      <c r="O1" s="51"/>
    </row>
    <row r="2" spans="1:15" ht="30.5" customHeight="1" thickBot="1" x14ac:dyDescent="0.25">
      <c r="D2" s="347" t="s">
        <v>160</v>
      </c>
      <c r="E2" s="348"/>
      <c r="F2" s="351" t="s">
        <v>104</v>
      </c>
      <c r="G2" s="352"/>
      <c r="H2" s="356" t="s">
        <v>159</v>
      </c>
      <c r="I2" s="357"/>
      <c r="J2" s="354" t="s">
        <v>158</v>
      </c>
      <c r="K2" s="355"/>
      <c r="L2" s="349" t="s">
        <v>147</v>
      </c>
      <c r="M2" s="350"/>
      <c r="N2" s="339" t="s">
        <v>105</v>
      </c>
      <c r="O2" s="340"/>
    </row>
    <row r="3" spans="1:15" ht="56" customHeight="1" thickBot="1" x14ac:dyDescent="0.25">
      <c r="A3" s="361" t="s">
        <v>15</v>
      </c>
      <c r="B3" s="362"/>
      <c r="C3" s="363"/>
      <c r="D3" s="45" t="s">
        <v>16</v>
      </c>
      <c r="E3" s="46" t="s">
        <v>17</v>
      </c>
      <c r="F3" s="45" t="s">
        <v>16</v>
      </c>
      <c r="G3" s="46" t="s">
        <v>17</v>
      </c>
      <c r="H3" s="45" t="s">
        <v>16</v>
      </c>
      <c r="I3" s="46" t="s">
        <v>17</v>
      </c>
      <c r="J3" s="45" t="s">
        <v>16</v>
      </c>
      <c r="K3" s="46" t="s">
        <v>17</v>
      </c>
      <c r="L3" s="45" t="s">
        <v>16</v>
      </c>
      <c r="M3" s="46" t="s">
        <v>17</v>
      </c>
      <c r="N3" s="45" t="s">
        <v>16</v>
      </c>
      <c r="O3" s="46" t="s">
        <v>17</v>
      </c>
    </row>
    <row r="4" spans="1:15" ht="16.5" customHeight="1" thickBot="1" x14ac:dyDescent="0.25">
      <c r="A4" s="27" t="s">
        <v>12</v>
      </c>
      <c r="B4" s="28" t="s">
        <v>13</v>
      </c>
      <c r="C4" s="28" t="s">
        <v>14</v>
      </c>
      <c r="D4" s="36" t="s">
        <v>102</v>
      </c>
      <c r="E4" s="37" t="s">
        <v>102</v>
      </c>
      <c r="F4" s="36" t="s">
        <v>102</v>
      </c>
      <c r="G4" s="37" t="s">
        <v>102</v>
      </c>
      <c r="H4" s="36" t="s">
        <v>102</v>
      </c>
      <c r="I4" s="37" t="s">
        <v>102</v>
      </c>
      <c r="J4" s="36" t="s">
        <v>102</v>
      </c>
      <c r="K4" s="37" t="s">
        <v>102</v>
      </c>
      <c r="L4" s="36" t="s">
        <v>102</v>
      </c>
      <c r="M4" s="37" t="s">
        <v>102</v>
      </c>
      <c r="N4" s="36" t="s">
        <v>102</v>
      </c>
      <c r="O4" s="49" t="s">
        <v>102</v>
      </c>
    </row>
    <row r="5" spans="1:15" ht="16" thickBot="1" x14ac:dyDescent="0.25">
      <c r="A5" s="344">
        <v>1</v>
      </c>
      <c r="B5" s="10" t="s">
        <v>0</v>
      </c>
      <c r="C5" s="29" t="s">
        <v>18</v>
      </c>
      <c r="D5" s="38">
        <v>1998.72</v>
      </c>
      <c r="E5" s="38">
        <v>1998.72</v>
      </c>
      <c r="F5" s="38">
        <v>2000</v>
      </c>
      <c r="G5" s="38">
        <v>2000</v>
      </c>
      <c r="H5" s="35">
        <v>3515</v>
      </c>
      <c r="I5" s="35">
        <v>3515</v>
      </c>
      <c r="J5" s="38">
        <v>3866.5</v>
      </c>
      <c r="K5" s="38">
        <v>3866.5</v>
      </c>
      <c r="L5" s="38">
        <v>1949.97</v>
      </c>
      <c r="M5" s="54">
        <v>1949.97</v>
      </c>
      <c r="N5" s="58">
        <f>ROUND(AVERAGE(D5,F5,H5,J5,L5),0)</f>
        <v>2666</v>
      </c>
      <c r="O5" s="58">
        <f>ROUND(AVERAGE(E5,G5,I5,K5,M5),0)</f>
        <v>2666</v>
      </c>
    </row>
    <row r="6" spans="1:15" ht="16" thickBot="1" x14ac:dyDescent="0.25">
      <c r="A6" s="342"/>
      <c r="B6" s="11" t="s">
        <v>1</v>
      </c>
      <c r="C6" s="11" t="s">
        <v>1</v>
      </c>
      <c r="D6" s="35">
        <v>383.35</v>
      </c>
      <c r="E6" s="35">
        <v>383.35</v>
      </c>
      <c r="F6" s="35">
        <v>400</v>
      </c>
      <c r="G6" s="35">
        <v>400</v>
      </c>
      <c r="H6" s="35">
        <v>570</v>
      </c>
      <c r="I6" s="35">
        <v>570</v>
      </c>
      <c r="J6" s="35">
        <v>627</v>
      </c>
      <c r="K6" s="35">
        <v>627</v>
      </c>
      <c r="L6" s="35">
        <v>374</v>
      </c>
      <c r="M6" s="55">
        <v>374</v>
      </c>
      <c r="N6" s="58">
        <f t="shared" ref="N6:N69" si="0">ROUND(AVERAGE(D6,F6,H6,J6,L6),0)</f>
        <v>471</v>
      </c>
      <c r="O6" s="58">
        <f t="shared" ref="O6:O69" si="1">ROUND(AVERAGE(E6,G6,I6,K6,M6),0)</f>
        <v>471</v>
      </c>
    </row>
    <row r="7" spans="1:15" ht="16" thickBot="1" x14ac:dyDescent="0.25">
      <c r="A7" s="342"/>
      <c r="B7" s="11" t="s">
        <v>2</v>
      </c>
      <c r="C7" s="30" t="s">
        <v>21</v>
      </c>
      <c r="D7" s="35">
        <v>736.85</v>
      </c>
      <c r="E7" s="35">
        <v>736.85</v>
      </c>
      <c r="F7" s="35">
        <v>750</v>
      </c>
      <c r="G7" s="35">
        <v>750</v>
      </c>
      <c r="H7" s="35">
        <v>1235</v>
      </c>
      <c r="I7" s="35">
        <v>1235</v>
      </c>
      <c r="J7" s="35">
        <v>1358.5</v>
      </c>
      <c r="K7" s="35">
        <v>1358.5</v>
      </c>
      <c r="L7" s="35">
        <v>718.88</v>
      </c>
      <c r="M7" s="55">
        <v>718.88</v>
      </c>
      <c r="N7" s="58">
        <f t="shared" si="0"/>
        <v>960</v>
      </c>
      <c r="O7" s="58">
        <f t="shared" si="1"/>
        <v>960</v>
      </c>
    </row>
    <row r="8" spans="1:15" ht="16" thickBot="1" x14ac:dyDescent="0.25">
      <c r="A8" s="342"/>
      <c r="B8" s="11" t="s">
        <v>7</v>
      </c>
      <c r="C8" s="30" t="s">
        <v>22</v>
      </c>
      <c r="D8" s="35">
        <v>840.33</v>
      </c>
      <c r="E8" s="35">
        <v>840.33</v>
      </c>
      <c r="F8" s="35">
        <v>810</v>
      </c>
      <c r="G8" s="35">
        <v>810</v>
      </c>
      <c r="H8" s="35">
        <v>608</v>
      </c>
      <c r="I8" s="35">
        <v>608</v>
      </c>
      <c r="J8" s="35">
        <v>668.8</v>
      </c>
      <c r="K8" s="35">
        <v>668.8</v>
      </c>
      <c r="L8" s="35">
        <v>819.84</v>
      </c>
      <c r="M8" s="55">
        <v>819.84</v>
      </c>
      <c r="N8" s="58">
        <f t="shared" si="0"/>
        <v>749</v>
      </c>
      <c r="O8" s="58">
        <f t="shared" si="1"/>
        <v>749</v>
      </c>
    </row>
    <row r="9" spans="1:15" ht="16" thickBot="1" x14ac:dyDescent="0.25">
      <c r="A9" s="342"/>
      <c r="B9" s="11" t="s">
        <v>3</v>
      </c>
      <c r="C9" s="30" t="s">
        <v>3</v>
      </c>
      <c r="D9" s="35">
        <v>375.38</v>
      </c>
      <c r="E9" s="35">
        <v>375.38</v>
      </c>
      <c r="F9" s="35">
        <v>380</v>
      </c>
      <c r="G9" s="35">
        <v>380</v>
      </c>
      <c r="H9" s="35">
        <v>624.15</v>
      </c>
      <c r="I9" s="35">
        <v>624.15</v>
      </c>
      <c r="J9" s="35">
        <v>686.56499999999994</v>
      </c>
      <c r="K9" s="35">
        <v>686.56499999999994</v>
      </c>
      <c r="L9" s="35">
        <v>366.23</v>
      </c>
      <c r="M9" s="55">
        <v>366.23</v>
      </c>
      <c r="N9" s="58">
        <f t="shared" si="0"/>
        <v>486</v>
      </c>
      <c r="O9" s="58">
        <f t="shared" si="1"/>
        <v>486</v>
      </c>
    </row>
    <row r="10" spans="1:15" ht="16" thickBot="1" x14ac:dyDescent="0.25">
      <c r="A10" s="342"/>
      <c r="B10" s="11" t="s">
        <v>101</v>
      </c>
      <c r="C10" s="30" t="s">
        <v>56</v>
      </c>
      <c r="D10" s="35">
        <v>216.48</v>
      </c>
      <c r="E10" s="35">
        <v>216.48</v>
      </c>
      <c r="F10" s="35">
        <v>220</v>
      </c>
      <c r="G10" s="35">
        <v>220</v>
      </c>
      <c r="H10" s="35">
        <v>570</v>
      </c>
      <c r="I10" s="35">
        <v>570</v>
      </c>
      <c r="J10" s="35">
        <v>627</v>
      </c>
      <c r="K10" s="35">
        <v>627</v>
      </c>
      <c r="L10" s="35">
        <v>211.2</v>
      </c>
      <c r="M10" s="55">
        <v>211.2</v>
      </c>
      <c r="N10" s="58">
        <f t="shared" si="0"/>
        <v>369</v>
      </c>
      <c r="O10" s="58">
        <f t="shared" si="1"/>
        <v>369</v>
      </c>
    </row>
    <row r="11" spans="1:15" ht="16" thickBot="1" x14ac:dyDescent="0.25">
      <c r="A11" s="342"/>
      <c r="B11" s="11" t="s">
        <v>4</v>
      </c>
      <c r="C11" s="11" t="s">
        <v>4</v>
      </c>
      <c r="D11" s="35">
        <v>209.1</v>
      </c>
      <c r="E11" s="35">
        <v>209.1</v>
      </c>
      <c r="F11" s="35">
        <v>220</v>
      </c>
      <c r="G11" s="35">
        <v>220</v>
      </c>
      <c r="H11" s="35">
        <v>427.5</v>
      </c>
      <c r="I11" s="35">
        <v>427.5</v>
      </c>
      <c r="J11" s="35">
        <v>470.25</v>
      </c>
      <c r="K11" s="35">
        <v>470.25</v>
      </c>
      <c r="L11" s="35">
        <v>204</v>
      </c>
      <c r="M11" s="55">
        <v>204</v>
      </c>
      <c r="N11" s="58">
        <f t="shared" si="0"/>
        <v>306</v>
      </c>
      <c r="O11" s="58">
        <f t="shared" si="1"/>
        <v>306</v>
      </c>
    </row>
    <row r="12" spans="1:15" ht="31" thickBot="1" x14ac:dyDescent="0.25">
      <c r="A12" s="342"/>
      <c r="B12" s="11" t="s">
        <v>5</v>
      </c>
      <c r="C12" s="30" t="s">
        <v>20</v>
      </c>
      <c r="D12" s="35">
        <v>429.48</v>
      </c>
      <c r="E12" s="35">
        <v>429.48</v>
      </c>
      <c r="F12" s="35">
        <v>430</v>
      </c>
      <c r="G12" s="35">
        <v>430</v>
      </c>
      <c r="H12" s="35">
        <v>636.5</v>
      </c>
      <c r="I12" s="35">
        <v>636.5</v>
      </c>
      <c r="J12" s="35">
        <v>700.15</v>
      </c>
      <c r="K12" s="35">
        <v>700.15</v>
      </c>
      <c r="L12" s="35">
        <v>419</v>
      </c>
      <c r="M12" s="55">
        <v>419</v>
      </c>
      <c r="N12" s="58">
        <f t="shared" si="0"/>
        <v>523</v>
      </c>
      <c r="O12" s="58">
        <f t="shared" si="1"/>
        <v>523</v>
      </c>
    </row>
    <row r="13" spans="1:15" ht="16" thickBot="1" x14ac:dyDescent="0.25">
      <c r="A13" s="342"/>
      <c r="B13" s="11" t="s">
        <v>6</v>
      </c>
      <c r="C13" s="11" t="s">
        <v>6</v>
      </c>
      <c r="D13" s="35">
        <v>912.06</v>
      </c>
      <c r="E13" s="35">
        <v>912.06</v>
      </c>
      <c r="F13" s="35">
        <v>900</v>
      </c>
      <c r="G13" s="35">
        <v>900</v>
      </c>
      <c r="H13" s="35">
        <v>475</v>
      </c>
      <c r="I13" s="35">
        <v>475</v>
      </c>
      <c r="J13" s="35">
        <v>522.5</v>
      </c>
      <c r="K13" s="35">
        <v>522.5</v>
      </c>
      <c r="L13" s="35">
        <v>889.81</v>
      </c>
      <c r="M13" s="55">
        <v>889.81</v>
      </c>
      <c r="N13" s="58">
        <f t="shared" si="0"/>
        <v>740</v>
      </c>
      <c r="O13" s="58">
        <f t="shared" si="1"/>
        <v>740</v>
      </c>
    </row>
    <row r="14" spans="1:15" ht="16" thickBot="1" x14ac:dyDescent="0.25">
      <c r="A14" s="342"/>
      <c r="B14" s="11" t="s">
        <v>8</v>
      </c>
      <c r="C14" s="11" t="s">
        <v>8</v>
      </c>
      <c r="D14" s="35">
        <v>803.62</v>
      </c>
      <c r="E14" s="35">
        <v>1055.75</v>
      </c>
      <c r="F14" s="35">
        <v>800</v>
      </c>
      <c r="G14" s="35">
        <v>1100</v>
      </c>
      <c r="H14" s="35">
        <v>855</v>
      </c>
      <c r="I14" s="35">
        <v>1235</v>
      </c>
      <c r="J14" s="35">
        <v>940.5</v>
      </c>
      <c r="K14" s="35">
        <v>1358.5</v>
      </c>
      <c r="L14" s="35">
        <v>784.02</v>
      </c>
      <c r="M14" s="55">
        <v>1030</v>
      </c>
      <c r="N14" s="58">
        <f t="shared" si="0"/>
        <v>837</v>
      </c>
      <c r="O14" s="58">
        <f t="shared" si="1"/>
        <v>1156</v>
      </c>
    </row>
    <row r="15" spans="1:15" ht="16" thickBot="1" x14ac:dyDescent="0.25">
      <c r="A15" s="342"/>
      <c r="B15" s="11" t="s">
        <v>9</v>
      </c>
      <c r="C15" s="11" t="s">
        <v>9</v>
      </c>
      <c r="D15" s="35">
        <v>1151.08</v>
      </c>
      <c r="E15" s="35">
        <v>1327.38</v>
      </c>
      <c r="F15" s="35">
        <v>1200</v>
      </c>
      <c r="G15" s="35">
        <v>1300</v>
      </c>
      <c r="H15" s="35">
        <v>1282.5</v>
      </c>
      <c r="I15" s="35">
        <v>1282.5</v>
      </c>
      <c r="J15" s="35">
        <v>1410.75</v>
      </c>
      <c r="K15" s="35">
        <v>1410.75</v>
      </c>
      <c r="L15" s="35">
        <v>1123</v>
      </c>
      <c r="M15" s="55">
        <v>1295</v>
      </c>
      <c r="N15" s="58">
        <f t="shared" si="0"/>
        <v>1233</v>
      </c>
      <c r="O15" s="58">
        <f t="shared" si="1"/>
        <v>1323</v>
      </c>
    </row>
    <row r="16" spans="1:15" ht="16" thickBot="1" x14ac:dyDescent="0.25">
      <c r="A16" s="342"/>
      <c r="B16" s="11" t="s">
        <v>10</v>
      </c>
      <c r="C16" s="11" t="s">
        <v>10</v>
      </c>
      <c r="D16" s="35">
        <v>459</v>
      </c>
      <c r="E16" s="35">
        <v>642.59</v>
      </c>
      <c r="F16" s="35">
        <v>460</v>
      </c>
      <c r="G16" s="35">
        <v>650</v>
      </c>
      <c r="H16" s="35">
        <v>1045</v>
      </c>
      <c r="I16" s="35">
        <v>1045</v>
      </c>
      <c r="J16" s="35">
        <v>1149.5</v>
      </c>
      <c r="K16" s="35">
        <v>1149.5</v>
      </c>
      <c r="L16" s="35">
        <v>447.8</v>
      </c>
      <c r="M16" s="55">
        <v>626.91999999999996</v>
      </c>
      <c r="N16" s="58">
        <f t="shared" si="0"/>
        <v>712</v>
      </c>
      <c r="O16" s="58">
        <f t="shared" si="1"/>
        <v>823</v>
      </c>
    </row>
    <row r="17" spans="1:15" ht="16" thickBot="1" x14ac:dyDescent="0.25">
      <c r="A17" s="345"/>
      <c r="B17" s="12" t="s">
        <v>11</v>
      </c>
      <c r="C17" s="12" t="s">
        <v>11</v>
      </c>
      <c r="D17" s="39">
        <v>613.66999999999996</v>
      </c>
      <c r="E17" s="39">
        <v>1017.52</v>
      </c>
      <c r="F17" s="39">
        <v>600</v>
      </c>
      <c r="G17" s="39">
        <v>1000</v>
      </c>
      <c r="H17" s="35">
        <v>760</v>
      </c>
      <c r="I17" s="35">
        <v>1026</v>
      </c>
      <c r="J17" s="39">
        <v>836</v>
      </c>
      <c r="K17" s="39">
        <v>1128.5999999999999</v>
      </c>
      <c r="L17" s="39">
        <v>598.70000000000005</v>
      </c>
      <c r="M17" s="56">
        <v>992.7</v>
      </c>
      <c r="N17" s="58">
        <f t="shared" si="0"/>
        <v>682</v>
      </c>
      <c r="O17" s="58">
        <f t="shared" si="1"/>
        <v>1033</v>
      </c>
    </row>
    <row r="18" spans="1:15" ht="15" thickBot="1" x14ac:dyDescent="0.25">
      <c r="A18" s="65"/>
      <c r="B18" s="64"/>
      <c r="C18" s="64"/>
      <c r="D18" s="67">
        <f>SUM(D5:D17)</f>
        <v>9129.1200000000008</v>
      </c>
      <c r="E18" s="67">
        <f t="shared" ref="E18:O18" si="2">SUM(E5:E17)</f>
        <v>10144.990000000002</v>
      </c>
      <c r="F18" s="67">
        <f t="shared" si="2"/>
        <v>9170</v>
      </c>
      <c r="G18" s="67">
        <f t="shared" si="2"/>
        <v>10160</v>
      </c>
      <c r="H18" s="67">
        <f t="shared" si="2"/>
        <v>12603.65</v>
      </c>
      <c r="I18" s="67">
        <f t="shared" si="2"/>
        <v>13249.65</v>
      </c>
      <c r="J18" s="67">
        <f t="shared" si="2"/>
        <v>13864.014999999999</v>
      </c>
      <c r="K18" s="67">
        <f t="shared" si="2"/>
        <v>14574.615</v>
      </c>
      <c r="L18" s="67">
        <f t="shared" si="2"/>
        <v>8906.4500000000007</v>
      </c>
      <c r="M18" s="67">
        <f t="shared" si="2"/>
        <v>9897.5500000000011</v>
      </c>
      <c r="N18" s="67">
        <f t="shared" si="2"/>
        <v>10734</v>
      </c>
      <c r="O18" s="67">
        <f t="shared" si="2"/>
        <v>11605</v>
      </c>
    </row>
    <row r="19" spans="1:15" ht="16" thickBot="1" x14ac:dyDescent="0.25">
      <c r="A19" s="341">
        <v>2</v>
      </c>
      <c r="B19" s="13" t="s">
        <v>0</v>
      </c>
      <c r="C19" s="31" t="s">
        <v>23</v>
      </c>
      <c r="D19" s="48">
        <v>1648.49</v>
      </c>
      <c r="E19" s="48">
        <v>1648.49</v>
      </c>
      <c r="F19" s="48">
        <v>1700</v>
      </c>
      <c r="G19" s="48">
        <v>1700</v>
      </c>
      <c r="H19" s="35">
        <v>4217.05</v>
      </c>
      <c r="I19" s="35">
        <v>4217.05</v>
      </c>
      <c r="J19" s="48">
        <v>4638.7550000000001</v>
      </c>
      <c r="K19" s="48">
        <v>4638.7550000000001</v>
      </c>
      <c r="L19" s="48">
        <v>1608.28</v>
      </c>
      <c r="M19" s="57">
        <v>1608.28</v>
      </c>
      <c r="N19" s="58">
        <f t="shared" si="0"/>
        <v>2763</v>
      </c>
      <c r="O19" s="58">
        <f t="shared" si="1"/>
        <v>2763</v>
      </c>
    </row>
    <row r="20" spans="1:15" ht="16" thickBot="1" x14ac:dyDescent="0.25">
      <c r="A20" s="342"/>
      <c r="B20" s="11" t="s">
        <v>1</v>
      </c>
      <c r="C20" s="11" t="s">
        <v>1</v>
      </c>
      <c r="D20" s="35">
        <v>383.35</v>
      </c>
      <c r="E20" s="35">
        <v>383.35</v>
      </c>
      <c r="F20" s="35">
        <v>400</v>
      </c>
      <c r="G20" s="35">
        <v>400</v>
      </c>
      <c r="H20" s="35">
        <v>570</v>
      </c>
      <c r="I20" s="35">
        <v>570</v>
      </c>
      <c r="J20" s="35">
        <v>627</v>
      </c>
      <c r="K20" s="35">
        <v>627</v>
      </c>
      <c r="L20" s="35">
        <v>374</v>
      </c>
      <c r="M20" s="55">
        <v>374</v>
      </c>
      <c r="N20" s="58">
        <f t="shared" si="0"/>
        <v>471</v>
      </c>
      <c r="O20" s="58">
        <f t="shared" si="1"/>
        <v>471</v>
      </c>
    </row>
    <row r="21" spans="1:15" ht="16" thickBot="1" x14ac:dyDescent="0.25">
      <c r="A21" s="342"/>
      <c r="B21" s="11" t="s">
        <v>2</v>
      </c>
      <c r="C21" s="30" t="s">
        <v>24</v>
      </c>
      <c r="D21" s="35">
        <v>764.29</v>
      </c>
      <c r="E21" s="35">
        <v>764.29</v>
      </c>
      <c r="F21" s="35">
        <v>760</v>
      </c>
      <c r="G21" s="35">
        <v>760</v>
      </c>
      <c r="H21" s="35">
        <v>1187.5</v>
      </c>
      <c r="I21" s="35">
        <v>1187.5</v>
      </c>
      <c r="J21" s="35">
        <v>1306.25</v>
      </c>
      <c r="K21" s="35">
        <v>1306.25</v>
      </c>
      <c r="L21" s="35">
        <v>745.65</v>
      </c>
      <c r="M21" s="55">
        <v>745.65</v>
      </c>
      <c r="N21" s="58">
        <f t="shared" si="0"/>
        <v>953</v>
      </c>
      <c r="O21" s="58">
        <f t="shared" si="1"/>
        <v>953</v>
      </c>
    </row>
    <row r="22" spans="1:15" ht="16" thickBot="1" x14ac:dyDescent="0.25">
      <c r="A22" s="342"/>
      <c r="B22" s="11" t="s">
        <v>7</v>
      </c>
      <c r="C22" s="30" t="s">
        <v>25</v>
      </c>
      <c r="D22" s="35">
        <v>413.66</v>
      </c>
      <c r="E22" s="35">
        <v>413.66</v>
      </c>
      <c r="F22" s="35">
        <v>420</v>
      </c>
      <c r="G22" s="35">
        <v>420</v>
      </c>
      <c r="H22" s="35">
        <v>513</v>
      </c>
      <c r="I22" s="35">
        <v>513</v>
      </c>
      <c r="J22" s="35">
        <v>564.29999999999995</v>
      </c>
      <c r="K22" s="35">
        <v>564.29999999999995</v>
      </c>
      <c r="L22" s="35">
        <v>403.57</v>
      </c>
      <c r="M22" s="55">
        <v>403.57</v>
      </c>
      <c r="N22" s="58">
        <f t="shared" si="0"/>
        <v>463</v>
      </c>
      <c r="O22" s="58">
        <f t="shared" si="1"/>
        <v>463</v>
      </c>
    </row>
    <row r="23" spans="1:15" ht="16" thickBot="1" x14ac:dyDescent="0.25">
      <c r="A23" s="342"/>
      <c r="B23" s="11" t="s">
        <v>3</v>
      </c>
      <c r="C23" s="11" t="s">
        <v>3</v>
      </c>
      <c r="D23" s="35">
        <v>375.38</v>
      </c>
      <c r="E23" s="35">
        <v>375.38</v>
      </c>
      <c r="F23" s="35">
        <v>380</v>
      </c>
      <c r="G23" s="35">
        <v>380</v>
      </c>
      <c r="H23" s="35">
        <v>624.15</v>
      </c>
      <c r="I23" s="35">
        <v>624.15</v>
      </c>
      <c r="J23" s="35">
        <v>686.56499999999994</v>
      </c>
      <c r="K23" s="35">
        <v>686.56499999999994</v>
      </c>
      <c r="L23" s="35">
        <v>366.23</v>
      </c>
      <c r="M23" s="55">
        <v>366.23</v>
      </c>
      <c r="N23" s="58">
        <f t="shared" si="0"/>
        <v>486</v>
      </c>
      <c r="O23" s="58">
        <f t="shared" si="1"/>
        <v>486</v>
      </c>
    </row>
    <row r="24" spans="1:15" ht="16" thickBot="1" x14ac:dyDescent="0.25">
      <c r="A24" s="342"/>
      <c r="B24" s="11" t="s">
        <v>101</v>
      </c>
      <c r="C24" s="30" t="s">
        <v>56</v>
      </c>
      <c r="D24" s="35">
        <v>216.48</v>
      </c>
      <c r="E24" s="35">
        <v>216.48</v>
      </c>
      <c r="F24" s="35">
        <v>220</v>
      </c>
      <c r="G24" s="35">
        <v>220</v>
      </c>
      <c r="H24" s="35">
        <v>570</v>
      </c>
      <c r="I24" s="35">
        <v>570</v>
      </c>
      <c r="J24" s="35">
        <v>627</v>
      </c>
      <c r="K24" s="35">
        <v>627</v>
      </c>
      <c r="L24" s="35">
        <v>211.2</v>
      </c>
      <c r="M24" s="55">
        <v>211.2</v>
      </c>
      <c r="N24" s="58">
        <f t="shared" si="0"/>
        <v>369</v>
      </c>
      <c r="O24" s="58">
        <f t="shared" si="1"/>
        <v>369</v>
      </c>
    </row>
    <row r="25" spans="1:15" ht="16" thickBot="1" x14ac:dyDescent="0.25">
      <c r="A25" s="342"/>
      <c r="B25" s="11" t="s">
        <v>4</v>
      </c>
      <c r="C25" s="11" t="s">
        <v>4</v>
      </c>
      <c r="D25" s="35">
        <v>209.1</v>
      </c>
      <c r="E25" s="35">
        <v>209.1</v>
      </c>
      <c r="F25" s="35">
        <v>220</v>
      </c>
      <c r="G25" s="35">
        <v>220</v>
      </c>
      <c r="H25" s="35">
        <v>427.5</v>
      </c>
      <c r="I25" s="35">
        <v>427.5</v>
      </c>
      <c r="J25" s="35">
        <v>470.25</v>
      </c>
      <c r="K25" s="35">
        <v>470.25</v>
      </c>
      <c r="L25" s="35">
        <v>204</v>
      </c>
      <c r="M25" s="55">
        <v>204</v>
      </c>
      <c r="N25" s="58">
        <f t="shared" si="0"/>
        <v>306</v>
      </c>
      <c r="O25" s="58">
        <f t="shared" si="1"/>
        <v>306</v>
      </c>
    </row>
    <row r="26" spans="1:15" ht="31" thickBot="1" x14ac:dyDescent="0.25">
      <c r="A26" s="342"/>
      <c r="B26" s="11" t="s">
        <v>5</v>
      </c>
      <c r="C26" s="30" t="s">
        <v>26</v>
      </c>
      <c r="D26" s="35">
        <v>329.27</v>
      </c>
      <c r="E26" s="35">
        <v>329.27</v>
      </c>
      <c r="F26" s="35">
        <v>330</v>
      </c>
      <c r="G26" s="35">
        <v>330</v>
      </c>
      <c r="H26" s="35">
        <v>747.65</v>
      </c>
      <c r="I26" s="35">
        <v>747.65</v>
      </c>
      <c r="J26" s="35">
        <v>822.41499999999996</v>
      </c>
      <c r="K26" s="35">
        <v>822.41499999999996</v>
      </c>
      <c r="L26" s="35">
        <v>321.24</v>
      </c>
      <c r="M26" s="55">
        <v>321.24</v>
      </c>
      <c r="N26" s="58">
        <f t="shared" si="0"/>
        <v>510</v>
      </c>
      <c r="O26" s="58">
        <f t="shared" si="1"/>
        <v>510</v>
      </c>
    </row>
    <row r="27" spans="1:15" ht="16" thickBot="1" x14ac:dyDescent="0.25">
      <c r="A27" s="342"/>
      <c r="B27" s="11" t="s">
        <v>27</v>
      </c>
      <c r="C27" s="11" t="s">
        <v>27</v>
      </c>
      <c r="D27" s="35">
        <v>547.78</v>
      </c>
      <c r="E27" s="35">
        <v>547.78</v>
      </c>
      <c r="F27" s="35">
        <v>550</v>
      </c>
      <c r="G27" s="35">
        <v>550</v>
      </c>
      <c r="H27" s="35">
        <v>617.5</v>
      </c>
      <c r="I27" s="35">
        <v>617.5</v>
      </c>
      <c r="J27" s="35">
        <v>679.25</v>
      </c>
      <c r="K27" s="35">
        <v>679.25</v>
      </c>
      <c r="L27" s="35">
        <v>534.41999999999996</v>
      </c>
      <c r="M27" s="55">
        <v>534.41999999999996</v>
      </c>
      <c r="N27" s="58">
        <f t="shared" si="0"/>
        <v>586</v>
      </c>
      <c r="O27" s="58">
        <f t="shared" si="1"/>
        <v>586</v>
      </c>
    </row>
    <row r="28" spans="1:15" ht="16" thickBot="1" x14ac:dyDescent="0.25">
      <c r="A28" s="342"/>
      <c r="B28" s="11" t="s">
        <v>8</v>
      </c>
      <c r="C28" s="11" t="s">
        <v>8</v>
      </c>
      <c r="D28" s="35">
        <v>803.62</v>
      </c>
      <c r="E28" s="35">
        <v>1055.75</v>
      </c>
      <c r="F28" s="35">
        <v>800</v>
      </c>
      <c r="G28" s="35">
        <v>1100</v>
      </c>
      <c r="H28" s="35">
        <v>855</v>
      </c>
      <c r="I28" s="35">
        <v>1235</v>
      </c>
      <c r="J28" s="35">
        <v>940.5</v>
      </c>
      <c r="K28" s="35">
        <v>1358.5</v>
      </c>
      <c r="L28" s="35">
        <v>784.02</v>
      </c>
      <c r="M28" s="55">
        <v>1030</v>
      </c>
      <c r="N28" s="58">
        <f t="shared" si="0"/>
        <v>837</v>
      </c>
      <c r="O28" s="58">
        <f t="shared" si="1"/>
        <v>1156</v>
      </c>
    </row>
    <row r="29" spans="1:15" ht="16" thickBot="1" x14ac:dyDescent="0.25">
      <c r="A29" s="342"/>
      <c r="B29" s="11" t="s">
        <v>9</v>
      </c>
      <c r="C29" s="11" t="s">
        <v>9</v>
      </c>
      <c r="D29" s="35">
        <v>1151.08</v>
      </c>
      <c r="E29" s="35">
        <v>1327.38</v>
      </c>
      <c r="F29" s="35">
        <v>1200</v>
      </c>
      <c r="G29" s="35">
        <v>1300</v>
      </c>
      <c r="H29" s="35">
        <v>1282.5</v>
      </c>
      <c r="I29" s="35">
        <v>1282.5</v>
      </c>
      <c r="J29" s="35">
        <v>1410.75</v>
      </c>
      <c r="K29" s="35">
        <v>1410.75</v>
      </c>
      <c r="L29" s="35">
        <v>1123</v>
      </c>
      <c r="M29" s="55">
        <v>1295</v>
      </c>
      <c r="N29" s="58">
        <f t="shared" si="0"/>
        <v>1233</v>
      </c>
      <c r="O29" s="58">
        <f t="shared" si="1"/>
        <v>1323</v>
      </c>
    </row>
    <row r="30" spans="1:15" ht="16" thickBot="1" x14ac:dyDescent="0.25">
      <c r="A30" s="342"/>
      <c r="B30" s="11" t="s">
        <v>10</v>
      </c>
      <c r="C30" s="11" t="s">
        <v>10</v>
      </c>
      <c r="D30" s="35">
        <v>459</v>
      </c>
      <c r="E30" s="35">
        <v>642.59</v>
      </c>
      <c r="F30" s="35">
        <v>460</v>
      </c>
      <c r="G30" s="35">
        <v>650</v>
      </c>
      <c r="H30" s="35">
        <v>1045</v>
      </c>
      <c r="I30" s="35">
        <v>1045</v>
      </c>
      <c r="J30" s="35">
        <v>1149.5</v>
      </c>
      <c r="K30" s="35">
        <v>1149.5</v>
      </c>
      <c r="L30" s="35">
        <v>447.8</v>
      </c>
      <c r="M30" s="55">
        <v>626.91999999999996</v>
      </c>
      <c r="N30" s="58">
        <f t="shared" si="0"/>
        <v>712</v>
      </c>
      <c r="O30" s="58">
        <f t="shared" si="1"/>
        <v>823</v>
      </c>
    </row>
    <row r="31" spans="1:15" ht="16" thickBot="1" x14ac:dyDescent="0.25">
      <c r="A31" s="343"/>
      <c r="B31" s="14" t="s">
        <v>11</v>
      </c>
      <c r="C31" s="14" t="s">
        <v>11</v>
      </c>
      <c r="D31" s="62">
        <v>613.66999999999996</v>
      </c>
      <c r="E31" s="62">
        <v>1017.52</v>
      </c>
      <c r="F31" s="62">
        <v>600</v>
      </c>
      <c r="G31" s="62">
        <v>1000</v>
      </c>
      <c r="H31" s="35">
        <v>760</v>
      </c>
      <c r="I31" s="35">
        <v>1026</v>
      </c>
      <c r="J31" s="62">
        <v>836</v>
      </c>
      <c r="K31" s="62">
        <v>1128.5999999999999</v>
      </c>
      <c r="L31" s="62">
        <v>598.70000000000005</v>
      </c>
      <c r="M31" s="63">
        <v>992.7</v>
      </c>
      <c r="N31" s="58">
        <f t="shared" si="0"/>
        <v>682</v>
      </c>
      <c r="O31" s="58">
        <f t="shared" si="1"/>
        <v>1033</v>
      </c>
    </row>
    <row r="32" spans="1:15" ht="15" thickBot="1" x14ac:dyDescent="0.25">
      <c r="A32" s="45"/>
      <c r="B32" s="73"/>
      <c r="C32" s="73"/>
      <c r="D32" s="68">
        <f>SUM(D19:D31)</f>
        <v>7915.17</v>
      </c>
      <c r="E32" s="68">
        <f t="shared" ref="E32:O32" si="3">SUM(E19:E31)</f>
        <v>8931.0400000000009</v>
      </c>
      <c r="F32" s="68">
        <f t="shared" si="3"/>
        <v>8040</v>
      </c>
      <c r="G32" s="68">
        <f t="shared" si="3"/>
        <v>9030</v>
      </c>
      <c r="H32" s="68">
        <f t="shared" si="3"/>
        <v>13416.85</v>
      </c>
      <c r="I32" s="68">
        <f t="shared" si="3"/>
        <v>14062.85</v>
      </c>
      <c r="J32" s="68">
        <f t="shared" si="3"/>
        <v>14758.535</v>
      </c>
      <c r="K32" s="68">
        <f t="shared" si="3"/>
        <v>15469.135</v>
      </c>
      <c r="L32" s="68">
        <f t="shared" si="3"/>
        <v>7722.1100000000006</v>
      </c>
      <c r="M32" s="68">
        <f t="shared" si="3"/>
        <v>8713.2100000000009</v>
      </c>
      <c r="N32" s="68">
        <f t="shared" si="3"/>
        <v>10371</v>
      </c>
      <c r="O32" s="68">
        <f t="shared" si="3"/>
        <v>11242</v>
      </c>
    </row>
    <row r="33" spans="1:15" ht="16" thickBot="1" x14ac:dyDescent="0.25">
      <c r="A33" s="344">
        <v>3</v>
      </c>
      <c r="B33" s="10" t="s">
        <v>0</v>
      </c>
      <c r="C33" s="29" t="s">
        <v>28</v>
      </c>
      <c r="D33" s="40">
        <v>1804.33</v>
      </c>
      <c r="E33" s="40">
        <v>1804.33</v>
      </c>
      <c r="F33" s="40">
        <v>1800</v>
      </c>
      <c r="G33" s="40">
        <v>1800</v>
      </c>
      <c r="H33" s="35">
        <v>3040</v>
      </c>
      <c r="I33" s="35">
        <v>3040</v>
      </c>
      <c r="J33" s="38">
        <v>3344</v>
      </c>
      <c r="K33" s="38">
        <v>3344</v>
      </c>
      <c r="L33" s="38">
        <v>1760.32</v>
      </c>
      <c r="M33" s="54">
        <v>1760.32</v>
      </c>
      <c r="N33" s="58">
        <f t="shared" si="0"/>
        <v>2350</v>
      </c>
      <c r="O33" s="58">
        <f t="shared" si="1"/>
        <v>2350</v>
      </c>
    </row>
    <row r="34" spans="1:15" ht="16" thickBot="1" x14ac:dyDescent="0.25">
      <c r="A34" s="342"/>
      <c r="B34" s="11" t="s">
        <v>1</v>
      </c>
      <c r="C34" s="11" t="s">
        <v>1</v>
      </c>
      <c r="D34" s="41">
        <v>383.35</v>
      </c>
      <c r="E34" s="41">
        <v>383.35</v>
      </c>
      <c r="F34" s="41">
        <v>400</v>
      </c>
      <c r="G34" s="41">
        <v>400</v>
      </c>
      <c r="H34" s="35">
        <v>570</v>
      </c>
      <c r="I34" s="35">
        <v>570</v>
      </c>
      <c r="J34" s="35">
        <v>627</v>
      </c>
      <c r="K34" s="35">
        <v>627</v>
      </c>
      <c r="L34" s="35">
        <v>374</v>
      </c>
      <c r="M34" s="55">
        <v>374</v>
      </c>
      <c r="N34" s="58">
        <f t="shared" si="0"/>
        <v>471</v>
      </c>
      <c r="O34" s="58">
        <f t="shared" si="1"/>
        <v>471</v>
      </c>
    </row>
    <row r="35" spans="1:15" ht="16" thickBot="1" x14ac:dyDescent="0.25">
      <c r="A35" s="342"/>
      <c r="B35" s="11" t="s">
        <v>2</v>
      </c>
      <c r="C35" s="30" t="s">
        <v>29</v>
      </c>
      <c r="D35" s="41">
        <v>721.83</v>
      </c>
      <c r="E35" s="41">
        <v>721.83</v>
      </c>
      <c r="F35" s="41">
        <v>720</v>
      </c>
      <c r="G35" s="41">
        <v>720</v>
      </c>
      <c r="H35" s="35">
        <v>1615</v>
      </c>
      <c r="I35" s="35">
        <v>1615</v>
      </c>
      <c r="J35" s="35">
        <v>1776.5</v>
      </c>
      <c r="K35" s="35">
        <v>1776.5</v>
      </c>
      <c r="L35" s="35">
        <v>704.23</v>
      </c>
      <c r="M35" s="55">
        <v>704.23</v>
      </c>
      <c r="N35" s="58">
        <f t="shared" si="0"/>
        <v>1108</v>
      </c>
      <c r="O35" s="58">
        <f t="shared" si="1"/>
        <v>1108</v>
      </c>
    </row>
    <row r="36" spans="1:15" ht="16" thickBot="1" x14ac:dyDescent="0.25">
      <c r="A36" s="342"/>
      <c r="B36" s="11" t="s">
        <v>7</v>
      </c>
      <c r="C36" s="11" t="s">
        <v>31</v>
      </c>
      <c r="D36" s="41">
        <v>714.52</v>
      </c>
      <c r="E36" s="41">
        <v>714.52</v>
      </c>
      <c r="F36" s="41">
        <v>700</v>
      </c>
      <c r="G36" s="41">
        <v>700</v>
      </c>
      <c r="H36" s="35">
        <v>570</v>
      </c>
      <c r="I36" s="35">
        <v>570</v>
      </c>
      <c r="J36" s="35">
        <v>627</v>
      </c>
      <c r="K36" s="35">
        <v>627</v>
      </c>
      <c r="L36" s="35">
        <v>697.09</v>
      </c>
      <c r="M36" s="55">
        <v>697.09</v>
      </c>
      <c r="N36" s="58">
        <f t="shared" si="0"/>
        <v>662</v>
      </c>
      <c r="O36" s="58">
        <f t="shared" si="1"/>
        <v>662</v>
      </c>
    </row>
    <row r="37" spans="1:15" ht="16" thickBot="1" x14ac:dyDescent="0.25">
      <c r="A37" s="342"/>
      <c r="B37" s="11" t="s">
        <v>3</v>
      </c>
      <c r="C37" s="11" t="s">
        <v>3</v>
      </c>
      <c r="D37" s="41">
        <v>375.38</v>
      </c>
      <c r="E37" s="41">
        <v>375.38</v>
      </c>
      <c r="F37" s="41">
        <v>380</v>
      </c>
      <c r="G37" s="41">
        <v>380</v>
      </c>
      <c r="H37" s="35">
        <v>624.15</v>
      </c>
      <c r="I37" s="35">
        <v>624.15</v>
      </c>
      <c r="J37" s="35">
        <v>686.56499999999994</v>
      </c>
      <c r="K37" s="35">
        <v>686.56499999999994</v>
      </c>
      <c r="L37" s="35">
        <v>366.23</v>
      </c>
      <c r="M37" s="55">
        <v>366.23</v>
      </c>
      <c r="N37" s="58">
        <f t="shared" si="0"/>
        <v>486</v>
      </c>
      <c r="O37" s="58">
        <f t="shared" si="1"/>
        <v>486</v>
      </c>
    </row>
    <row r="38" spans="1:15" ht="16" thickBot="1" x14ac:dyDescent="0.25">
      <c r="A38" s="342"/>
      <c r="B38" s="11" t="s">
        <v>101</v>
      </c>
      <c r="C38" s="30" t="s">
        <v>56</v>
      </c>
      <c r="D38" s="41">
        <v>216.48</v>
      </c>
      <c r="E38" s="41">
        <v>216.48</v>
      </c>
      <c r="F38" s="41">
        <v>220</v>
      </c>
      <c r="G38" s="41">
        <v>220</v>
      </c>
      <c r="H38" s="35">
        <v>570</v>
      </c>
      <c r="I38" s="35">
        <v>570</v>
      </c>
      <c r="J38" s="35">
        <v>627</v>
      </c>
      <c r="K38" s="35">
        <v>627</v>
      </c>
      <c r="L38" s="35">
        <v>211.2</v>
      </c>
      <c r="M38" s="55">
        <v>211.2</v>
      </c>
      <c r="N38" s="58">
        <f t="shared" si="0"/>
        <v>369</v>
      </c>
      <c r="O38" s="58">
        <f t="shared" si="1"/>
        <v>369</v>
      </c>
    </row>
    <row r="39" spans="1:15" ht="16" thickBot="1" x14ac:dyDescent="0.25">
      <c r="A39" s="342"/>
      <c r="B39" s="11" t="s">
        <v>4</v>
      </c>
      <c r="C39" s="11" t="s">
        <v>4</v>
      </c>
      <c r="D39" s="41">
        <v>209.1</v>
      </c>
      <c r="E39" s="41">
        <v>209.1</v>
      </c>
      <c r="F39" s="41">
        <v>220</v>
      </c>
      <c r="G39" s="41">
        <v>220</v>
      </c>
      <c r="H39" s="35">
        <v>427.5</v>
      </c>
      <c r="I39" s="35">
        <v>427.5</v>
      </c>
      <c r="J39" s="35">
        <v>470.25</v>
      </c>
      <c r="K39" s="35">
        <v>470.25</v>
      </c>
      <c r="L39" s="35">
        <v>204</v>
      </c>
      <c r="M39" s="55">
        <v>204</v>
      </c>
      <c r="N39" s="58">
        <f t="shared" si="0"/>
        <v>306</v>
      </c>
      <c r="O39" s="58">
        <f t="shared" si="1"/>
        <v>306</v>
      </c>
    </row>
    <row r="40" spans="1:15" ht="31" thickBot="1" x14ac:dyDescent="0.25">
      <c r="A40" s="342"/>
      <c r="B40" s="11" t="s">
        <v>5</v>
      </c>
      <c r="C40" s="30" t="s">
        <v>30</v>
      </c>
      <c r="D40" s="41">
        <v>557.92999999999995</v>
      </c>
      <c r="E40" s="41">
        <v>557.92999999999995</v>
      </c>
      <c r="F40" s="41">
        <v>600</v>
      </c>
      <c r="G40" s="41">
        <v>600</v>
      </c>
      <c r="H40" s="35">
        <v>570</v>
      </c>
      <c r="I40" s="35">
        <v>570</v>
      </c>
      <c r="J40" s="35">
        <v>627</v>
      </c>
      <c r="K40" s="35">
        <v>627</v>
      </c>
      <c r="L40" s="35">
        <v>544.32000000000005</v>
      </c>
      <c r="M40" s="55">
        <v>544.32000000000005</v>
      </c>
      <c r="N40" s="58">
        <f t="shared" si="0"/>
        <v>580</v>
      </c>
      <c r="O40" s="58">
        <f t="shared" si="1"/>
        <v>580</v>
      </c>
    </row>
    <row r="41" spans="1:15" ht="16" thickBot="1" x14ac:dyDescent="0.25">
      <c r="A41" s="342"/>
      <c r="B41" s="11" t="s">
        <v>6</v>
      </c>
      <c r="C41" s="11" t="s">
        <v>6</v>
      </c>
      <c r="D41" s="41"/>
      <c r="E41" s="41"/>
      <c r="F41" s="41"/>
      <c r="G41" s="41"/>
      <c r="H41" s="35">
        <v>475</v>
      </c>
      <c r="I41" s="35">
        <v>475</v>
      </c>
      <c r="J41" s="35">
        <v>522.5</v>
      </c>
      <c r="K41" s="35">
        <v>522.5</v>
      </c>
      <c r="L41" s="35"/>
      <c r="M41" s="55"/>
      <c r="N41" s="58">
        <f t="shared" si="0"/>
        <v>499</v>
      </c>
      <c r="O41" s="58">
        <f t="shared" si="1"/>
        <v>499</v>
      </c>
    </row>
    <row r="42" spans="1:15" ht="16" thickBot="1" x14ac:dyDescent="0.25">
      <c r="A42" s="342"/>
      <c r="B42" s="11" t="s">
        <v>8</v>
      </c>
      <c r="C42" s="11" t="s">
        <v>8</v>
      </c>
      <c r="D42" s="41">
        <v>803.62</v>
      </c>
      <c r="E42" s="41">
        <v>1055.75</v>
      </c>
      <c r="F42" s="41">
        <v>800</v>
      </c>
      <c r="G42" s="41">
        <v>1100</v>
      </c>
      <c r="H42" s="35">
        <v>855</v>
      </c>
      <c r="I42" s="35">
        <v>1235</v>
      </c>
      <c r="J42" s="35">
        <v>940.5</v>
      </c>
      <c r="K42" s="35">
        <v>1358.5</v>
      </c>
      <c r="L42" s="35">
        <v>784.02</v>
      </c>
      <c r="M42" s="55">
        <v>1030</v>
      </c>
      <c r="N42" s="58">
        <f t="shared" si="0"/>
        <v>837</v>
      </c>
      <c r="O42" s="58">
        <f t="shared" si="1"/>
        <v>1156</v>
      </c>
    </row>
    <row r="43" spans="1:15" ht="16" thickBot="1" x14ac:dyDescent="0.25">
      <c r="A43" s="342"/>
      <c r="B43" s="11" t="s">
        <v>9</v>
      </c>
      <c r="C43" s="11" t="s">
        <v>9</v>
      </c>
      <c r="D43" s="41">
        <v>1151.08</v>
      </c>
      <c r="E43" s="41">
        <v>1327.38</v>
      </c>
      <c r="F43" s="41">
        <v>1200</v>
      </c>
      <c r="G43" s="41">
        <v>1300</v>
      </c>
      <c r="H43" s="35">
        <v>1282.5</v>
      </c>
      <c r="I43" s="35">
        <v>1282.5</v>
      </c>
      <c r="J43" s="35">
        <v>1410.75</v>
      </c>
      <c r="K43" s="35">
        <v>1410.75</v>
      </c>
      <c r="L43" s="35">
        <v>1123</v>
      </c>
      <c r="M43" s="55">
        <v>1295</v>
      </c>
      <c r="N43" s="58">
        <f t="shared" si="0"/>
        <v>1233</v>
      </c>
      <c r="O43" s="58">
        <f t="shared" si="1"/>
        <v>1323</v>
      </c>
    </row>
    <row r="44" spans="1:15" ht="16" thickBot="1" x14ac:dyDescent="0.25">
      <c r="A44" s="342"/>
      <c r="B44" s="11" t="s">
        <v>10</v>
      </c>
      <c r="C44" s="11" t="s">
        <v>10</v>
      </c>
      <c r="D44" s="41">
        <v>459</v>
      </c>
      <c r="E44" s="41">
        <v>642.59</v>
      </c>
      <c r="F44" s="41">
        <v>460</v>
      </c>
      <c r="G44" s="41">
        <v>650</v>
      </c>
      <c r="H44" s="35">
        <v>1045</v>
      </c>
      <c r="I44" s="35">
        <v>1045</v>
      </c>
      <c r="J44" s="35">
        <v>1149.5</v>
      </c>
      <c r="K44" s="35">
        <v>1149.5</v>
      </c>
      <c r="L44" s="35">
        <v>447.8</v>
      </c>
      <c r="M44" s="55">
        <v>626.91999999999996</v>
      </c>
      <c r="N44" s="58">
        <f t="shared" si="0"/>
        <v>712</v>
      </c>
      <c r="O44" s="58">
        <f t="shared" si="1"/>
        <v>823</v>
      </c>
    </row>
    <row r="45" spans="1:15" ht="16" thickBot="1" x14ac:dyDescent="0.25">
      <c r="A45" s="345"/>
      <c r="B45" s="12" t="s">
        <v>11</v>
      </c>
      <c r="C45" s="12" t="s">
        <v>11</v>
      </c>
      <c r="D45" s="42">
        <v>613.66999999999996</v>
      </c>
      <c r="E45" s="42">
        <v>1017.52</v>
      </c>
      <c r="F45" s="42">
        <v>600</v>
      </c>
      <c r="G45" s="42">
        <v>1000</v>
      </c>
      <c r="H45" s="35">
        <v>760</v>
      </c>
      <c r="I45" s="35">
        <v>1026</v>
      </c>
      <c r="J45" s="39">
        <v>836</v>
      </c>
      <c r="K45" s="39">
        <v>1128.5999999999999</v>
      </c>
      <c r="L45" s="39">
        <v>598.70000000000005</v>
      </c>
      <c r="M45" s="56">
        <v>992.7</v>
      </c>
      <c r="N45" s="58">
        <f t="shared" si="0"/>
        <v>682</v>
      </c>
      <c r="O45" s="58">
        <f t="shared" si="1"/>
        <v>1033</v>
      </c>
    </row>
    <row r="46" spans="1:15" ht="15" thickBot="1" x14ac:dyDescent="0.25">
      <c r="A46" s="45"/>
      <c r="B46" s="73"/>
      <c r="C46" s="73"/>
      <c r="D46" s="70">
        <f>SUM(D33:D45)</f>
        <v>8010.29</v>
      </c>
      <c r="E46" s="70">
        <f t="shared" ref="E46:O46" si="4">SUM(E33:E45)</f>
        <v>9026.16</v>
      </c>
      <c r="F46" s="70">
        <f t="shared" si="4"/>
        <v>8100</v>
      </c>
      <c r="G46" s="70">
        <f t="shared" si="4"/>
        <v>9090</v>
      </c>
      <c r="H46" s="70">
        <f t="shared" si="4"/>
        <v>12404.15</v>
      </c>
      <c r="I46" s="70">
        <f t="shared" si="4"/>
        <v>13050.15</v>
      </c>
      <c r="J46" s="70">
        <f t="shared" si="4"/>
        <v>13644.564999999999</v>
      </c>
      <c r="K46" s="70">
        <f t="shared" si="4"/>
        <v>14355.164999999999</v>
      </c>
      <c r="L46" s="70">
        <f t="shared" si="4"/>
        <v>7814.91</v>
      </c>
      <c r="M46" s="70">
        <f t="shared" si="4"/>
        <v>8806.01</v>
      </c>
      <c r="N46" s="70">
        <f t="shared" si="4"/>
        <v>10295</v>
      </c>
      <c r="O46" s="70">
        <f t="shared" si="4"/>
        <v>11166</v>
      </c>
    </row>
    <row r="47" spans="1:15" ht="16" thickBot="1" x14ac:dyDescent="0.25">
      <c r="A47" s="341">
        <v>4</v>
      </c>
      <c r="B47" s="13" t="s">
        <v>0</v>
      </c>
      <c r="C47" s="31" t="s">
        <v>32</v>
      </c>
      <c r="D47" s="43">
        <v>682.62</v>
      </c>
      <c r="E47" s="43">
        <v>682.62</v>
      </c>
      <c r="F47" s="48">
        <v>700</v>
      </c>
      <c r="G47" s="48">
        <v>700</v>
      </c>
      <c r="H47" s="35">
        <v>932.9</v>
      </c>
      <c r="I47" s="35">
        <v>932.9</v>
      </c>
      <c r="J47" s="48">
        <v>1026.19</v>
      </c>
      <c r="K47" s="48">
        <v>1026.19</v>
      </c>
      <c r="L47" s="48">
        <v>665.97</v>
      </c>
      <c r="M47" s="57">
        <v>665.97</v>
      </c>
      <c r="N47" s="58">
        <f t="shared" si="0"/>
        <v>802</v>
      </c>
      <c r="O47" s="58">
        <f t="shared" si="1"/>
        <v>802</v>
      </c>
    </row>
    <row r="48" spans="1:15" ht="16" thickBot="1" x14ac:dyDescent="0.25">
      <c r="A48" s="342"/>
      <c r="B48" s="11" t="s">
        <v>0</v>
      </c>
      <c r="C48" s="30" t="s">
        <v>33</v>
      </c>
      <c r="D48" s="41">
        <v>293.69</v>
      </c>
      <c r="E48" s="41">
        <v>293.69</v>
      </c>
      <c r="F48" s="35">
        <v>300</v>
      </c>
      <c r="G48" s="35">
        <v>300</v>
      </c>
      <c r="H48" s="35">
        <v>570</v>
      </c>
      <c r="I48" s="35">
        <v>570</v>
      </c>
      <c r="J48" s="35">
        <v>627</v>
      </c>
      <c r="K48" s="35">
        <v>627</v>
      </c>
      <c r="L48" s="35">
        <v>286.52999999999997</v>
      </c>
      <c r="M48" s="55">
        <v>286.52999999999997</v>
      </c>
      <c r="N48" s="58">
        <f t="shared" si="0"/>
        <v>415</v>
      </c>
      <c r="O48" s="58">
        <f t="shared" si="1"/>
        <v>415</v>
      </c>
    </row>
    <row r="49" spans="1:15" ht="16" thickBot="1" x14ac:dyDescent="0.25">
      <c r="A49" s="342"/>
      <c r="B49" s="11" t="s">
        <v>1</v>
      </c>
      <c r="C49" s="11" t="s">
        <v>1</v>
      </c>
      <c r="D49" s="41">
        <v>383.35</v>
      </c>
      <c r="E49" s="41">
        <v>383.35</v>
      </c>
      <c r="F49" s="35">
        <v>400</v>
      </c>
      <c r="G49" s="35">
        <v>400</v>
      </c>
      <c r="H49" s="35">
        <v>570</v>
      </c>
      <c r="I49" s="35">
        <v>570</v>
      </c>
      <c r="J49" s="35">
        <v>627</v>
      </c>
      <c r="K49" s="35">
        <v>627</v>
      </c>
      <c r="L49" s="35">
        <v>374</v>
      </c>
      <c r="M49" s="55">
        <v>374</v>
      </c>
      <c r="N49" s="58">
        <f t="shared" si="0"/>
        <v>471</v>
      </c>
      <c r="O49" s="58">
        <f t="shared" si="1"/>
        <v>471</v>
      </c>
    </row>
    <row r="50" spans="1:15" ht="16" thickBot="1" x14ac:dyDescent="0.25">
      <c r="A50" s="342"/>
      <c r="B50" s="11" t="s">
        <v>2</v>
      </c>
      <c r="C50" s="30" t="s">
        <v>34</v>
      </c>
      <c r="D50" s="41">
        <v>800.55</v>
      </c>
      <c r="E50" s="41">
        <v>800.55</v>
      </c>
      <c r="F50" s="35">
        <v>800</v>
      </c>
      <c r="G50" s="35">
        <v>800</v>
      </c>
      <c r="H50" s="35">
        <v>1900</v>
      </c>
      <c r="I50" s="35">
        <v>1900</v>
      </c>
      <c r="J50" s="35">
        <v>2090</v>
      </c>
      <c r="K50" s="35">
        <v>2090</v>
      </c>
      <c r="L50" s="35">
        <v>781.03</v>
      </c>
      <c r="M50" s="55">
        <v>781.03</v>
      </c>
      <c r="N50" s="58">
        <f t="shared" si="0"/>
        <v>1274</v>
      </c>
      <c r="O50" s="58">
        <f t="shared" si="1"/>
        <v>1274</v>
      </c>
    </row>
    <row r="51" spans="1:15" ht="16" thickBot="1" x14ac:dyDescent="0.25">
      <c r="A51" s="342"/>
      <c r="B51" s="11" t="s">
        <v>7</v>
      </c>
      <c r="C51" s="30" t="s">
        <v>35</v>
      </c>
      <c r="D51" s="41">
        <v>325.8</v>
      </c>
      <c r="E51" s="41">
        <v>325.8</v>
      </c>
      <c r="F51" s="35">
        <v>320</v>
      </c>
      <c r="G51" s="35">
        <v>320</v>
      </c>
      <c r="H51" s="35">
        <v>475</v>
      </c>
      <c r="I51" s="35">
        <v>475</v>
      </c>
      <c r="J51" s="35">
        <v>522.5</v>
      </c>
      <c r="K51" s="35">
        <v>522.5</v>
      </c>
      <c r="L51" s="35">
        <v>317.85000000000002</v>
      </c>
      <c r="M51" s="55">
        <v>317.85000000000002</v>
      </c>
      <c r="N51" s="58">
        <f t="shared" si="0"/>
        <v>392</v>
      </c>
      <c r="O51" s="58">
        <f t="shared" si="1"/>
        <v>392</v>
      </c>
    </row>
    <row r="52" spans="1:15" ht="16" thickBot="1" x14ac:dyDescent="0.25">
      <c r="A52" s="342"/>
      <c r="B52" s="11" t="s">
        <v>3</v>
      </c>
      <c r="C52" s="11" t="s">
        <v>3</v>
      </c>
      <c r="D52" s="41">
        <v>375.38</v>
      </c>
      <c r="E52" s="41">
        <v>375.38</v>
      </c>
      <c r="F52" s="35">
        <v>380</v>
      </c>
      <c r="G52" s="35">
        <v>380</v>
      </c>
      <c r="H52" s="35">
        <v>624.15</v>
      </c>
      <c r="I52" s="35">
        <v>624.15</v>
      </c>
      <c r="J52" s="35">
        <v>686.56499999999994</v>
      </c>
      <c r="K52" s="35">
        <v>686.56499999999994</v>
      </c>
      <c r="L52" s="35">
        <v>366.23</v>
      </c>
      <c r="M52" s="55">
        <v>366.23</v>
      </c>
      <c r="N52" s="58">
        <f t="shared" si="0"/>
        <v>486</v>
      </c>
      <c r="O52" s="58">
        <f t="shared" si="1"/>
        <v>486</v>
      </c>
    </row>
    <row r="53" spans="1:15" ht="16" thickBot="1" x14ac:dyDescent="0.25">
      <c r="A53" s="342"/>
      <c r="B53" s="11" t="s">
        <v>101</v>
      </c>
      <c r="C53" s="30" t="s">
        <v>56</v>
      </c>
      <c r="D53" s="41">
        <v>216.48</v>
      </c>
      <c r="E53" s="41">
        <v>216.48</v>
      </c>
      <c r="F53" s="35">
        <v>220</v>
      </c>
      <c r="G53" s="35">
        <v>220</v>
      </c>
      <c r="H53" s="35">
        <v>570</v>
      </c>
      <c r="I53" s="35">
        <v>570</v>
      </c>
      <c r="J53" s="35">
        <v>627</v>
      </c>
      <c r="K53" s="35">
        <v>627</v>
      </c>
      <c r="L53" s="35">
        <v>211.2</v>
      </c>
      <c r="M53" s="55">
        <v>211.2</v>
      </c>
      <c r="N53" s="58">
        <f t="shared" si="0"/>
        <v>369</v>
      </c>
      <c r="O53" s="58">
        <f t="shared" si="1"/>
        <v>369</v>
      </c>
    </row>
    <row r="54" spans="1:15" ht="16" thickBot="1" x14ac:dyDescent="0.25">
      <c r="A54" s="342"/>
      <c r="B54" s="11" t="s">
        <v>4</v>
      </c>
      <c r="C54" s="11" t="s">
        <v>4</v>
      </c>
      <c r="D54" s="41">
        <v>209.1</v>
      </c>
      <c r="E54" s="41">
        <v>209.1</v>
      </c>
      <c r="F54" s="35">
        <v>220</v>
      </c>
      <c r="G54" s="35">
        <v>220</v>
      </c>
      <c r="H54" s="35">
        <v>427.5</v>
      </c>
      <c r="I54" s="35">
        <v>427.5</v>
      </c>
      <c r="J54" s="35">
        <v>470.25</v>
      </c>
      <c r="K54" s="35">
        <v>470.25</v>
      </c>
      <c r="L54" s="35">
        <v>204</v>
      </c>
      <c r="M54" s="55">
        <v>204</v>
      </c>
      <c r="N54" s="58">
        <f t="shared" si="0"/>
        <v>306</v>
      </c>
      <c r="O54" s="58">
        <f t="shared" si="1"/>
        <v>306</v>
      </c>
    </row>
    <row r="55" spans="1:15" ht="31" thickBot="1" x14ac:dyDescent="0.25">
      <c r="A55" s="342"/>
      <c r="B55" s="11" t="s">
        <v>5</v>
      </c>
      <c r="C55" s="30" t="s">
        <v>36</v>
      </c>
      <c r="D55" s="41">
        <v>306.08</v>
      </c>
      <c r="E55" s="41">
        <v>306.08</v>
      </c>
      <c r="F55" s="35">
        <v>320</v>
      </c>
      <c r="G55" s="35">
        <v>320</v>
      </c>
      <c r="H55" s="35">
        <v>570</v>
      </c>
      <c r="I55" s="35">
        <v>570</v>
      </c>
      <c r="J55" s="35">
        <v>627</v>
      </c>
      <c r="K55" s="35">
        <v>627</v>
      </c>
      <c r="L55" s="35">
        <v>298.62</v>
      </c>
      <c r="M55" s="55">
        <v>298.62</v>
      </c>
      <c r="N55" s="58">
        <f t="shared" si="0"/>
        <v>424</v>
      </c>
      <c r="O55" s="58">
        <f t="shared" si="1"/>
        <v>424</v>
      </c>
    </row>
    <row r="56" spans="1:15" ht="16" thickBot="1" x14ac:dyDescent="0.25">
      <c r="A56" s="342"/>
      <c r="B56" s="11" t="s">
        <v>6</v>
      </c>
      <c r="C56" s="30" t="s">
        <v>37</v>
      </c>
      <c r="D56" s="41">
        <v>889.01</v>
      </c>
      <c r="E56" s="41">
        <v>889.01</v>
      </c>
      <c r="F56" s="35">
        <v>900</v>
      </c>
      <c r="G56" s="35">
        <v>900</v>
      </c>
      <c r="H56" s="35">
        <v>475</v>
      </c>
      <c r="I56" s="35">
        <v>475</v>
      </c>
      <c r="J56" s="35">
        <v>522.5</v>
      </c>
      <c r="K56" s="35">
        <v>522.5</v>
      </c>
      <c r="L56" s="35">
        <v>867.33</v>
      </c>
      <c r="M56" s="55">
        <v>867.33</v>
      </c>
      <c r="N56" s="58">
        <f t="shared" si="0"/>
        <v>731</v>
      </c>
      <c r="O56" s="58">
        <f t="shared" si="1"/>
        <v>731</v>
      </c>
    </row>
    <row r="57" spans="1:15" ht="16" thickBot="1" x14ac:dyDescent="0.25">
      <c r="A57" s="342"/>
      <c r="B57" s="11" t="s">
        <v>8</v>
      </c>
      <c r="C57" s="11" t="s">
        <v>8</v>
      </c>
      <c r="D57" s="41">
        <v>803.62</v>
      </c>
      <c r="E57" s="41">
        <v>1055.75</v>
      </c>
      <c r="F57" s="35">
        <v>800</v>
      </c>
      <c r="G57" s="35">
        <v>1100</v>
      </c>
      <c r="H57" s="35">
        <v>855</v>
      </c>
      <c r="I57" s="35">
        <v>1235</v>
      </c>
      <c r="J57" s="35">
        <v>940.5</v>
      </c>
      <c r="K57" s="35">
        <v>1358.5</v>
      </c>
      <c r="L57" s="35">
        <v>784.02</v>
      </c>
      <c r="M57" s="55">
        <v>1030</v>
      </c>
      <c r="N57" s="58">
        <f t="shared" si="0"/>
        <v>837</v>
      </c>
      <c r="O57" s="58">
        <f t="shared" si="1"/>
        <v>1156</v>
      </c>
    </row>
    <row r="58" spans="1:15" ht="16" thickBot="1" x14ac:dyDescent="0.25">
      <c r="A58" s="342"/>
      <c r="B58" s="11" t="s">
        <v>9</v>
      </c>
      <c r="C58" s="11" t="s">
        <v>9</v>
      </c>
      <c r="D58" s="41">
        <v>1151.08</v>
      </c>
      <c r="E58" s="41">
        <v>1327.38</v>
      </c>
      <c r="F58" s="35">
        <v>1200</v>
      </c>
      <c r="G58" s="35">
        <v>1300</v>
      </c>
      <c r="H58" s="35">
        <v>1282.5</v>
      </c>
      <c r="I58" s="35">
        <v>1282.5</v>
      </c>
      <c r="J58" s="35">
        <v>1410.75</v>
      </c>
      <c r="K58" s="35">
        <v>1410.75</v>
      </c>
      <c r="L58" s="35">
        <v>1123</v>
      </c>
      <c r="M58" s="55">
        <v>1295</v>
      </c>
      <c r="N58" s="58">
        <f t="shared" si="0"/>
        <v>1233</v>
      </c>
      <c r="O58" s="58">
        <f t="shared" si="1"/>
        <v>1323</v>
      </c>
    </row>
    <row r="59" spans="1:15" ht="16" thickBot="1" x14ac:dyDescent="0.25">
      <c r="A59" s="342"/>
      <c r="B59" s="11" t="s">
        <v>10</v>
      </c>
      <c r="C59" s="11" t="s">
        <v>10</v>
      </c>
      <c r="D59" s="41">
        <v>459</v>
      </c>
      <c r="E59" s="41">
        <v>642.59</v>
      </c>
      <c r="F59" s="35">
        <v>460</v>
      </c>
      <c r="G59" s="35">
        <v>650</v>
      </c>
      <c r="H59" s="35">
        <v>1045</v>
      </c>
      <c r="I59" s="35">
        <v>1045</v>
      </c>
      <c r="J59" s="35">
        <v>1149.5</v>
      </c>
      <c r="K59" s="35">
        <v>1149.5</v>
      </c>
      <c r="L59" s="35">
        <v>447.8</v>
      </c>
      <c r="M59" s="55">
        <v>626.91999999999996</v>
      </c>
      <c r="N59" s="58">
        <f t="shared" si="0"/>
        <v>712</v>
      </c>
      <c r="O59" s="58">
        <f t="shared" si="1"/>
        <v>823</v>
      </c>
    </row>
    <row r="60" spans="1:15" ht="16" thickBot="1" x14ac:dyDescent="0.25">
      <c r="A60" s="343"/>
      <c r="B60" s="14" t="s">
        <v>11</v>
      </c>
      <c r="C60" s="14" t="s">
        <v>11</v>
      </c>
      <c r="D60" s="47">
        <v>613.66999999999996</v>
      </c>
      <c r="E60" s="47">
        <v>1017.52</v>
      </c>
      <c r="F60" s="62">
        <v>600</v>
      </c>
      <c r="G60" s="62">
        <v>1000</v>
      </c>
      <c r="H60" s="35">
        <v>760</v>
      </c>
      <c r="I60" s="35">
        <v>1026</v>
      </c>
      <c r="J60" s="62">
        <v>836</v>
      </c>
      <c r="K60" s="62">
        <v>1128.5999999999999</v>
      </c>
      <c r="L60" s="62">
        <v>598.70000000000005</v>
      </c>
      <c r="M60" s="63">
        <v>992.7</v>
      </c>
      <c r="N60" s="58">
        <f t="shared" si="0"/>
        <v>682</v>
      </c>
      <c r="O60" s="58">
        <f t="shared" si="1"/>
        <v>1033</v>
      </c>
    </row>
    <row r="61" spans="1:15" ht="15" thickBot="1" x14ac:dyDescent="0.25">
      <c r="A61" s="45"/>
      <c r="B61" s="73"/>
      <c r="C61" s="73"/>
      <c r="D61" s="70">
        <f>SUM(D47:D60)</f>
        <v>7509.43</v>
      </c>
      <c r="E61" s="70">
        <f t="shared" ref="E61:O61" si="5">SUM(E47:E60)</f>
        <v>8525.3000000000011</v>
      </c>
      <c r="F61" s="70">
        <f t="shared" si="5"/>
        <v>7620</v>
      </c>
      <c r="G61" s="70">
        <f t="shared" si="5"/>
        <v>8610</v>
      </c>
      <c r="H61" s="70">
        <f t="shared" si="5"/>
        <v>11057.05</v>
      </c>
      <c r="I61" s="70">
        <f t="shared" si="5"/>
        <v>11703.05</v>
      </c>
      <c r="J61" s="70">
        <f t="shared" si="5"/>
        <v>12162.755000000001</v>
      </c>
      <c r="K61" s="70">
        <f t="shared" si="5"/>
        <v>12873.355000000001</v>
      </c>
      <c r="L61" s="70">
        <f t="shared" si="5"/>
        <v>7326.2799999999988</v>
      </c>
      <c r="M61" s="70">
        <f t="shared" si="5"/>
        <v>8317.3799999999992</v>
      </c>
      <c r="N61" s="70">
        <f t="shared" si="5"/>
        <v>9134</v>
      </c>
      <c r="O61" s="70">
        <f t="shared" si="5"/>
        <v>10005</v>
      </c>
    </row>
    <row r="62" spans="1:15" ht="16" thickBot="1" x14ac:dyDescent="0.25">
      <c r="A62" s="344">
        <v>5</v>
      </c>
      <c r="B62" s="10" t="s">
        <v>0</v>
      </c>
      <c r="C62" s="29" t="s">
        <v>38</v>
      </c>
      <c r="D62" s="40">
        <v>1648.49</v>
      </c>
      <c r="E62" s="40">
        <v>1648.49</v>
      </c>
      <c r="F62" s="38">
        <v>1650</v>
      </c>
      <c r="G62" s="38">
        <v>1650</v>
      </c>
      <c r="H62" s="35">
        <v>4370</v>
      </c>
      <c r="I62" s="35">
        <v>4370</v>
      </c>
      <c r="J62" s="38">
        <v>4807</v>
      </c>
      <c r="K62" s="38">
        <v>4807</v>
      </c>
      <c r="L62" s="38">
        <v>1608.28</v>
      </c>
      <c r="M62" s="54">
        <v>1608.28</v>
      </c>
      <c r="N62" s="58">
        <f t="shared" si="0"/>
        <v>2817</v>
      </c>
      <c r="O62" s="58">
        <f t="shared" si="1"/>
        <v>2817</v>
      </c>
    </row>
    <row r="63" spans="1:15" ht="16" thickBot="1" x14ac:dyDescent="0.25">
      <c r="A63" s="342"/>
      <c r="B63" s="11" t="s">
        <v>0</v>
      </c>
      <c r="C63" s="30" t="s">
        <v>39</v>
      </c>
      <c r="D63" s="41">
        <v>425.94</v>
      </c>
      <c r="E63" s="41">
        <v>425.94</v>
      </c>
      <c r="F63" s="35">
        <v>400</v>
      </c>
      <c r="G63" s="35">
        <v>400</v>
      </c>
      <c r="H63" s="35">
        <v>570</v>
      </c>
      <c r="I63" s="35">
        <v>570</v>
      </c>
      <c r="J63" s="35">
        <v>627</v>
      </c>
      <c r="K63" s="35">
        <v>627</v>
      </c>
      <c r="L63" s="35">
        <v>415.55</v>
      </c>
      <c r="M63" s="55">
        <v>415.55</v>
      </c>
      <c r="N63" s="58">
        <f t="shared" si="0"/>
        <v>488</v>
      </c>
      <c r="O63" s="58">
        <f t="shared" si="1"/>
        <v>488</v>
      </c>
    </row>
    <row r="64" spans="1:15" ht="16" thickBot="1" x14ac:dyDescent="0.25">
      <c r="A64" s="342"/>
      <c r="B64" s="11" t="s">
        <v>1</v>
      </c>
      <c r="C64" s="11" t="s">
        <v>1</v>
      </c>
      <c r="D64" s="41">
        <v>383.35</v>
      </c>
      <c r="E64" s="41">
        <v>383.35</v>
      </c>
      <c r="F64" s="35">
        <v>400</v>
      </c>
      <c r="G64" s="35">
        <v>400</v>
      </c>
      <c r="H64" s="35">
        <v>570</v>
      </c>
      <c r="I64" s="35">
        <v>570</v>
      </c>
      <c r="J64" s="35">
        <v>627</v>
      </c>
      <c r="K64" s="35">
        <v>627</v>
      </c>
      <c r="L64" s="35">
        <v>374</v>
      </c>
      <c r="M64" s="55">
        <v>374</v>
      </c>
      <c r="N64" s="58">
        <f t="shared" si="0"/>
        <v>471</v>
      </c>
      <c r="O64" s="58">
        <f t="shared" si="1"/>
        <v>471</v>
      </c>
    </row>
    <row r="65" spans="1:15" ht="16" thickBot="1" x14ac:dyDescent="0.25">
      <c r="A65" s="342"/>
      <c r="B65" s="11" t="s">
        <v>2</v>
      </c>
      <c r="C65" s="30" t="s">
        <v>40</v>
      </c>
      <c r="D65" s="41">
        <v>622.38</v>
      </c>
      <c r="E65" s="41">
        <v>622.38</v>
      </c>
      <c r="F65" s="35">
        <v>710</v>
      </c>
      <c r="G65" s="35">
        <v>710</v>
      </c>
      <c r="H65" s="35">
        <v>1045</v>
      </c>
      <c r="I65" s="35">
        <v>1045</v>
      </c>
      <c r="J65" s="35">
        <v>1149.5</v>
      </c>
      <c r="K65" s="35">
        <v>1149.5</v>
      </c>
      <c r="L65" s="35">
        <v>607.20000000000005</v>
      </c>
      <c r="M65" s="55">
        <v>607.20000000000005</v>
      </c>
      <c r="N65" s="58">
        <f t="shared" si="0"/>
        <v>827</v>
      </c>
      <c r="O65" s="58">
        <f t="shared" si="1"/>
        <v>827</v>
      </c>
    </row>
    <row r="66" spans="1:15" ht="16" thickBot="1" x14ac:dyDescent="0.25">
      <c r="A66" s="342"/>
      <c r="B66" s="11" t="s">
        <v>7</v>
      </c>
      <c r="C66" s="30" t="s">
        <v>35</v>
      </c>
      <c r="D66" s="41">
        <v>414.42</v>
      </c>
      <c r="E66" s="41">
        <v>414.42</v>
      </c>
      <c r="F66" s="35">
        <v>410</v>
      </c>
      <c r="G66" s="35">
        <v>410</v>
      </c>
      <c r="H66" s="35">
        <v>475</v>
      </c>
      <c r="I66" s="35">
        <v>475</v>
      </c>
      <c r="J66" s="35">
        <v>522.5</v>
      </c>
      <c r="K66" s="35">
        <v>522.5</v>
      </c>
      <c r="L66" s="35">
        <v>404.31</v>
      </c>
      <c r="M66" s="55">
        <v>404.31</v>
      </c>
      <c r="N66" s="58">
        <f t="shared" si="0"/>
        <v>445</v>
      </c>
      <c r="O66" s="58">
        <f t="shared" si="1"/>
        <v>445</v>
      </c>
    </row>
    <row r="67" spans="1:15" ht="16" thickBot="1" x14ac:dyDescent="0.25">
      <c r="A67" s="342"/>
      <c r="B67" s="11" t="s">
        <v>3</v>
      </c>
      <c r="C67" s="11" t="s">
        <v>3</v>
      </c>
      <c r="D67" s="41">
        <v>375.38</v>
      </c>
      <c r="E67" s="41">
        <v>375.38</v>
      </c>
      <c r="F67" s="35">
        <v>380</v>
      </c>
      <c r="G67" s="35">
        <v>380</v>
      </c>
      <c r="H67" s="35">
        <v>624.15</v>
      </c>
      <c r="I67" s="35">
        <v>624.15</v>
      </c>
      <c r="J67" s="35">
        <v>686.56499999999994</v>
      </c>
      <c r="K67" s="35">
        <v>686.56499999999994</v>
      </c>
      <c r="L67" s="35">
        <v>366.23</v>
      </c>
      <c r="M67" s="55">
        <v>366.23</v>
      </c>
      <c r="N67" s="58">
        <f t="shared" si="0"/>
        <v>486</v>
      </c>
      <c r="O67" s="58">
        <f t="shared" si="1"/>
        <v>486</v>
      </c>
    </row>
    <row r="68" spans="1:15" ht="16" thickBot="1" x14ac:dyDescent="0.25">
      <c r="A68" s="342"/>
      <c r="B68" s="11" t="s">
        <v>101</v>
      </c>
      <c r="C68" s="30" t="s">
        <v>56</v>
      </c>
      <c r="D68" s="41">
        <v>216.48</v>
      </c>
      <c r="E68" s="41">
        <v>216.48</v>
      </c>
      <c r="F68" s="35">
        <v>220</v>
      </c>
      <c r="G68" s="35">
        <v>220</v>
      </c>
      <c r="H68" s="35">
        <v>570</v>
      </c>
      <c r="I68" s="35">
        <v>570</v>
      </c>
      <c r="J68" s="35">
        <v>627</v>
      </c>
      <c r="K68" s="35">
        <v>627</v>
      </c>
      <c r="L68" s="35">
        <v>211.2</v>
      </c>
      <c r="M68" s="55">
        <v>211.2</v>
      </c>
      <c r="N68" s="58">
        <f t="shared" si="0"/>
        <v>369</v>
      </c>
      <c r="O68" s="58">
        <f t="shared" si="1"/>
        <v>369</v>
      </c>
    </row>
    <row r="69" spans="1:15" ht="16" thickBot="1" x14ac:dyDescent="0.25">
      <c r="A69" s="342"/>
      <c r="B69" s="11" t="s">
        <v>4</v>
      </c>
      <c r="C69" s="11" t="s">
        <v>4</v>
      </c>
      <c r="D69" s="41">
        <v>209.1</v>
      </c>
      <c r="E69" s="41">
        <v>209.1</v>
      </c>
      <c r="F69" s="35">
        <v>220</v>
      </c>
      <c r="G69" s="35">
        <v>220</v>
      </c>
      <c r="H69" s="35">
        <v>427.5</v>
      </c>
      <c r="I69" s="35">
        <v>427.5</v>
      </c>
      <c r="J69" s="35">
        <v>470.25</v>
      </c>
      <c r="K69" s="35">
        <v>470.25</v>
      </c>
      <c r="L69" s="35">
        <v>204</v>
      </c>
      <c r="M69" s="55">
        <v>204</v>
      </c>
      <c r="N69" s="58">
        <f t="shared" si="0"/>
        <v>306</v>
      </c>
      <c r="O69" s="58">
        <f t="shared" si="1"/>
        <v>306</v>
      </c>
    </row>
    <row r="70" spans="1:15" ht="31" thickBot="1" x14ac:dyDescent="0.25">
      <c r="A70" s="342"/>
      <c r="B70" s="11" t="s">
        <v>5</v>
      </c>
      <c r="C70" s="30" t="s">
        <v>41</v>
      </c>
      <c r="D70" s="41">
        <v>381.31</v>
      </c>
      <c r="E70" s="41">
        <v>381.31</v>
      </c>
      <c r="F70" s="35">
        <v>400</v>
      </c>
      <c r="G70" s="35">
        <v>400</v>
      </c>
      <c r="H70" s="35">
        <v>747.65</v>
      </c>
      <c r="I70" s="35">
        <v>747.65</v>
      </c>
      <c r="J70" s="35">
        <v>822.41499999999996</v>
      </c>
      <c r="K70" s="35">
        <v>822.41499999999996</v>
      </c>
      <c r="L70" s="35">
        <v>372.01</v>
      </c>
      <c r="M70" s="55">
        <v>372.01</v>
      </c>
      <c r="N70" s="58">
        <f t="shared" ref="N70:N132" si="6">ROUND(AVERAGE(D70,F70,H70,J70,L70),0)</f>
        <v>545</v>
      </c>
      <c r="O70" s="58">
        <f t="shared" ref="O70:O132" si="7">ROUND(AVERAGE(E70,G70,I70,K70,M70),0)</f>
        <v>545</v>
      </c>
    </row>
    <row r="71" spans="1:15" ht="16" thickBot="1" x14ac:dyDescent="0.25">
      <c r="A71" s="342"/>
      <c r="B71" s="11" t="s">
        <v>6</v>
      </c>
      <c r="C71" s="30" t="s">
        <v>42</v>
      </c>
      <c r="D71" s="41">
        <v>617.21</v>
      </c>
      <c r="E71" s="41">
        <v>617.21</v>
      </c>
      <c r="F71" s="35">
        <v>620</v>
      </c>
      <c r="G71" s="35">
        <v>620</v>
      </c>
      <c r="H71" s="35">
        <v>475</v>
      </c>
      <c r="I71" s="35">
        <v>475</v>
      </c>
      <c r="J71" s="35">
        <v>522.5</v>
      </c>
      <c r="K71" s="35">
        <v>522.5</v>
      </c>
      <c r="L71" s="35">
        <v>602.16</v>
      </c>
      <c r="M71" s="55">
        <v>602.16</v>
      </c>
      <c r="N71" s="58">
        <f t="shared" si="6"/>
        <v>567</v>
      </c>
      <c r="O71" s="58">
        <f t="shared" si="7"/>
        <v>567</v>
      </c>
    </row>
    <row r="72" spans="1:15" ht="16" thickBot="1" x14ac:dyDescent="0.25">
      <c r="A72" s="342"/>
      <c r="B72" s="11" t="s">
        <v>8</v>
      </c>
      <c r="C72" s="11" t="s">
        <v>8</v>
      </c>
      <c r="D72" s="41">
        <v>803.62</v>
      </c>
      <c r="E72" s="41">
        <v>1055.75</v>
      </c>
      <c r="F72" s="35">
        <v>800</v>
      </c>
      <c r="G72" s="35">
        <v>1100</v>
      </c>
      <c r="H72" s="35">
        <v>855</v>
      </c>
      <c r="I72" s="35">
        <v>1235</v>
      </c>
      <c r="J72" s="35">
        <v>940.5</v>
      </c>
      <c r="K72" s="35">
        <v>1358.5</v>
      </c>
      <c r="L72" s="35">
        <v>784.02</v>
      </c>
      <c r="M72" s="55">
        <v>1030</v>
      </c>
      <c r="N72" s="58">
        <f t="shared" si="6"/>
        <v>837</v>
      </c>
      <c r="O72" s="58">
        <f t="shared" si="7"/>
        <v>1156</v>
      </c>
    </row>
    <row r="73" spans="1:15" ht="16" thickBot="1" x14ac:dyDescent="0.25">
      <c r="A73" s="342"/>
      <c r="B73" s="11" t="s">
        <v>9</v>
      </c>
      <c r="C73" s="11" t="s">
        <v>9</v>
      </c>
      <c r="D73" s="41">
        <v>1151.08</v>
      </c>
      <c r="E73" s="41">
        <v>1327.38</v>
      </c>
      <c r="F73" s="35">
        <v>1200</v>
      </c>
      <c r="G73" s="35">
        <v>1300</v>
      </c>
      <c r="H73" s="35">
        <v>1282.5</v>
      </c>
      <c r="I73" s="35">
        <v>1282.5</v>
      </c>
      <c r="J73" s="35">
        <v>1410.75</v>
      </c>
      <c r="K73" s="35">
        <v>1410.75</v>
      </c>
      <c r="L73" s="35">
        <v>1123</v>
      </c>
      <c r="M73" s="55">
        <v>1295</v>
      </c>
      <c r="N73" s="58">
        <f t="shared" si="6"/>
        <v>1233</v>
      </c>
      <c r="O73" s="58">
        <f t="shared" si="7"/>
        <v>1323</v>
      </c>
    </row>
    <row r="74" spans="1:15" ht="16" thickBot="1" x14ac:dyDescent="0.25">
      <c r="A74" s="342"/>
      <c r="B74" s="11" t="s">
        <v>10</v>
      </c>
      <c r="C74" s="11" t="s">
        <v>10</v>
      </c>
      <c r="D74" s="41">
        <v>459</v>
      </c>
      <c r="E74" s="41">
        <v>642.59</v>
      </c>
      <c r="F74" s="35">
        <v>460</v>
      </c>
      <c r="G74" s="35">
        <v>650</v>
      </c>
      <c r="H74" s="35">
        <v>1045</v>
      </c>
      <c r="I74" s="35">
        <v>1045</v>
      </c>
      <c r="J74" s="35">
        <v>1149.5</v>
      </c>
      <c r="K74" s="35">
        <v>1149.5</v>
      </c>
      <c r="L74" s="35">
        <v>447.8</v>
      </c>
      <c r="M74" s="55">
        <v>626.91999999999996</v>
      </c>
      <c r="N74" s="58">
        <f t="shared" si="6"/>
        <v>712</v>
      </c>
      <c r="O74" s="58">
        <f t="shared" si="7"/>
        <v>823</v>
      </c>
    </row>
    <row r="75" spans="1:15" ht="16" thickBot="1" x14ac:dyDescent="0.25">
      <c r="A75" s="345"/>
      <c r="B75" s="12" t="s">
        <v>11</v>
      </c>
      <c r="C75" s="12" t="s">
        <v>11</v>
      </c>
      <c r="D75" s="42">
        <v>613.66999999999996</v>
      </c>
      <c r="E75" s="42">
        <v>1017.52</v>
      </c>
      <c r="F75" s="39">
        <v>600</v>
      </c>
      <c r="G75" s="39">
        <v>1000</v>
      </c>
      <c r="H75" s="35">
        <v>760</v>
      </c>
      <c r="I75" s="35">
        <v>1026</v>
      </c>
      <c r="J75" s="39">
        <v>836</v>
      </c>
      <c r="K75" s="39">
        <v>1128.5999999999999</v>
      </c>
      <c r="L75" s="39">
        <v>598.70000000000005</v>
      </c>
      <c r="M75" s="56">
        <v>992.7</v>
      </c>
      <c r="N75" s="58">
        <f t="shared" si="6"/>
        <v>682</v>
      </c>
      <c r="O75" s="58">
        <f t="shared" si="7"/>
        <v>1033</v>
      </c>
    </row>
    <row r="76" spans="1:15" ht="15" thickBot="1" x14ac:dyDescent="0.25">
      <c r="A76" s="65"/>
      <c r="B76" s="64"/>
      <c r="C76" s="64"/>
      <c r="D76" s="70">
        <f>SUM(D62:D75)</f>
        <v>8321.43</v>
      </c>
      <c r="E76" s="70">
        <f t="shared" ref="E76:O76" si="8">SUM(E62:E75)</f>
        <v>9337.3000000000011</v>
      </c>
      <c r="F76" s="70">
        <f t="shared" si="8"/>
        <v>8470</v>
      </c>
      <c r="G76" s="70">
        <f t="shared" si="8"/>
        <v>9460</v>
      </c>
      <c r="H76" s="70">
        <f t="shared" si="8"/>
        <v>13816.8</v>
      </c>
      <c r="I76" s="70">
        <f t="shared" si="8"/>
        <v>14462.8</v>
      </c>
      <c r="J76" s="70">
        <f t="shared" si="8"/>
        <v>15198.48</v>
      </c>
      <c r="K76" s="70">
        <f t="shared" si="8"/>
        <v>15909.08</v>
      </c>
      <c r="L76" s="70">
        <f t="shared" si="8"/>
        <v>8118.4599999999991</v>
      </c>
      <c r="M76" s="70">
        <f t="shared" si="8"/>
        <v>9109.56</v>
      </c>
      <c r="N76" s="70">
        <f t="shared" si="8"/>
        <v>10785</v>
      </c>
      <c r="O76" s="70">
        <f t="shared" si="8"/>
        <v>11656</v>
      </c>
    </row>
    <row r="77" spans="1:15" ht="16" thickBot="1" x14ac:dyDescent="0.25">
      <c r="A77" s="341">
        <v>6</v>
      </c>
      <c r="B77" s="13" t="s">
        <v>0</v>
      </c>
      <c r="C77" s="31" t="s">
        <v>43</v>
      </c>
      <c r="D77" s="43">
        <v>1940.25</v>
      </c>
      <c r="E77" s="43">
        <v>1940.25</v>
      </c>
      <c r="F77" s="48">
        <v>2000</v>
      </c>
      <c r="G77" s="48">
        <v>2000</v>
      </c>
      <c r="H77" s="35">
        <v>2688.5</v>
      </c>
      <c r="I77" s="35">
        <v>2688.5</v>
      </c>
      <c r="J77" s="48">
        <v>2957.35</v>
      </c>
      <c r="K77" s="48">
        <v>2957.35</v>
      </c>
      <c r="L77" s="48">
        <v>1892.93</v>
      </c>
      <c r="M77" s="57">
        <v>1892.93</v>
      </c>
      <c r="N77" s="58">
        <f t="shared" si="6"/>
        <v>2296</v>
      </c>
      <c r="O77" s="58">
        <f t="shared" si="7"/>
        <v>2296</v>
      </c>
    </row>
    <row r="78" spans="1:15" ht="16" thickBot="1" x14ac:dyDescent="0.25">
      <c r="A78" s="342"/>
      <c r="B78" s="11" t="s">
        <v>1</v>
      </c>
      <c r="C78" s="11" t="s">
        <v>1</v>
      </c>
      <c r="D78" s="41">
        <v>383.35</v>
      </c>
      <c r="E78" s="41">
        <v>383.35</v>
      </c>
      <c r="F78" s="35">
        <v>400</v>
      </c>
      <c r="G78" s="35">
        <v>400</v>
      </c>
      <c r="H78" s="35">
        <v>570</v>
      </c>
      <c r="I78" s="35">
        <v>570</v>
      </c>
      <c r="J78" s="35">
        <v>627</v>
      </c>
      <c r="K78" s="35">
        <v>627</v>
      </c>
      <c r="L78" s="35">
        <v>374</v>
      </c>
      <c r="M78" s="55">
        <v>374</v>
      </c>
      <c r="N78" s="58">
        <f t="shared" si="6"/>
        <v>471</v>
      </c>
      <c r="O78" s="58">
        <f t="shared" si="7"/>
        <v>471</v>
      </c>
    </row>
    <row r="79" spans="1:15" ht="16" thickBot="1" x14ac:dyDescent="0.25">
      <c r="A79" s="342"/>
      <c r="B79" s="11" t="s">
        <v>2</v>
      </c>
      <c r="C79" s="30" t="s">
        <v>24</v>
      </c>
      <c r="D79" s="41">
        <v>764.29</v>
      </c>
      <c r="E79" s="41">
        <v>764.29</v>
      </c>
      <c r="F79" s="35">
        <v>760</v>
      </c>
      <c r="G79" s="35">
        <v>760</v>
      </c>
      <c r="H79" s="35">
        <v>1187.5</v>
      </c>
      <c r="I79" s="35">
        <v>1187.5</v>
      </c>
      <c r="J79" s="35">
        <v>1306.25</v>
      </c>
      <c r="K79" s="35">
        <v>1306.25</v>
      </c>
      <c r="L79" s="35">
        <v>745.65</v>
      </c>
      <c r="M79" s="55">
        <v>745.65</v>
      </c>
      <c r="N79" s="58">
        <f t="shared" si="6"/>
        <v>953</v>
      </c>
      <c r="O79" s="58">
        <f t="shared" si="7"/>
        <v>953</v>
      </c>
    </row>
    <row r="80" spans="1:15" ht="16" thickBot="1" x14ac:dyDescent="0.25">
      <c r="A80" s="342"/>
      <c r="B80" s="11" t="s">
        <v>7</v>
      </c>
      <c r="C80" s="30" t="s">
        <v>25</v>
      </c>
      <c r="D80" s="41">
        <v>405.18</v>
      </c>
      <c r="E80" s="41">
        <v>405.18</v>
      </c>
      <c r="F80" s="35">
        <v>390</v>
      </c>
      <c r="G80" s="35">
        <v>390</v>
      </c>
      <c r="H80" s="35">
        <v>513</v>
      </c>
      <c r="I80" s="35">
        <v>513</v>
      </c>
      <c r="J80" s="35">
        <v>564.29999999999995</v>
      </c>
      <c r="K80" s="35">
        <v>564.29999999999995</v>
      </c>
      <c r="L80" s="35">
        <v>395.29</v>
      </c>
      <c r="M80" s="55">
        <v>395.29</v>
      </c>
      <c r="N80" s="58">
        <f t="shared" si="6"/>
        <v>454</v>
      </c>
      <c r="O80" s="58">
        <f t="shared" si="7"/>
        <v>454</v>
      </c>
    </row>
    <row r="81" spans="1:15" ht="16" thickBot="1" x14ac:dyDescent="0.25">
      <c r="A81" s="342"/>
      <c r="B81" s="11" t="s">
        <v>3</v>
      </c>
      <c r="C81" s="11" t="s">
        <v>3</v>
      </c>
      <c r="D81" s="41">
        <v>375.38</v>
      </c>
      <c r="E81" s="41">
        <v>375.38</v>
      </c>
      <c r="F81" s="35">
        <v>380</v>
      </c>
      <c r="G81" s="35">
        <v>380</v>
      </c>
      <c r="H81" s="35">
        <v>624.15</v>
      </c>
      <c r="I81" s="35">
        <v>624.15</v>
      </c>
      <c r="J81" s="35">
        <v>686.56499999999994</v>
      </c>
      <c r="K81" s="35">
        <v>686.56499999999994</v>
      </c>
      <c r="L81" s="35">
        <v>366.23</v>
      </c>
      <c r="M81" s="55">
        <v>366.23</v>
      </c>
      <c r="N81" s="58">
        <f t="shared" si="6"/>
        <v>486</v>
      </c>
      <c r="O81" s="58">
        <f t="shared" si="7"/>
        <v>486</v>
      </c>
    </row>
    <row r="82" spans="1:15" ht="16" thickBot="1" x14ac:dyDescent="0.25">
      <c r="A82" s="342"/>
      <c r="B82" s="11" t="s">
        <v>55</v>
      </c>
      <c r="C82" s="30" t="s">
        <v>56</v>
      </c>
      <c r="D82" s="41">
        <v>216.48</v>
      </c>
      <c r="E82" s="41">
        <v>216.48</v>
      </c>
      <c r="F82" s="35">
        <v>220</v>
      </c>
      <c r="G82" s="35">
        <v>220</v>
      </c>
      <c r="H82" s="35">
        <v>570</v>
      </c>
      <c r="I82" s="35">
        <v>570</v>
      </c>
      <c r="J82" s="35">
        <v>627</v>
      </c>
      <c r="K82" s="35">
        <v>627</v>
      </c>
      <c r="L82" s="35">
        <v>211.2</v>
      </c>
      <c r="M82" s="55">
        <v>211.2</v>
      </c>
      <c r="N82" s="58">
        <f t="shared" si="6"/>
        <v>369</v>
      </c>
      <c r="O82" s="58">
        <f t="shared" si="7"/>
        <v>369</v>
      </c>
    </row>
    <row r="83" spans="1:15" ht="16" thickBot="1" x14ac:dyDescent="0.25">
      <c r="A83" s="342"/>
      <c r="B83" s="11" t="s">
        <v>4</v>
      </c>
      <c r="C83" s="11" t="s">
        <v>4</v>
      </c>
      <c r="D83" s="41">
        <v>209.1</v>
      </c>
      <c r="E83" s="41">
        <v>209.1</v>
      </c>
      <c r="F83" s="35">
        <v>220</v>
      </c>
      <c r="G83" s="35">
        <v>220</v>
      </c>
      <c r="H83" s="35">
        <v>427.5</v>
      </c>
      <c r="I83" s="35">
        <v>427.5</v>
      </c>
      <c r="J83" s="35">
        <v>470.25</v>
      </c>
      <c r="K83" s="35">
        <v>470.25</v>
      </c>
      <c r="L83" s="35">
        <v>204</v>
      </c>
      <c r="M83" s="55">
        <v>204</v>
      </c>
      <c r="N83" s="58">
        <f t="shared" si="6"/>
        <v>306</v>
      </c>
      <c r="O83" s="58">
        <f t="shared" si="7"/>
        <v>306</v>
      </c>
    </row>
    <row r="84" spans="1:15" ht="31" thickBot="1" x14ac:dyDescent="0.25">
      <c r="A84" s="342"/>
      <c r="B84" s="11" t="s">
        <v>5</v>
      </c>
      <c r="C84" s="30" t="s">
        <v>26</v>
      </c>
      <c r="D84" s="41">
        <v>262.85000000000002</v>
      </c>
      <c r="E84" s="41">
        <v>262.85000000000002</v>
      </c>
      <c r="F84" s="35">
        <v>330</v>
      </c>
      <c r="G84" s="35">
        <v>330</v>
      </c>
      <c r="H84" s="35">
        <v>747.65</v>
      </c>
      <c r="I84" s="35">
        <v>747.65</v>
      </c>
      <c r="J84" s="35">
        <v>822.41499999999996</v>
      </c>
      <c r="K84" s="35">
        <v>822.41499999999996</v>
      </c>
      <c r="L84" s="35">
        <v>256.44</v>
      </c>
      <c r="M84" s="55">
        <v>256.44</v>
      </c>
      <c r="N84" s="58">
        <f t="shared" si="6"/>
        <v>484</v>
      </c>
      <c r="O84" s="58">
        <f t="shared" si="7"/>
        <v>484</v>
      </c>
    </row>
    <row r="85" spans="1:15" ht="16" thickBot="1" x14ac:dyDescent="0.25">
      <c r="A85" s="342"/>
      <c r="B85" s="11" t="s">
        <v>6</v>
      </c>
      <c r="C85" s="30" t="s">
        <v>42</v>
      </c>
      <c r="D85" s="41">
        <v>617.21</v>
      </c>
      <c r="E85" s="41">
        <v>617.21</v>
      </c>
      <c r="F85" s="35">
        <v>620</v>
      </c>
      <c r="G85" s="35">
        <v>620</v>
      </c>
      <c r="H85" s="35">
        <v>475</v>
      </c>
      <c r="I85" s="35">
        <v>475</v>
      </c>
      <c r="J85" s="35">
        <v>522.5</v>
      </c>
      <c r="K85" s="35">
        <v>522.5</v>
      </c>
      <c r="L85" s="35">
        <v>602.16</v>
      </c>
      <c r="M85" s="55">
        <v>602.16</v>
      </c>
      <c r="N85" s="58">
        <f t="shared" si="6"/>
        <v>567</v>
      </c>
      <c r="O85" s="58">
        <f t="shared" si="7"/>
        <v>567</v>
      </c>
    </row>
    <row r="86" spans="1:15" ht="16" thickBot="1" x14ac:dyDescent="0.25">
      <c r="A86" s="342"/>
      <c r="B86" s="11" t="s">
        <v>8</v>
      </c>
      <c r="C86" s="11" t="s">
        <v>8</v>
      </c>
      <c r="D86" s="41">
        <v>803.62</v>
      </c>
      <c r="E86" s="41">
        <v>1055.75</v>
      </c>
      <c r="F86" s="35">
        <v>800</v>
      </c>
      <c r="G86" s="35">
        <v>1100</v>
      </c>
      <c r="H86" s="35">
        <v>855</v>
      </c>
      <c r="I86" s="35">
        <v>1235</v>
      </c>
      <c r="J86" s="35">
        <v>940.5</v>
      </c>
      <c r="K86" s="35">
        <v>1358.5</v>
      </c>
      <c r="L86" s="35">
        <v>784.02</v>
      </c>
      <c r="M86" s="55">
        <v>1030</v>
      </c>
      <c r="N86" s="58">
        <f t="shared" si="6"/>
        <v>837</v>
      </c>
      <c r="O86" s="58">
        <f t="shared" si="7"/>
        <v>1156</v>
      </c>
    </row>
    <row r="87" spans="1:15" ht="16" thickBot="1" x14ac:dyDescent="0.25">
      <c r="A87" s="342"/>
      <c r="B87" s="11" t="s">
        <v>9</v>
      </c>
      <c r="C87" s="11" t="s">
        <v>9</v>
      </c>
      <c r="D87" s="41">
        <v>1151.08</v>
      </c>
      <c r="E87" s="41">
        <v>1327.38</v>
      </c>
      <c r="F87" s="35">
        <v>1200</v>
      </c>
      <c r="G87" s="35">
        <v>1300</v>
      </c>
      <c r="H87" s="35">
        <v>1282.5</v>
      </c>
      <c r="I87" s="35">
        <v>1282.5</v>
      </c>
      <c r="J87" s="35">
        <v>1410.75</v>
      </c>
      <c r="K87" s="35">
        <v>1410.75</v>
      </c>
      <c r="L87" s="35">
        <v>1123</v>
      </c>
      <c r="M87" s="55">
        <v>1295</v>
      </c>
      <c r="N87" s="58">
        <f t="shared" si="6"/>
        <v>1233</v>
      </c>
      <c r="O87" s="58">
        <f t="shared" si="7"/>
        <v>1323</v>
      </c>
    </row>
    <row r="88" spans="1:15" ht="16" thickBot="1" x14ac:dyDescent="0.25">
      <c r="A88" s="342"/>
      <c r="B88" s="11" t="s">
        <v>10</v>
      </c>
      <c r="C88" s="11" t="s">
        <v>10</v>
      </c>
      <c r="D88" s="41">
        <v>459</v>
      </c>
      <c r="E88" s="41">
        <v>642.59</v>
      </c>
      <c r="F88" s="35">
        <v>460</v>
      </c>
      <c r="G88" s="35">
        <v>650</v>
      </c>
      <c r="H88" s="35">
        <v>1045</v>
      </c>
      <c r="I88" s="35">
        <v>1045</v>
      </c>
      <c r="J88" s="35">
        <v>1149.5</v>
      </c>
      <c r="K88" s="35">
        <v>1149.5</v>
      </c>
      <c r="L88" s="35">
        <v>447.8</v>
      </c>
      <c r="M88" s="55">
        <v>626.91999999999996</v>
      </c>
      <c r="N88" s="58">
        <f t="shared" si="6"/>
        <v>712</v>
      </c>
      <c r="O88" s="58">
        <f t="shared" si="7"/>
        <v>823</v>
      </c>
    </row>
    <row r="89" spans="1:15" ht="16" thickBot="1" x14ac:dyDescent="0.25">
      <c r="A89" s="343"/>
      <c r="B89" s="14" t="s">
        <v>11</v>
      </c>
      <c r="C89" s="14" t="s">
        <v>11</v>
      </c>
      <c r="D89" s="47">
        <v>613.66999999999996</v>
      </c>
      <c r="E89" s="47">
        <v>1017.52</v>
      </c>
      <c r="F89" s="62">
        <v>600</v>
      </c>
      <c r="G89" s="62">
        <v>1000</v>
      </c>
      <c r="H89" s="35">
        <v>760</v>
      </c>
      <c r="I89" s="35">
        <v>1026</v>
      </c>
      <c r="J89" s="62">
        <v>836</v>
      </c>
      <c r="K89" s="62">
        <v>1128.5999999999999</v>
      </c>
      <c r="L89" s="62">
        <v>598.70000000000005</v>
      </c>
      <c r="M89" s="63">
        <v>992.7</v>
      </c>
      <c r="N89" s="58">
        <f t="shared" si="6"/>
        <v>682</v>
      </c>
      <c r="O89" s="58">
        <f t="shared" si="7"/>
        <v>1033</v>
      </c>
    </row>
    <row r="90" spans="1:15" ht="15" thickBot="1" x14ac:dyDescent="0.25">
      <c r="A90" s="65"/>
      <c r="B90" s="64"/>
      <c r="C90" s="64"/>
      <c r="D90" s="70">
        <f>SUM(D77:D89)</f>
        <v>8201.4599999999991</v>
      </c>
      <c r="E90" s="70">
        <f t="shared" ref="E90:O90" si="9">SUM(E77:E89)</f>
        <v>9217.33</v>
      </c>
      <c r="F90" s="70">
        <f t="shared" si="9"/>
        <v>8380</v>
      </c>
      <c r="G90" s="70">
        <f t="shared" si="9"/>
        <v>9370</v>
      </c>
      <c r="H90" s="70">
        <f t="shared" si="9"/>
        <v>11745.8</v>
      </c>
      <c r="I90" s="70">
        <f t="shared" si="9"/>
        <v>12391.8</v>
      </c>
      <c r="J90" s="70">
        <f t="shared" si="9"/>
        <v>12920.380000000001</v>
      </c>
      <c r="K90" s="70">
        <f t="shared" si="9"/>
        <v>13630.980000000001</v>
      </c>
      <c r="L90" s="70">
        <f t="shared" si="9"/>
        <v>8001.42</v>
      </c>
      <c r="M90" s="70">
        <f t="shared" si="9"/>
        <v>8992.52</v>
      </c>
      <c r="N90" s="70">
        <f t="shared" si="9"/>
        <v>9850</v>
      </c>
      <c r="O90" s="70">
        <f t="shared" si="9"/>
        <v>10721</v>
      </c>
    </row>
    <row r="91" spans="1:15" ht="16" thickBot="1" x14ac:dyDescent="0.25">
      <c r="A91" s="344">
        <v>7</v>
      </c>
      <c r="B91" s="10" t="s">
        <v>0</v>
      </c>
      <c r="C91" s="29" t="s">
        <v>44</v>
      </c>
      <c r="D91" s="40">
        <v>1995.81</v>
      </c>
      <c r="E91" s="40">
        <v>1995.81</v>
      </c>
      <c r="F91" s="38">
        <v>2000</v>
      </c>
      <c r="G91" s="38">
        <v>2000</v>
      </c>
      <c r="H91" s="35">
        <v>2660</v>
      </c>
      <c r="I91" s="35">
        <v>2660</v>
      </c>
      <c r="J91" s="38">
        <v>2926</v>
      </c>
      <c r="K91" s="38">
        <v>2926</v>
      </c>
      <c r="L91" s="38">
        <v>1947.13</v>
      </c>
      <c r="M91" s="54">
        <v>1947.13</v>
      </c>
      <c r="N91" s="58">
        <f t="shared" si="6"/>
        <v>2306</v>
      </c>
      <c r="O91" s="58">
        <f t="shared" si="7"/>
        <v>2306</v>
      </c>
    </row>
    <row r="92" spans="1:15" ht="16" thickBot="1" x14ac:dyDescent="0.25">
      <c r="A92" s="342"/>
      <c r="B92" s="11" t="s">
        <v>1</v>
      </c>
      <c r="C92" s="11" t="s">
        <v>1</v>
      </c>
      <c r="D92" s="41">
        <v>383.35</v>
      </c>
      <c r="E92" s="41">
        <v>383.35</v>
      </c>
      <c r="F92" s="35">
        <v>400</v>
      </c>
      <c r="G92" s="35">
        <v>400</v>
      </c>
      <c r="H92" s="35">
        <v>570</v>
      </c>
      <c r="I92" s="35">
        <v>570</v>
      </c>
      <c r="J92" s="35">
        <v>627</v>
      </c>
      <c r="K92" s="35">
        <v>627</v>
      </c>
      <c r="L92" s="35">
        <v>374</v>
      </c>
      <c r="M92" s="55">
        <v>374</v>
      </c>
      <c r="N92" s="58">
        <f t="shared" si="6"/>
        <v>471</v>
      </c>
      <c r="O92" s="58">
        <f t="shared" si="7"/>
        <v>471</v>
      </c>
    </row>
    <row r="93" spans="1:15" ht="16" thickBot="1" x14ac:dyDescent="0.25">
      <c r="A93" s="342"/>
      <c r="B93" s="11" t="s">
        <v>2</v>
      </c>
      <c r="C93" s="30" t="s">
        <v>21</v>
      </c>
      <c r="D93" s="41">
        <v>753.86</v>
      </c>
      <c r="E93" s="41">
        <v>753.86</v>
      </c>
      <c r="F93" s="35">
        <v>750</v>
      </c>
      <c r="G93" s="35">
        <v>750</v>
      </c>
      <c r="H93" s="35">
        <v>1235</v>
      </c>
      <c r="I93" s="35">
        <v>1235</v>
      </c>
      <c r="J93" s="35">
        <v>1358.5</v>
      </c>
      <c r="K93" s="35">
        <v>1358.5</v>
      </c>
      <c r="L93" s="35">
        <v>735.47</v>
      </c>
      <c r="M93" s="55">
        <v>735.47</v>
      </c>
      <c r="N93" s="58">
        <f t="shared" si="6"/>
        <v>967</v>
      </c>
      <c r="O93" s="58">
        <f t="shared" si="7"/>
        <v>967</v>
      </c>
    </row>
    <row r="94" spans="1:15" ht="16" thickBot="1" x14ac:dyDescent="0.25">
      <c r="A94" s="342"/>
      <c r="B94" s="11" t="s">
        <v>7</v>
      </c>
      <c r="C94" s="30" t="s">
        <v>22</v>
      </c>
      <c r="D94" s="41">
        <v>589.24</v>
      </c>
      <c r="E94" s="41">
        <v>589.24</v>
      </c>
      <c r="F94" s="35">
        <v>570</v>
      </c>
      <c r="G94" s="35">
        <v>570</v>
      </c>
      <c r="H94" s="35">
        <v>513</v>
      </c>
      <c r="I94" s="35">
        <v>513</v>
      </c>
      <c r="J94" s="35">
        <v>564.29999999999995</v>
      </c>
      <c r="K94" s="35">
        <v>564.29999999999995</v>
      </c>
      <c r="L94" s="35">
        <v>574.86</v>
      </c>
      <c r="M94" s="55">
        <v>574.86</v>
      </c>
      <c r="N94" s="58">
        <f t="shared" si="6"/>
        <v>562</v>
      </c>
      <c r="O94" s="58">
        <f t="shared" si="7"/>
        <v>562</v>
      </c>
    </row>
    <row r="95" spans="1:15" ht="16" thickBot="1" x14ac:dyDescent="0.25">
      <c r="A95" s="342"/>
      <c r="B95" s="11" t="s">
        <v>3</v>
      </c>
      <c r="C95" s="11" t="s">
        <v>3</v>
      </c>
      <c r="D95" s="41">
        <v>375.38</v>
      </c>
      <c r="E95" s="41">
        <v>375.38</v>
      </c>
      <c r="F95" s="35">
        <v>380</v>
      </c>
      <c r="G95" s="35">
        <v>380</v>
      </c>
      <c r="H95" s="35">
        <v>624.15</v>
      </c>
      <c r="I95" s="35">
        <v>624.15</v>
      </c>
      <c r="J95" s="35">
        <v>686.56499999999994</v>
      </c>
      <c r="K95" s="35">
        <v>686.56499999999994</v>
      </c>
      <c r="L95" s="35">
        <v>366.23</v>
      </c>
      <c r="M95" s="55">
        <v>366.23</v>
      </c>
      <c r="N95" s="58">
        <f t="shared" si="6"/>
        <v>486</v>
      </c>
      <c r="O95" s="58">
        <f t="shared" si="7"/>
        <v>486</v>
      </c>
    </row>
    <row r="96" spans="1:15" ht="16" thickBot="1" x14ac:dyDescent="0.25">
      <c r="A96" s="342"/>
      <c r="B96" s="11" t="s">
        <v>101</v>
      </c>
      <c r="C96" s="30" t="s">
        <v>56</v>
      </c>
      <c r="D96" s="41">
        <v>216.48</v>
      </c>
      <c r="E96" s="41">
        <v>216.48</v>
      </c>
      <c r="F96" s="35">
        <v>220</v>
      </c>
      <c r="G96" s="35">
        <v>220</v>
      </c>
      <c r="H96" s="35">
        <v>570</v>
      </c>
      <c r="I96" s="35">
        <v>570</v>
      </c>
      <c r="J96" s="35">
        <v>627</v>
      </c>
      <c r="K96" s="35">
        <v>627</v>
      </c>
      <c r="L96" s="35">
        <v>211.2</v>
      </c>
      <c r="M96" s="55">
        <v>211.2</v>
      </c>
      <c r="N96" s="58">
        <f t="shared" si="6"/>
        <v>369</v>
      </c>
      <c r="O96" s="58">
        <f t="shared" si="7"/>
        <v>369</v>
      </c>
    </row>
    <row r="97" spans="1:15" ht="16" thickBot="1" x14ac:dyDescent="0.25">
      <c r="A97" s="342"/>
      <c r="B97" s="11" t="s">
        <v>4</v>
      </c>
      <c r="C97" s="11" t="s">
        <v>4</v>
      </c>
      <c r="D97" s="41">
        <v>209.1</v>
      </c>
      <c r="E97" s="41">
        <v>209.1</v>
      </c>
      <c r="F97" s="35">
        <v>220</v>
      </c>
      <c r="G97" s="35">
        <v>220</v>
      </c>
      <c r="H97" s="35">
        <v>427.5</v>
      </c>
      <c r="I97" s="35">
        <v>427.5</v>
      </c>
      <c r="J97" s="35">
        <v>470.25</v>
      </c>
      <c r="K97" s="35">
        <v>470.25</v>
      </c>
      <c r="L97" s="35">
        <v>204</v>
      </c>
      <c r="M97" s="55">
        <v>204</v>
      </c>
      <c r="N97" s="58">
        <f t="shared" si="6"/>
        <v>306</v>
      </c>
      <c r="O97" s="58">
        <f t="shared" si="7"/>
        <v>306</v>
      </c>
    </row>
    <row r="98" spans="1:15" ht="31" thickBot="1" x14ac:dyDescent="0.25">
      <c r="A98" s="342"/>
      <c r="B98" s="11" t="s">
        <v>5</v>
      </c>
      <c r="C98" s="30" t="s">
        <v>20</v>
      </c>
      <c r="D98" s="41">
        <v>446.44</v>
      </c>
      <c r="E98" s="41">
        <v>446.44</v>
      </c>
      <c r="F98" s="35">
        <v>430</v>
      </c>
      <c r="G98" s="35">
        <v>430</v>
      </c>
      <c r="H98" s="35">
        <v>636.5</v>
      </c>
      <c r="I98" s="35">
        <v>636.5</v>
      </c>
      <c r="J98" s="35">
        <v>700.15</v>
      </c>
      <c r="K98" s="35">
        <v>700.15</v>
      </c>
      <c r="L98" s="35">
        <v>435.55</v>
      </c>
      <c r="M98" s="55">
        <v>435.55</v>
      </c>
      <c r="N98" s="58">
        <f t="shared" si="6"/>
        <v>530</v>
      </c>
      <c r="O98" s="58">
        <f t="shared" si="7"/>
        <v>530</v>
      </c>
    </row>
    <row r="99" spans="1:15" ht="16" thickBot="1" x14ac:dyDescent="0.25">
      <c r="A99" s="342"/>
      <c r="B99" s="11" t="s">
        <v>6</v>
      </c>
      <c r="C99" s="30" t="s">
        <v>27</v>
      </c>
      <c r="D99" s="41">
        <v>836.43</v>
      </c>
      <c r="E99" s="41">
        <v>836.43</v>
      </c>
      <c r="F99" s="35">
        <v>900</v>
      </c>
      <c r="G99" s="35">
        <v>900</v>
      </c>
      <c r="H99" s="35">
        <v>617.5</v>
      </c>
      <c r="I99" s="35">
        <v>617.5</v>
      </c>
      <c r="J99" s="35">
        <v>679.25</v>
      </c>
      <c r="K99" s="35">
        <v>679.25</v>
      </c>
      <c r="L99" s="35">
        <v>816.03</v>
      </c>
      <c r="M99" s="55">
        <v>816.03</v>
      </c>
      <c r="N99" s="58">
        <f t="shared" si="6"/>
        <v>770</v>
      </c>
      <c r="O99" s="58">
        <f t="shared" si="7"/>
        <v>770</v>
      </c>
    </row>
    <row r="100" spans="1:15" ht="16" thickBot="1" x14ac:dyDescent="0.25">
      <c r="A100" s="342"/>
      <c r="B100" s="11" t="s">
        <v>8</v>
      </c>
      <c r="C100" s="11" t="s">
        <v>8</v>
      </c>
      <c r="D100" s="41">
        <v>803.62</v>
      </c>
      <c r="E100" s="41">
        <v>1055.75</v>
      </c>
      <c r="F100" s="35">
        <v>800</v>
      </c>
      <c r="G100" s="35">
        <v>1100</v>
      </c>
      <c r="H100" s="35">
        <v>855</v>
      </c>
      <c r="I100" s="35">
        <v>1235</v>
      </c>
      <c r="J100" s="35">
        <v>940.5</v>
      </c>
      <c r="K100" s="35">
        <v>1358.5</v>
      </c>
      <c r="L100" s="35">
        <v>784.02</v>
      </c>
      <c r="M100" s="55">
        <v>1030</v>
      </c>
      <c r="N100" s="58">
        <f t="shared" si="6"/>
        <v>837</v>
      </c>
      <c r="O100" s="58">
        <f t="shared" si="7"/>
        <v>1156</v>
      </c>
    </row>
    <row r="101" spans="1:15" ht="16" thickBot="1" x14ac:dyDescent="0.25">
      <c r="A101" s="342"/>
      <c r="B101" s="11" t="s">
        <v>9</v>
      </c>
      <c r="C101" s="11" t="s">
        <v>9</v>
      </c>
      <c r="D101" s="41">
        <v>1151.08</v>
      </c>
      <c r="E101" s="41">
        <v>1327.38</v>
      </c>
      <c r="F101" s="35">
        <v>1200</v>
      </c>
      <c r="G101" s="35">
        <v>1300</v>
      </c>
      <c r="H101" s="35">
        <v>1282.5</v>
      </c>
      <c r="I101" s="35">
        <v>1282.5</v>
      </c>
      <c r="J101" s="35">
        <v>1410.75</v>
      </c>
      <c r="K101" s="35">
        <v>1410.75</v>
      </c>
      <c r="L101" s="35">
        <v>1123</v>
      </c>
      <c r="M101" s="55">
        <v>1295</v>
      </c>
      <c r="N101" s="58">
        <f t="shared" si="6"/>
        <v>1233</v>
      </c>
      <c r="O101" s="58">
        <f t="shared" si="7"/>
        <v>1323</v>
      </c>
    </row>
    <row r="102" spans="1:15" ht="16" thickBot="1" x14ac:dyDescent="0.25">
      <c r="A102" s="342"/>
      <c r="B102" s="11" t="s">
        <v>10</v>
      </c>
      <c r="C102" s="11" t="s">
        <v>10</v>
      </c>
      <c r="D102" s="41">
        <v>459</v>
      </c>
      <c r="E102" s="41">
        <v>642.59</v>
      </c>
      <c r="F102" s="35">
        <v>460</v>
      </c>
      <c r="G102" s="35">
        <v>650</v>
      </c>
      <c r="H102" s="35">
        <v>1045</v>
      </c>
      <c r="I102" s="35">
        <v>1045</v>
      </c>
      <c r="J102" s="35">
        <v>1149.5</v>
      </c>
      <c r="K102" s="35">
        <v>1149.5</v>
      </c>
      <c r="L102" s="35">
        <v>447.8</v>
      </c>
      <c r="M102" s="55">
        <v>626.91999999999996</v>
      </c>
      <c r="N102" s="58">
        <f t="shared" si="6"/>
        <v>712</v>
      </c>
      <c r="O102" s="58">
        <f t="shared" si="7"/>
        <v>823</v>
      </c>
    </row>
    <row r="103" spans="1:15" ht="16" thickBot="1" x14ac:dyDescent="0.25">
      <c r="A103" s="345"/>
      <c r="B103" s="12" t="s">
        <v>11</v>
      </c>
      <c r="C103" s="12" t="s">
        <v>11</v>
      </c>
      <c r="D103" s="42">
        <v>613.66999999999996</v>
      </c>
      <c r="E103" s="42">
        <v>1017.52</v>
      </c>
      <c r="F103" s="39">
        <v>600</v>
      </c>
      <c r="G103" s="39">
        <v>1000</v>
      </c>
      <c r="H103" s="35">
        <v>760</v>
      </c>
      <c r="I103" s="35">
        <v>1026</v>
      </c>
      <c r="J103" s="39">
        <v>836</v>
      </c>
      <c r="K103" s="39">
        <v>1128.5999999999999</v>
      </c>
      <c r="L103" s="39">
        <v>598.70000000000005</v>
      </c>
      <c r="M103" s="56">
        <v>992.7</v>
      </c>
      <c r="N103" s="58">
        <f t="shared" si="6"/>
        <v>682</v>
      </c>
      <c r="O103" s="58">
        <f t="shared" si="7"/>
        <v>1033</v>
      </c>
    </row>
    <row r="104" spans="1:15" ht="15" thickBot="1" x14ac:dyDescent="0.25">
      <c r="A104" s="71"/>
      <c r="B104" s="72"/>
      <c r="C104" s="72"/>
      <c r="D104" s="69">
        <f>SUM(D91:D103)</f>
        <v>8833.4600000000009</v>
      </c>
      <c r="E104" s="69">
        <f t="shared" ref="E104:O104" si="10">SUM(E91:E103)</f>
        <v>9849.33</v>
      </c>
      <c r="F104" s="69">
        <f t="shared" si="10"/>
        <v>8930</v>
      </c>
      <c r="G104" s="69">
        <f t="shared" si="10"/>
        <v>9920</v>
      </c>
      <c r="H104" s="69">
        <f t="shared" si="10"/>
        <v>11796.15</v>
      </c>
      <c r="I104" s="69">
        <f t="shared" si="10"/>
        <v>12442.15</v>
      </c>
      <c r="J104" s="69">
        <f t="shared" si="10"/>
        <v>12975.764999999999</v>
      </c>
      <c r="K104" s="69">
        <f t="shared" si="10"/>
        <v>13686.365</v>
      </c>
      <c r="L104" s="69">
        <f t="shared" si="10"/>
        <v>8617.99</v>
      </c>
      <c r="M104" s="69">
        <f t="shared" si="10"/>
        <v>9609.09</v>
      </c>
      <c r="N104" s="69">
        <f t="shared" si="10"/>
        <v>10231</v>
      </c>
      <c r="O104" s="69">
        <f t="shared" si="10"/>
        <v>11102</v>
      </c>
    </row>
    <row r="105" spans="1:15" ht="16" thickBot="1" x14ac:dyDescent="0.25">
      <c r="A105" s="341">
        <v>8</v>
      </c>
      <c r="B105" s="13" t="s">
        <v>0</v>
      </c>
      <c r="C105" s="31" t="s">
        <v>32</v>
      </c>
      <c r="D105" s="40">
        <v>682.62</v>
      </c>
      <c r="E105" s="40">
        <v>682.62</v>
      </c>
      <c r="F105" s="38">
        <v>700</v>
      </c>
      <c r="G105" s="38">
        <v>700</v>
      </c>
      <c r="H105" s="35">
        <v>932.9</v>
      </c>
      <c r="I105" s="35">
        <v>932.9</v>
      </c>
      <c r="J105" s="48">
        <v>1026.19</v>
      </c>
      <c r="K105" s="48">
        <v>1026.19</v>
      </c>
      <c r="L105" s="38">
        <v>665.97</v>
      </c>
      <c r="M105" s="54">
        <v>665.97</v>
      </c>
      <c r="N105" s="58">
        <f t="shared" si="6"/>
        <v>802</v>
      </c>
      <c r="O105" s="58">
        <f t="shared" si="7"/>
        <v>802</v>
      </c>
    </row>
    <row r="106" spans="1:15" ht="16" thickBot="1" x14ac:dyDescent="0.25">
      <c r="A106" s="342"/>
      <c r="B106" s="11" t="s">
        <v>0</v>
      </c>
      <c r="C106" s="30" t="s">
        <v>33</v>
      </c>
      <c r="D106" s="41">
        <v>293.69</v>
      </c>
      <c r="E106" s="41">
        <v>293.69</v>
      </c>
      <c r="F106" s="35">
        <v>300</v>
      </c>
      <c r="G106" s="35">
        <v>300</v>
      </c>
      <c r="H106" s="35">
        <v>570</v>
      </c>
      <c r="I106" s="35">
        <v>570</v>
      </c>
      <c r="J106" s="35">
        <v>627</v>
      </c>
      <c r="K106" s="35">
        <v>627</v>
      </c>
      <c r="L106" s="35">
        <v>286.52999999999997</v>
      </c>
      <c r="M106" s="55">
        <v>286.52999999999997</v>
      </c>
      <c r="N106" s="58">
        <f t="shared" si="6"/>
        <v>415</v>
      </c>
      <c r="O106" s="58">
        <f t="shared" si="7"/>
        <v>415</v>
      </c>
    </row>
    <row r="107" spans="1:15" ht="16" thickBot="1" x14ac:dyDescent="0.25">
      <c r="A107" s="342"/>
      <c r="B107" s="11" t="s">
        <v>1</v>
      </c>
      <c r="C107" s="11" t="s">
        <v>1</v>
      </c>
      <c r="D107" s="41">
        <v>383.35</v>
      </c>
      <c r="E107" s="41">
        <v>383.35</v>
      </c>
      <c r="F107" s="35">
        <v>400</v>
      </c>
      <c r="G107" s="35">
        <v>400</v>
      </c>
      <c r="H107" s="35">
        <v>570</v>
      </c>
      <c r="I107" s="35">
        <v>570</v>
      </c>
      <c r="J107" s="35">
        <v>627</v>
      </c>
      <c r="K107" s="35">
        <v>627</v>
      </c>
      <c r="L107" s="35">
        <v>374</v>
      </c>
      <c r="M107" s="55">
        <v>374</v>
      </c>
      <c r="N107" s="58">
        <f t="shared" si="6"/>
        <v>471</v>
      </c>
      <c r="O107" s="58">
        <f t="shared" si="7"/>
        <v>471</v>
      </c>
    </row>
    <row r="108" spans="1:15" ht="16" thickBot="1" x14ac:dyDescent="0.25">
      <c r="A108" s="342"/>
      <c r="B108" s="11" t="s">
        <v>2</v>
      </c>
      <c r="C108" s="30" t="s">
        <v>34</v>
      </c>
      <c r="D108" s="41">
        <v>800.55</v>
      </c>
      <c r="E108" s="41">
        <v>800.55</v>
      </c>
      <c r="F108" s="35">
        <v>800</v>
      </c>
      <c r="G108" s="35">
        <v>800</v>
      </c>
      <c r="H108" s="35">
        <v>1900</v>
      </c>
      <c r="I108" s="35">
        <v>1900</v>
      </c>
      <c r="J108" s="35">
        <v>2090</v>
      </c>
      <c r="K108" s="35">
        <v>2090</v>
      </c>
      <c r="L108" s="35">
        <v>781.03</v>
      </c>
      <c r="M108" s="55">
        <v>781.03</v>
      </c>
      <c r="N108" s="58">
        <f t="shared" si="6"/>
        <v>1274</v>
      </c>
      <c r="O108" s="58">
        <f t="shared" si="7"/>
        <v>1274</v>
      </c>
    </row>
    <row r="109" spans="1:15" ht="16" thickBot="1" x14ac:dyDescent="0.25">
      <c r="A109" s="342"/>
      <c r="B109" s="11" t="s">
        <v>7</v>
      </c>
      <c r="C109" s="30" t="s">
        <v>35</v>
      </c>
      <c r="D109" s="41">
        <v>325.8</v>
      </c>
      <c r="E109" s="41">
        <v>325.8</v>
      </c>
      <c r="F109" s="35">
        <v>320</v>
      </c>
      <c r="G109" s="35">
        <v>320</v>
      </c>
      <c r="H109" s="35">
        <v>475</v>
      </c>
      <c r="I109" s="35">
        <v>475</v>
      </c>
      <c r="J109" s="35">
        <v>522.5</v>
      </c>
      <c r="K109" s="35">
        <v>522.5</v>
      </c>
      <c r="L109" s="35">
        <v>317.85000000000002</v>
      </c>
      <c r="M109" s="55">
        <v>317.85000000000002</v>
      </c>
      <c r="N109" s="58">
        <f t="shared" si="6"/>
        <v>392</v>
      </c>
      <c r="O109" s="58">
        <f t="shared" si="7"/>
        <v>392</v>
      </c>
    </row>
    <row r="110" spans="1:15" ht="16" thickBot="1" x14ac:dyDescent="0.25">
      <c r="A110" s="342"/>
      <c r="B110" s="11" t="s">
        <v>3</v>
      </c>
      <c r="C110" s="11" t="s">
        <v>3</v>
      </c>
      <c r="D110" s="41">
        <v>375.38</v>
      </c>
      <c r="E110" s="41">
        <v>375.38</v>
      </c>
      <c r="F110" s="35">
        <v>380</v>
      </c>
      <c r="G110" s="35">
        <v>380</v>
      </c>
      <c r="H110" s="35">
        <v>624.15</v>
      </c>
      <c r="I110" s="35">
        <v>624.15</v>
      </c>
      <c r="J110" s="35">
        <v>686.56499999999994</v>
      </c>
      <c r="K110" s="35">
        <v>686.56499999999994</v>
      </c>
      <c r="L110" s="35">
        <v>366.23</v>
      </c>
      <c r="M110" s="55">
        <v>366.23</v>
      </c>
      <c r="N110" s="58">
        <f t="shared" si="6"/>
        <v>486</v>
      </c>
      <c r="O110" s="58">
        <f t="shared" si="7"/>
        <v>486</v>
      </c>
    </row>
    <row r="111" spans="1:15" ht="16" thickBot="1" x14ac:dyDescent="0.25">
      <c r="A111" s="342"/>
      <c r="B111" s="11" t="s">
        <v>101</v>
      </c>
      <c r="C111" s="30" t="s">
        <v>56</v>
      </c>
      <c r="D111" s="41">
        <v>216.48</v>
      </c>
      <c r="E111" s="41">
        <v>216.48</v>
      </c>
      <c r="F111" s="35">
        <v>220</v>
      </c>
      <c r="G111" s="35">
        <v>220</v>
      </c>
      <c r="H111" s="35">
        <v>570</v>
      </c>
      <c r="I111" s="35">
        <v>570</v>
      </c>
      <c r="J111" s="35">
        <v>627</v>
      </c>
      <c r="K111" s="35">
        <v>627</v>
      </c>
      <c r="L111" s="35">
        <v>211.2</v>
      </c>
      <c r="M111" s="55">
        <v>211.2</v>
      </c>
      <c r="N111" s="58">
        <f t="shared" si="6"/>
        <v>369</v>
      </c>
      <c r="O111" s="58">
        <f t="shared" si="7"/>
        <v>369</v>
      </c>
    </row>
    <row r="112" spans="1:15" ht="16" thickBot="1" x14ac:dyDescent="0.25">
      <c r="A112" s="342"/>
      <c r="B112" s="11" t="s">
        <v>4</v>
      </c>
      <c r="C112" s="11" t="s">
        <v>4</v>
      </c>
      <c r="D112" s="41">
        <v>209.1</v>
      </c>
      <c r="E112" s="41">
        <v>209.1</v>
      </c>
      <c r="F112" s="35">
        <v>220</v>
      </c>
      <c r="G112" s="35">
        <v>220</v>
      </c>
      <c r="H112" s="35">
        <v>427.5</v>
      </c>
      <c r="I112" s="35">
        <v>427.5</v>
      </c>
      <c r="J112" s="35">
        <v>470.25</v>
      </c>
      <c r="K112" s="35">
        <v>470.25</v>
      </c>
      <c r="L112" s="35">
        <v>204</v>
      </c>
      <c r="M112" s="55">
        <v>204</v>
      </c>
      <c r="N112" s="58">
        <f t="shared" si="6"/>
        <v>306</v>
      </c>
      <c r="O112" s="58">
        <f t="shared" si="7"/>
        <v>306</v>
      </c>
    </row>
    <row r="113" spans="1:15" ht="31" thickBot="1" x14ac:dyDescent="0.25">
      <c r="A113" s="342"/>
      <c r="B113" s="11" t="s">
        <v>5</v>
      </c>
      <c r="C113" s="30" t="s">
        <v>36</v>
      </c>
      <c r="D113" s="41">
        <v>306.08</v>
      </c>
      <c r="E113" s="41">
        <v>306.08</v>
      </c>
      <c r="F113" s="35">
        <v>320</v>
      </c>
      <c r="G113" s="35">
        <v>320</v>
      </c>
      <c r="H113" s="35">
        <v>570</v>
      </c>
      <c r="I113" s="35">
        <v>570</v>
      </c>
      <c r="J113" s="35">
        <v>627</v>
      </c>
      <c r="K113" s="35">
        <v>627</v>
      </c>
      <c r="L113" s="35">
        <v>298.62</v>
      </c>
      <c r="M113" s="55">
        <v>298.62</v>
      </c>
      <c r="N113" s="58">
        <f t="shared" si="6"/>
        <v>424</v>
      </c>
      <c r="O113" s="58">
        <f t="shared" si="7"/>
        <v>424</v>
      </c>
    </row>
    <row r="114" spans="1:15" ht="16" thickBot="1" x14ac:dyDescent="0.25">
      <c r="A114" s="342"/>
      <c r="B114" s="11" t="s">
        <v>6</v>
      </c>
      <c r="C114" s="30" t="s">
        <v>37</v>
      </c>
      <c r="D114" s="41">
        <v>889.01</v>
      </c>
      <c r="E114" s="41">
        <v>889.01</v>
      </c>
      <c r="F114" s="35">
        <v>900</v>
      </c>
      <c r="G114" s="35">
        <v>900</v>
      </c>
      <c r="H114" s="35">
        <v>475</v>
      </c>
      <c r="I114" s="35">
        <v>475</v>
      </c>
      <c r="J114" s="35">
        <v>522.5</v>
      </c>
      <c r="K114" s="35">
        <v>522.5</v>
      </c>
      <c r="L114" s="35">
        <v>867.33</v>
      </c>
      <c r="M114" s="55">
        <v>867.33</v>
      </c>
      <c r="N114" s="58">
        <f t="shared" si="6"/>
        <v>731</v>
      </c>
      <c r="O114" s="58">
        <f t="shared" si="7"/>
        <v>731</v>
      </c>
    </row>
    <row r="115" spans="1:15" ht="16" thickBot="1" x14ac:dyDescent="0.25">
      <c r="A115" s="342"/>
      <c r="B115" s="11" t="s">
        <v>8</v>
      </c>
      <c r="C115" s="11" t="s">
        <v>8</v>
      </c>
      <c r="D115" s="41">
        <v>803.62</v>
      </c>
      <c r="E115" s="41">
        <v>1055.75</v>
      </c>
      <c r="F115" s="35">
        <v>800</v>
      </c>
      <c r="G115" s="35">
        <v>1100</v>
      </c>
      <c r="H115" s="35">
        <v>855</v>
      </c>
      <c r="I115" s="35">
        <v>1235</v>
      </c>
      <c r="J115" s="35">
        <v>940.5</v>
      </c>
      <c r="K115" s="35">
        <v>1358.5</v>
      </c>
      <c r="L115" s="35">
        <v>784.02</v>
      </c>
      <c r="M115" s="55">
        <v>1030</v>
      </c>
      <c r="N115" s="58">
        <f t="shared" si="6"/>
        <v>837</v>
      </c>
      <c r="O115" s="58">
        <f t="shared" si="7"/>
        <v>1156</v>
      </c>
    </row>
    <row r="116" spans="1:15" ht="16" thickBot="1" x14ac:dyDescent="0.25">
      <c r="A116" s="342"/>
      <c r="B116" s="11" t="s">
        <v>9</v>
      </c>
      <c r="C116" s="11" t="s">
        <v>9</v>
      </c>
      <c r="D116" s="41">
        <v>1151.08</v>
      </c>
      <c r="E116" s="41">
        <v>1327.38</v>
      </c>
      <c r="F116" s="35">
        <v>1200</v>
      </c>
      <c r="G116" s="35">
        <v>1300</v>
      </c>
      <c r="H116" s="35">
        <v>1282.5</v>
      </c>
      <c r="I116" s="35">
        <v>1282.5</v>
      </c>
      <c r="J116" s="35">
        <v>1410.75</v>
      </c>
      <c r="K116" s="35">
        <v>1410.75</v>
      </c>
      <c r="L116" s="35">
        <v>1123</v>
      </c>
      <c r="M116" s="55">
        <v>1295</v>
      </c>
      <c r="N116" s="58">
        <f t="shared" si="6"/>
        <v>1233</v>
      </c>
      <c r="O116" s="58">
        <f t="shared" si="7"/>
        <v>1323</v>
      </c>
    </row>
    <row r="117" spans="1:15" ht="16" thickBot="1" x14ac:dyDescent="0.25">
      <c r="A117" s="342"/>
      <c r="B117" s="11" t="s">
        <v>10</v>
      </c>
      <c r="C117" s="11" t="s">
        <v>10</v>
      </c>
      <c r="D117" s="41">
        <v>459</v>
      </c>
      <c r="E117" s="41">
        <v>642.59</v>
      </c>
      <c r="F117" s="35">
        <v>460</v>
      </c>
      <c r="G117" s="35">
        <v>650</v>
      </c>
      <c r="H117" s="35">
        <v>1045</v>
      </c>
      <c r="I117" s="35">
        <v>1045</v>
      </c>
      <c r="J117" s="35">
        <v>1149.5</v>
      </c>
      <c r="K117" s="35">
        <v>1149.5</v>
      </c>
      <c r="L117" s="35">
        <v>447.8</v>
      </c>
      <c r="M117" s="55">
        <v>626.91999999999996</v>
      </c>
      <c r="N117" s="58">
        <f t="shared" si="6"/>
        <v>712</v>
      </c>
      <c r="O117" s="58">
        <f t="shared" si="7"/>
        <v>823</v>
      </c>
    </row>
    <row r="118" spans="1:15" ht="16" thickBot="1" x14ac:dyDescent="0.25">
      <c r="A118" s="343"/>
      <c r="B118" s="14" t="s">
        <v>11</v>
      </c>
      <c r="C118" s="14" t="s">
        <v>11</v>
      </c>
      <c r="D118" s="47">
        <v>613.66999999999996</v>
      </c>
      <c r="E118" s="47">
        <v>1017.52</v>
      </c>
      <c r="F118" s="62">
        <v>600</v>
      </c>
      <c r="G118" s="62">
        <v>1000</v>
      </c>
      <c r="H118" s="35">
        <v>760</v>
      </c>
      <c r="I118" s="35">
        <v>1026</v>
      </c>
      <c r="J118" s="62">
        <v>836</v>
      </c>
      <c r="K118" s="62">
        <v>1128.5999999999999</v>
      </c>
      <c r="L118" s="62">
        <v>598.70000000000005</v>
      </c>
      <c r="M118" s="63">
        <v>992.7</v>
      </c>
      <c r="N118" s="58">
        <f t="shared" si="6"/>
        <v>682</v>
      </c>
      <c r="O118" s="58">
        <f t="shared" si="7"/>
        <v>1033</v>
      </c>
    </row>
    <row r="119" spans="1:15" ht="15" thickBot="1" x14ac:dyDescent="0.25">
      <c r="A119" s="65"/>
      <c r="B119" s="64"/>
      <c r="C119" s="64"/>
      <c r="D119" s="70">
        <f>SUM(D105:D118)</f>
        <v>7509.43</v>
      </c>
      <c r="E119" s="70">
        <f t="shared" ref="E119:O119" si="11">SUM(E105:E118)</f>
        <v>8525.3000000000011</v>
      </c>
      <c r="F119" s="70">
        <f t="shared" si="11"/>
        <v>7620</v>
      </c>
      <c r="G119" s="70">
        <f t="shared" si="11"/>
        <v>8610</v>
      </c>
      <c r="H119" s="70">
        <f t="shared" si="11"/>
        <v>11057.05</v>
      </c>
      <c r="I119" s="70">
        <f t="shared" si="11"/>
        <v>11703.05</v>
      </c>
      <c r="J119" s="70">
        <f t="shared" si="11"/>
        <v>12162.755000000001</v>
      </c>
      <c r="K119" s="70">
        <f t="shared" si="11"/>
        <v>12873.355000000001</v>
      </c>
      <c r="L119" s="70">
        <f t="shared" si="11"/>
        <v>7326.2799999999988</v>
      </c>
      <c r="M119" s="70">
        <f t="shared" si="11"/>
        <v>8317.3799999999992</v>
      </c>
      <c r="N119" s="70">
        <f t="shared" si="11"/>
        <v>9134</v>
      </c>
      <c r="O119" s="70">
        <f t="shared" si="11"/>
        <v>10005</v>
      </c>
    </row>
    <row r="120" spans="1:15" ht="16" thickBot="1" x14ac:dyDescent="0.25">
      <c r="A120" s="344">
        <v>9</v>
      </c>
      <c r="B120" s="10" t="s">
        <v>0</v>
      </c>
      <c r="C120" s="29" t="s">
        <v>28</v>
      </c>
      <c r="D120" s="40">
        <v>1804.33</v>
      </c>
      <c r="E120" s="40">
        <v>1804.33</v>
      </c>
      <c r="F120" s="38">
        <v>1800</v>
      </c>
      <c r="G120" s="38">
        <v>1800</v>
      </c>
      <c r="H120" s="35">
        <v>3040</v>
      </c>
      <c r="I120" s="35">
        <v>3040</v>
      </c>
      <c r="J120" s="38">
        <v>3344</v>
      </c>
      <c r="K120" s="38">
        <v>3344</v>
      </c>
      <c r="L120" s="38">
        <v>1760.32</v>
      </c>
      <c r="M120" s="54">
        <v>1760.32</v>
      </c>
      <c r="N120" s="58">
        <f t="shared" si="6"/>
        <v>2350</v>
      </c>
      <c r="O120" s="58">
        <f t="shared" si="7"/>
        <v>2350</v>
      </c>
    </row>
    <row r="121" spans="1:15" ht="16" thickBot="1" x14ac:dyDescent="0.25">
      <c r="A121" s="342"/>
      <c r="B121" s="11" t="s">
        <v>1</v>
      </c>
      <c r="C121" s="11" t="s">
        <v>1</v>
      </c>
      <c r="D121" s="41">
        <v>383.35</v>
      </c>
      <c r="E121" s="41">
        <v>383.35</v>
      </c>
      <c r="F121" s="35">
        <v>400</v>
      </c>
      <c r="G121" s="35">
        <v>400</v>
      </c>
      <c r="H121" s="35">
        <v>570</v>
      </c>
      <c r="I121" s="35">
        <v>570</v>
      </c>
      <c r="J121" s="35">
        <v>627</v>
      </c>
      <c r="K121" s="35">
        <v>627</v>
      </c>
      <c r="L121" s="35">
        <v>374</v>
      </c>
      <c r="M121" s="55">
        <v>374</v>
      </c>
      <c r="N121" s="58">
        <f t="shared" si="6"/>
        <v>471</v>
      </c>
      <c r="O121" s="58">
        <f t="shared" si="7"/>
        <v>471</v>
      </c>
    </row>
    <row r="122" spans="1:15" ht="16" thickBot="1" x14ac:dyDescent="0.25">
      <c r="A122" s="342"/>
      <c r="B122" s="11" t="s">
        <v>2</v>
      </c>
      <c r="C122" s="30" t="s">
        <v>29</v>
      </c>
      <c r="D122" s="41">
        <v>721.83</v>
      </c>
      <c r="E122" s="41">
        <v>721.83</v>
      </c>
      <c r="F122" s="35">
        <v>720</v>
      </c>
      <c r="G122" s="35">
        <v>720</v>
      </c>
      <c r="H122" s="35">
        <v>1615</v>
      </c>
      <c r="I122" s="35">
        <v>1615</v>
      </c>
      <c r="J122" s="35">
        <v>1776.5</v>
      </c>
      <c r="K122" s="35">
        <v>1776.5</v>
      </c>
      <c r="L122" s="35">
        <v>704.23</v>
      </c>
      <c r="M122" s="55">
        <v>704.23</v>
      </c>
      <c r="N122" s="58">
        <f t="shared" si="6"/>
        <v>1108</v>
      </c>
      <c r="O122" s="58">
        <f t="shared" si="7"/>
        <v>1108</v>
      </c>
    </row>
    <row r="123" spans="1:15" ht="16" thickBot="1" x14ac:dyDescent="0.25">
      <c r="A123" s="342"/>
      <c r="B123" s="11" t="s">
        <v>7</v>
      </c>
      <c r="C123" s="30" t="s">
        <v>31</v>
      </c>
      <c r="D123" s="41">
        <v>714.52</v>
      </c>
      <c r="E123" s="41">
        <v>714.52</v>
      </c>
      <c r="F123" s="35">
        <v>700</v>
      </c>
      <c r="G123" s="35">
        <v>700</v>
      </c>
      <c r="H123" s="35">
        <v>570</v>
      </c>
      <c r="I123" s="35">
        <v>570</v>
      </c>
      <c r="J123" s="35">
        <v>627</v>
      </c>
      <c r="K123" s="35">
        <v>627</v>
      </c>
      <c r="L123" s="35">
        <v>697.09</v>
      </c>
      <c r="M123" s="55">
        <v>697.09</v>
      </c>
      <c r="N123" s="58">
        <f t="shared" si="6"/>
        <v>662</v>
      </c>
      <c r="O123" s="58">
        <f t="shared" si="7"/>
        <v>662</v>
      </c>
    </row>
    <row r="124" spans="1:15" ht="16" thickBot="1" x14ac:dyDescent="0.25">
      <c r="A124" s="342"/>
      <c r="B124" s="11" t="s">
        <v>3</v>
      </c>
      <c r="C124" s="11" t="s">
        <v>3</v>
      </c>
      <c r="D124" s="41">
        <v>375.38</v>
      </c>
      <c r="E124" s="41">
        <v>375.38</v>
      </c>
      <c r="F124" s="35">
        <v>380</v>
      </c>
      <c r="G124" s="35">
        <v>380</v>
      </c>
      <c r="H124" s="35">
        <v>624.15</v>
      </c>
      <c r="I124" s="35">
        <v>624.15</v>
      </c>
      <c r="J124" s="35">
        <v>686.56499999999994</v>
      </c>
      <c r="K124" s="35">
        <v>686.56499999999994</v>
      </c>
      <c r="L124" s="35">
        <v>366.23</v>
      </c>
      <c r="M124" s="55">
        <v>366.23</v>
      </c>
      <c r="N124" s="58">
        <f t="shared" si="6"/>
        <v>486</v>
      </c>
      <c r="O124" s="58">
        <f t="shared" si="7"/>
        <v>486</v>
      </c>
    </row>
    <row r="125" spans="1:15" ht="16" thickBot="1" x14ac:dyDescent="0.25">
      <c r="A125" s="342"/>
      <c r="B125" s="11" t="s">
        <v>101</v>
      </c>
      <c r="C125" s="30" t="s">
        <v>56</v>
      </c>
      <c r="D125" s="41">
        <v>216.48</v>
      </c>
      <c r="E125" s="41">
        <v>216.48</v>
      </c>
      <c r="F125" s="35">
        <v>220</v>
      </c>
      <c r="G125" s="35">
        <v>220</v>
      </c>
      <c r="H125" s="35">
        <v>570</v>
      </c>
      <c r="I125" s="35">
        <v>570</v>
      </c>
      <c r="J125" s="35">
        <v>627</v>
      </c>
      <c r="K125" s="35">
        <v>627</v>
      </c>
      <c r="L125" s="35">
        <v>211.2</v>
      </c>
      <c r="M125" s="55">
        <v>211.2</v>
      </c>
      <c r="N125" s="58">
        <f t="shared" si="6"/>
        <v>369</v>
      </c>
      <c r="O125" s="58">
        <f t="shared" si="7"/>
        <v>369</v>
      </c>
    </row>
    <row r="126" spans="1:15" ht="16" thickBot="1" x14ac:dyDescent="0.25">
      <c r="A126" s="342"/>
      <c r="B126" s="11" t="s">
        <v>4</v>
      </c>
      <c r="C126" s="11" t="s">
        <v>4</v>
      </c>
      <c r="D126" s="41">
        <v>209.1</v>
      </c>
      <c r="E126" s="41">
        <v>209.1</v>
      </c>
      <c r="F126" s="35">
        <v>220</v>
      </c>
      <c r="G126" s="35">
        <v>220</v>
      </c>
      <c r="H126" s="35">
        <v>427.5</v>
      </c>
      <c r="I126" s="35">
        <v>427.5</v>
      </c>
      <c r="J126" s="35">
        <v>470.25</v>
      </c>
      <c r="K126" s="35">
        <v>470.25</v>
      </c>
      <c r="L126" s="35">
        <v>204</v>
      </c>
      <c r="M126" s="55">
        <v>204</v>
      </c>
      <c r="N126" s="58">
        <f t="shared" si="6"/>
        <v>306</v>
      </c>
      <c r="O126" s="58">
        <f t="shared" si="7"/>
        <v>306</v>
      </c>
    </row>
    <row r="127" spans="1:15" ht="31" thickBot="1" x14ac:dyDescent="0.25">
      <c r="A127" s="342"/>
      <c r="B127" s="11" t="s">
        <v>5</v>
      </c>
      <c r="C127" s="30" t="s">
        <v>30</v>
      </c>
      <c r="D127" s="41">
        <v>557.92999999999995</v>
      </c>
      <c r="E127" s="41">
        <v>557.92999999999995</v>
      </c>
      <c r="F127" s="35">
        <v>600</v>
      </c>
      <c r="G127" s="35">
        <v>600</v>
      </c>
      <c r="H127" s="35">
        <v>570</v>
      </c>
      <c r="I127" s="35">
        <v>570</v>
      </c>
      <c r="J127" s="35">
        <v>627</v>
      </c>
      <c r="K127" s="35">
        <v>627</v>
      </c>
      <c r="L127" s="35">
        <v>544.32000000000005</v>
      </c>
      <c r="M127" s="55">
        <v>544.32000000000005</v>
      </c>
      <c r="N127" s="58">
        <f t="shared" si="6"/>
        <v>580</v>
      </c>
      <c r="O127" s="58">
        <f t="shared" si="7"/>
        <v>580</v>
      </c>
    </row>
    <row r="128" spans="1:15" ht="16" thickBot="1" x14ac:dyDescent="0.25">
      <c r="A128" s="342"/>
      <c r="B128" s="11" t="s">
        <v>6</v>
      </c>
      <c r="C128" s="11" t="s">
        <v>6</v>
      </c>
      <c r="D128" s="41"/>
      <c r="E128" s="41"/>
      <c r="F128" s="35"/>
      <c r="G128" s="35"/>
      <c r="H128" s="35">
        <v>475</v>
      </c>
      <c r="I128" s="35">
        <v>475</v>
      </c>
      <c r="J128" s="35">
        <v>522.5</v>
      </c>
      <c r="K128" s="35">
        <v>522.5</v>
      </c>
      <c r="L128" s="35"/>
      <c r="M128" s="55"/>
      <c r="N128" s="58">
        <f t="shared" si="6"/>
        <v>499</v>
      </c>
      <c r="O128" s="58">
        <f t="shared" si="7"/>
        <v>499</v>
      </c>
    </row>
    <row r="129" spans="1:15" ht="16" thickBot="1" x14ac:dyDescent="0.25">
      <c r="A129" s="342"/>
      <c r="B129" s="11" t="s">
        <v>8</v>
      </c>
      <c r="C129" s="11" t="s">
        <v>8</v>
      </c>
      <c r="D129" s="41">
        <v>803.62</v>
      </c>
      <c r="E129" s="41">
        <v>1055.75</v>
      </c>
      <c r="F129" s="35">
        <v>800</v>
      </c>
      <c r="G129" s="35">
        <v>1100</v>
      </c>
      <c r="H129" s="35">
        <v>855</v>
      </c>
      <c r="I129" s="35">
        <v>1235</v>
      </c>
      <c r="J129" s="35">
        <v>940.5</v>
      </c>
      <c r="K129" s="35">
        <v>1358.5</v>
      </c>
      <c r="L129" s="35">
        <v>784.02</v>
      </c>
      <c r="M129" s="55">
        <v>1030</v>
      </c>
      <c r="N129" s="58">
        <f t="shared" si="6"/>
        <v>837</v>
      </c>
      <c r="O129" s="58">
        <f t="shared" si="7"/>
        <v>1156</v>
      </c>
    </row>
    <row r="130" spans="1:15" ht="16" thickBot="1" x14ac:dyDescent="0.25">
      <c r="A130" s="342"/>
      <c r="B130" s="11" t="s">
        <v>9</v>
      </c>
      <c r="C130" s="11" t="s">
        <v>9</v>
      </c>
      <c r="D130" s="41">
        <v>1151.08</v>
      </c>
      <c r="E130" s="41">
        <v>1327.38</v>
      </c>
      <c r="F130" s="35">
        <v>1200</v>
      </c>
      <c r="G130" s="35">
        <v>1300</v>
      </c>
      <c r="H130" s="35">
        <v>1282.5</v>
      </c>
      <c r="I130" s="35">
        <v>1282.5</v>
      </c>
      <c r="J130" s="35">
        <v>1410.75</v>
      </c>
      <c r="K130" s="35">
        <v>1410.75</v>
      </c>
      <c r="L130" s="35">
        <v>1123</v>
      </c>
      <c r="M130" s="55">
        <v>1295</v>
      </c>
      <c r="N130" s="58">
        <f t="shared" si="6"/>
        <v>1233</v>
      </c>
      <c r="O130" s="58">
        <f t="shared" si="7"/>
        <v>1323</v>
      </c>
    </row>
    <row r="131" spans="1:15" ht="16" thickBot="1" x14ac:dyDescent="0.25">
      <c r="A131" s="342"/>
      <c r="B131" s="11" t="s">
        <v>10</v>
      </c>
      <c r="C131" s="11" t="s">
        <v>10</v>
      </c>
      <c r="D131" s="41">
        <v>459</v>
      </c>
      <c r="E131" s="41">
        <v>642.59</v>
      </c>
      <c r="F131" s="35">
        <v>460</v>
      </c>
      <c r="G131" s="35">
        <v>650</v>
      </c>
      <c r="H131" s="35">
        <v>1045</v>
      </c>
      <c r="I131" s="35">
        <v>1045</v>
      </c>
      <c r="J131" s="35">
        <v>1149.5</v>
      </c>
      <c r="K131" s="35">
        <v>1149.5</v>
      </c>
      <c r="L131" s="35">
        <v>447.8</v>
      </c>
      <c r="M131" s="55">
        <v>626.91999999999996</v>
      </c>
      <c r="N131" s="58">
        <f t="shared" si="6"/>
        <v>712</v>
      </c>
      <c r="O131" s="58">
        <f t="shared" si="7"/>
        <v>823</v>
      </c>
    </row>
    <row r="132" spans="1:15" ht="16" thickBot="1" x14ac:dyDescent="0.25">
      <c r="A132" s="345"/>
      <c r="B132" s="12" t="s">
        <v>11</v>
      </c>
      <c r="C132" s="12" t="s">
        <v>11</v>
      </c>
      <c r="D132" s="42">
        <v>613.66999999999996</v>
      </c>
      <c r="E132" s="42">
        <v>1017.52</v>
      </c>
      <c r="F132" s="39">
        <v>600</v>
      </c>
      <c r="G132" s="39">
        <v>1000</v>
      </c>
      <c r="H132" s="35">
        <v>760</v>
      </c>
      <c r="I132" s="35">
        <v>1026</v>
      </c>
      <c r="J132" s="39">
        <v>836</v>
      </c>
      <c r="K132" s="39">
        <v>1128.5999999999999</v>
      </c>
      <c r="L132" s="39">
        <v>598.70000000000005</v>
      </c>
      <c r="M132" s="56">
        <v>992.7</v>
      </c>
      <c r="N132" s="58">
        <f t="shared" si="6"/>
        <v>682</v>
      </c>
      <c r="O132" s="58">
        <f t="shared" si="7"/>
        <v>1033</v>
      </c>
    </row>
    <row r="133" spans="1:15" ht="15" thickBot="1" x14ac:dyDescent="0.25">
      <c r="A133" s="45"/>
      <c r="B133" s="73"/>
      <c r="C133" s="73"/>
      <c r="D133" s="70">
        <f>SUM(D120:D132)</f>
        <v>8010.29</v>
      </c>
      <c r="E133" s="70">
        <f t="shared" ref="E133:O133" si="12">SUM(E120:E132)</f>
        <v>9026.16</v>
      </c>
      <c r="F133" s="70">
        <f t="shared" si="12"/>
        <v>8100</v>
      </c>
      <c r="G133" s="70">
        <f t="shared" si="12"/>
        <v>9090</v>
      </c>
      <c r="H133" s="70">
        <f t="shared" si="12"/>
        <v>12404.15</v>
      </c>
      <c r="I133" s="70">
        <f t="shared" si="12"/>
        <v>13050.15</v>
      </c>
      <c r="J133" s="70">
        <f t="shared" si="12"/>
        <v>13644.564999999999</v>
      </c>
      <c r="K133" s="70">
        <f t="shared" si="12"/>
        <v>14355.164999999999</v>
      </c>
      <c r="L133" s="70">
        <f t="shared" si="12"/>
        <v>7814.91</v>
      </c>
      <c r="M133" s="70">
        <f t="shared" si="12"/>
        <v>8806.01</v>
      </c>
      <c r="N133" s="70">
        <f t="shared" si="12"/>
        <v>10295</v>
      </c>
      <c r="O133" s="70">
        <f t="shared" si="12"/>
        <v>11166</v>
      </c>
    </row>
    <row r="134" spans="1:15" ht="16" thickBot="1" x14ac:dyDescent="0.25">
      <c r="A134" s="341">
        <v>10</v>
      </c>
      <c r="B134" s="13" t="s">
        <v>0</v>
      </c>
      <c r="C134" s="31" t="s">
        <v>38</v>
      </c>
      <c r="D134" s="43">
        <v>1648.49</v>
      </c>
      <c r="E134" s="43">
        <v>1648.49</v>
      </c>
      <c r="F134" s="48">
        <v>1650</v>
      </c>
      <c r="G134" s="48">
        <v>1650</v>
      </c>
      <c r="H134" s="35">
        <v>4370</v>
      </c>
      <c r="I134" s="35">
        <v>4370</v>
      </c>
      <c r="J134" s="48">
        <v>4807</v>
      </c>
      <c r="K134" s="48">
        <v>4807</v>
      </c>
      <c r="L134" s="48">
        <v>1608.28</v>
      </c>
      <c r="M134" s="57">
        <v>1608.28</v>
      </c>
      <c r="N134" s="58">
        <f t="shared" ref="N134:N197" si="13">ROUND(AVERAGE(D134,F134,H134,J134,L134),0)</f>
        <v>2817</v>
      </c>
      <c r="O134" s="58">
        <f t="shared" ref="O134:O197" si="14">ROUND(AVERAGE(E134,G134,I134,K134,M134),0)</f>
        <v>2817</v>
      </c>
    </row>
    <row r="135" spans="1:15" ht="16" thickBot="1" x14ac:dyDescent="0.25">
      <c r="A135" s="342"/>
      <c r="B135" s="11" t="s">
        <v>0</v>
      </c>
      <c r="C135" s="30" t="s">
        <v>45</v>
      </c>
      <c r="D135" s="41">
        <v>317.38</v>
      </c>
      <c r="E135" s="41">
        <v>317.38</v>
      </c>
      <c r="F135" s="35">
        <v>320</v>
      </c>
      <c r="G135" s="35">
        <v>320</v>
      </c>
      <c r="H135" s="35">
        <v>636.5</v>
      </c>
      <c r="I135" s="35">
        <v>636.5</v>
      </c>
      <c r="J135" s="35">
        <v>700.15</v>
      </c>
      <c r="K135" s="35">
        <v>700.15</v>
      </c>
      <c r="L135" s="35">
        <v>309.64</v>
      </c>
      <c r="M135" s="55">
        <v>309.64</v>
      </c>
      <c r="N135" s="58">
        <f t="shared" si="13"/>
        <v>457</v>
      </c>
      <c r="O135" s="58">
        <f t="shared" si="14"/>
        <v>457</v>
      </c>
    </row>
    <row r="136" spans="1:15" ht="16" thickBot="1" x14ac:dyDescent="0.25">
      <c r="A136" s="342"/>
      <c r="B136" s="11" t="s">
        <v>1</v>
      </c>
      <c r="C136" s="11" t="s">
        <v>1</v>
      </c>
      <c r="D136" s="41">
        <v>383.35</v>
      </c>
      <c r="E136" s="41">
        <v>383.35</v>
      </c>
      <c r="F136" s="35">
        <v>400</v>
      </c>
      <c r="G136" s="35">
        <v>400</v>
      </c>
      <c r="H136" s="35">
        <v>570</v>
      </c>
      <c r="I136" s="35">
        <v>570</v>
      </c>
      <c r="J136" s="35">
        <v>627</v>
      </c>
      <c r="K136" s="35">
        <v>627</v>
      </c>
      <c r="L136" s="35">
        <v>374</v>
      </c>
      <c r="M136" s="55">
        <v>374</v>
      </c>
      <c r="N136" s="58">
        <f t="shared" si="13"/>
        <v>471</v>
      </c>
      <c r="O136" s="58">
        <f t="shared" si="14"/>
        <v>471</v>
      </c>
    </row>
    <row r="137" spans="1:15" ht="16" thickBot="1" x14ac:dyDescent="0.25">
      <c r="A137" s="342"/>
      <c r="B137" s="11" t="s">
        <v>2</v>
      </c>
      <c r="C137" s="30" t="s">
        <v>40</v>
      </c>
      <c r="D137" s="41">
        <v>622.38</v>
      </c>
      <c r="E137" s="41">
        <v>622.38</v>
      </c>
      <c r="F137" s="35">
        <v>710</v>
      </c>
      <c r="G137" s="35">
        <v>710</v>
      </c>
      <c r="H137" s="35">
        <v>1045</v>
      </c>
      <c r="I137" s="35">
        <v>1045</v>
      </c>
      <c r="J137" s="35">
        <v>1149.5</v>
      </c>
      <c r="K137" s="35">
        <v>1149.5</v>
      </c>
      <c r="L137" s="35">
        <v>607.20000000000005</v>
      </c>
      <c r="M137" s="55">
        <v>607.20000000000005</v>
      </c>
      <c r="N137" s="58">
        <f t="shared" si="13"/>
        <v>827</v>
      </c>
      <c r="O137" s="58">
        <f t="shared" si="14"/>
        <v>827</v>
      </c>
    </row>
    <row r="138" spans="1:15" ht="16" thickBot="1" x14ac:dyDescent="0.25">
      <c r="A138" s="342"/>
      <c r="B138" s="11" t="s">
        <v>7</v>
      </c>
      <c r="C138" s="30" t="s">
        <v>35</v>
      </c>
      <c r="D138" s="41">
        <v>414.42</v>
      </c>
      <c r="E138" s="41">
        <v>414.42</v>
      </c>
      <c r="F138" s="35">
        <v>410</v>
      </c>
      <c r="G138" s="35">
        <v>410</v>
      </c>
      <c r="H138" s="35">
        <v>475</v>
      </c>
      <c r="I138" s="35">
        <v>475</v>
      </c>
      <c r="J138" s="35">
        <v>522.5</v>
      </c>
      <c r="K138" s="35">
        <v>522.5</v>
      </c>
      <c r="L138" s="35">
        <v>404.31</v>
      </c>
      <c r="M138" s="55">
        <v>404.31</v>
      </c>
      <c r="N138" s="58">
        <f t="shared" si="13"/>
        <v>445</v>
      </c>
      <c r="O138" s="58">
        <f t="shared" si="14"/>
        <v>445</v>
      </c>
    </row>
    <row r="139" spans="1:15" ht="16" thickBot="1" x14ac:dyDescent="0.25">
      <c r="A139" s="342"/>
      <c r="B139" s="11" t="s">
        <v>3</v>
      </c>
      <c r="C139" s="11" t="s">
        <v>3</v>
      </c>
      <c r="D139" s="41">
        <v>375.38</v>
      </c>
      <c r="E139" s="41">
        <v>375.38</v>
      </c>
      <c r="F139" s="35">
        <v>380</v>
      </c>
      <c r="G139" s="35">
        <v>380</v>
      </c>
      <c r="H139" s="35">
        <v>624.15</v>
      </c>
      <c r="I139" s="35">
        <v>624.15</v>
      </c>
      <c r="J139" s="35">
        <v>686.56499999999994</v>
      </c>
      <c r="K139" s="35">
        <v>686.56499999999994</v>
      </c>
      <c r="L139" s="35">
        <v>366.23</v>
      </c>
      <c r="M139" s="55">
        <v>366.23</v>
      </c>
      <c r="N139" s="58">
        <f t="shared" si="13"/>
        <v>486</v>
      </c>
      <c r="O139" s="58">
        <f t="shared" si="14"/>
        <v>486</v>
      </c>
    </row>
    <row r="140" spans="1:15" ht="16" thickBot="1" x14ac:dyDescent="0.25">
      <c r="A140" s="342"/>
      <c r="B140" s="11" t="s">
        <v>101</v>
      </c>
      <c r="C140" s="30" t="s">
        <v>56</v>
      </c>
      <c r="D140" s="41">
        <v>216.48</v>
      </c>
      <c r="E140" s="41">
        <v>216.48</v>
      </c>
      <c r="F140" s="35">
        <v>220</v>
      </c>
      <c r="G140" s="35">
        <v>220</v>
      </c>
      <c r="H140" s="35">
        <v>570</v>
      </c>
      <c r="I140" s="35">
        <v>570</v>
      </c>
      <c r="J140" s="35">
        <v>627</v>
      </c>
      <c r="K140" s="35">
        <v>627</v>
      </c>
      <c r="L140" s="35">
        <v>211.2</v>
      </c>
      <c r="M140" s="55">
        <v>211.2</v>
      </c>
      <c r="N140" s="58">
        <f t="shared" si="13"/>
        <v>369</v>
      </c>
      <c r="O140" s="58">
        <f t="shared" si="14"/>
        <v>369</v>
      </c>
    </row>
    <row r="141" spans="1:15" ht="16" thickBot="1" x14ac:dyDescent="0.25">
      <c r="A141" s="342"/>
      <c r="B141" s="11" t="s">
        <v>4</v>
      </c>
      <c r="C141" s="11" t="s">
        <v>4</v>
      </c>
      <c r="D141" s="41">
        <v>209.1</v>
      </c>
      <c r="E141" s="41">
        <v>209.1</v>
      </c>
      <c r="F141" s="35">
        <v>220</v>
      </c>
      <c r="G141" s="35">
        <v>220</v>
      </c>
      <c r="H141" s="35">
        <v>427.5</v>
      </c>
      <c r="I141" s="35">
        <v>427.5</v>
      </c>
      <c r="J141" s="35">
        <v>470.25</v>
      </c>
      <c r="K141" s="35">
        <v>470.25</v>
      </c>
      <c r="L141" s="35">
        <v>204</v>
      </c>
      <c r="M141" s="55">
        <v>204</v>
      </c>
      <c r="N141" s="58">
        <f t="shared" si="13"/>
        <v>306</v>
      </c>
      <c r="O141" s="58">
        <f t="shared" si="14"/>
        <v>306</v>
      </c>
    </row>
    <row r="142" spans="1:15" ht="31" thickBot="1" x14ac:dyDescent="0.25">
      <c r="A142" s="342"/>
      <c r="B142" s="11" t="s">
        <v>5</v>
      </c>
      <c r="C142" s="30" t="s">
        <v>41</v>
      </c>
      <c r="D142" s="41">
        <v>506.48</v>
      </c>
      <c r="E142" s="41">
        <v>506.48</v>
      </c>
      <c r="F142" s="35">
        <v>500</v>
      </c>
      <c r="G142" s="35">
        <v>500</v>
      </c>
      <c r="H142" s="35">
        <v>522.5</v>
      </c>
      <c r="I142" s="35">
        <v>522.5</v>
      </c>
      <c r="J142" s="35">
        <v>574.75</v>
      </c>
      <c r="K142" s="35">
        <v>574.75</v>
      </c>
      <c r="L142" s="35">
        <v>494.13</v>
      </c>
      <c r="M142" s="55">
        <v>494.13</v>
      </c>
      <c r="N142" s="58">
        <f t="shared" si="13"/>
        <v>520</v>
      </c>
      <c r="O142" s="58">
        <f t="shared" si="14"/>
        <v>520</v>
      </c>
    </row>
    <row r="143" spans="1:15" ht="16" thickBot="1" x14ac:dyDescent="0.25">
      <c r="A143" s="342"/>
      <c r="B143" s="11" t="s">
        <v>6</v>
      </c>
      <c r="C143" s="30" t="s">
        <v>46</v>
      </c>
      <c r="D143" s="41">
        <v>912.06</v>
      </c>
      <c r="E143" s="41">
        <v>912.06</v>
      </c>
      <c r="F143" s="35">
        <v>900</v>
      </c>
      <c r="G143" s="35">
        <v>900</v>
      </c>
      <c r="H143" s="35">
        <v>475</v>
      </c>
      <c r="I143" s="35">
        <v>475</v>
      </c>
      <c r="J143" s="35">
        <v>522.5</v>
      </c>
      <c r="K143" s="35">
        <v>522.5</v>
      </c>
      <c r="L143" s="35">
        <v>889.81</v>
      </c>
      <c r="M143" s="55">
        <v>889.81</v>
      </c>
      <c r="N143" s="58">
        <f t="shared" si="13"/>
        <v>740</v>
      </c>
      <c r="O143" s="58">
        <f t="shared" si="14"/>
        <v>740</v>
      </c>
    </row>
    <row r="144" spans="1:15" ht="16" thickBot="1" x14ac:dyDescent="0.25">
      <c r="A144" s="342"/>
      <c r="B144" s="11" t="s">
        <v>8</v>
      </c>
      <c r="C144" s="11" t="s">
        <v>8</v>
      </c>
      <c r="D144" s="41">
        <v>803.62</v>
      </c>
      <c r="E144" s="41">
        <v>1055.75</v>
      </c>
      <c r="F144" s="35">
        <v>800</v>
      </c>
      <c r="G144" s="35">
        <v>1100</v>
      </c>
      <c r="H144" s="35">
        <v>855</v>
      </c>
      <c r="I144" s="35">
        <v>1235</v>
      </c>
      <c r="J144" s="35">
        <v>940.5</v>
      </c>
      <c r="K144" s="35">
        <v>1358.5</v>
      </c>
      <c r="L144" s="35">
        <v>784.02</v>
      </c>
      <c r="M144" s="55">
        <v>1030</v>
      </c>
      <c r="N144" s="58">
        <f t="shared" si="13"/>
        <v>837</v>
      </c>
      <c r="O144" s="58">
        <f t="shared" si="14"/>
        <v>1156</v>
      </c>
    </row>
    <row r="145" spans="1:15" ht="16" thickBot="1" x14ac:dyDescent="0.25">
      <c r="A145" s="342"/>
      <c r="B145" s="11" t="s">
        <v>9</v>
      </c>
      <c r="C145" s="11" t="s">
        <v>9</v>
      </c>
      <c r="D145" s="41">
        <v>1151.08</v>
      </c>
      <c r="E145" s="41">
        <v>1327.38</v>
      </c>
      <c r="F145" s="35">
        <v>1200</v>
      </c>
      <c r="G145" s="35">
        <v>1300</v>
      </c>
      <c r="H145" s="35">
        <v>1282.5</v>
      </c>
      <c r="I145" s="35">
        <v>1282.5</v>
      </c>
      <c r="J145" s="35">
        <v>1410.75</v>
      </c>
      <c r="K145" s="35">
        <v>1410.75</v>
      </c>
      <c r="L145" s="35">
        <v>1123</v>
      </c>
      <c r="M145" s="55">
        <v>1295</v>
      </c>
      <c r="N145" s="58">
        <f t="shared" si="13"/>
        <v>1233</v>
      </c>
      <c r="O145" s="58">
        <f t="shared" si="14"/>
        <v>1323</v>
      </c>
    </row>
    <row r="146" spans="1:15" ht="16" thickBot="1" x14ac:dyDescent="0.25">
      <c r="A146" s="342"/>
      <c r="B146" s="11" t="s">
        <v>10</v>
      </c>
      <c r="C146" s="11" t="s">
        <v>10</v>
      </c>
      <c r="D146" s="41">
        <v>459</v>
      </c>
      <c r="E146" s="41">
        <v>642.59</v>
      </c>
      <c r="F146" s="35">
        <v>460</v>
      </c>
      <c r="G146" s="35">
        <v>650</v>
      </c>
      <c r="H146" s="35">
        <v>1045</v>
      </c>
      <c r="I146" s="35">
        <v>1045</v>
      </c>
      <c r="J146" s="35">
        <v>1149.5</v>
      </c>
      <c r="K146" s="35">
        <v>1149.5</v>
      </c>
      <c r="L146" s="35">
        <v>447.8</v>
      </c>
      <c r="M146" s="55">
        <v>626.91999999999996</v>
      </c>
      <c r="N146" s="58">
        <f t="shared" si="13"/>
        <v>712</v>
      </c>
      <c r="O146" s="58">
        <f t="shared" si="14"/>
        <v>823</v>
      </c>
    </row>
    <row r="147" spans="1:15" ht="16" thickBot="1" x14ac:dyDescent="0.25">
      <c r="A147" s="343"/>
      <c r="B147" s="14" t="s">
        <v>11</v>
      </c>
      <c r="C147" s="14" t="s">
        <v>11</v>
      </c>
      <c r="D147" s="47">
        <v>613.66999999999996</v>
      </c>
      <c r="E147" s="47">
        <v>1017.52</v>
      </c>
      <c r="F147" s="62">
        <v>600</v>
      </c>
      <c r="G147" s="62">
        <v>1000</v>
      </c>
      <c r="H147" s="35">
        <v>760</v>
      </c>
      <c r="I147" s="35">
        <v>1026</v>
      </c>
      <c r="J147" s="62">
        <v>836</v>
      </c>
      <c r="K147" s="62">
        <v>1128.5999999999999</v>
      </c>
      <c r="L147" s="62">
        <v>598.70000000000005</v>
      </c>
      <c r="M147" s="63">
        <v>992.7</v>
      </c>
      <c r="N147" s="58">
        <f t="shared" si="13"/>
        <v>682</v>
      </c>
      <c r="O147" s="58">
        <f t="shared" si="14"/>
        <v>1033</v>
      </c>
    </row>
    <row r="148" spans="1:15" ht="15" thickBot="1" x14ac:dyDescent="0.25">
      <c r="A148" s="45"/>
      <c r="B148" s="73"/>
      <c r="C148" s="73"/>
      <c r="D148" s="70">
        <f>SUM(D134:D147)</f>
        <v>8632.89</v>
      </c>
      <c r="E148" s="70">
        <f t="shared" ref="E148:O148" si="15">SUM(E134:E147)</f>
        <v>9648.76</v>
      </c>
      <c r="F148" s="70">
        <f t="shared" si="15"/>
        <v>8770</v>
      </c>
      <c r="G148" s="70">
        <f t="shared" si="15"/>
        <v>9760</v>
      </c>
      <c r="H148" s="70">
        <f t="shared" si="15"/>
        <v>13658.15</v>
      </c>
      <c r="I148" s="70">
        <f t="shared" si="15"/>
        <v>14304.15</v>
      </c>
      <c r="J148" s="70">
        <f t="shared" si="15"/>
        <v>15023.965</v>
      </c>
      <c r="K148" s="70">
        <f t="shared" si="15"/>
        <v>15734.565000000001</v>
      </c>
      <c r="L148" s="70">
        <f t="shared" si="15"/>
        <v>8422.32</v>
      </c>
      <c r="M148" s="70">
        <f t="shared" si="15"/>
        <v>9413.42</v>
      </c>
      <c r="N148" s="70">
        <f t="shared" si="15"/>
        <v>10902</v>
      </c>
      <c r="O148" s="70">
        <f t="shared" si="15"/>
        <v>11773</v>
      </c>
    </row>
    <row r="149" spans="1:15" ht="16" thickBot="1" x14ac:dyDescent="0.25">
      <c r="A149" s="344">
        <v>11</v>
      </c>
      <c r="B149" s="10" t="s">
        <v>0</v>
      </c>
      <c r="C149" s="29" t="s">
        <v>47</v>
      </c>
      <c r="D149" s="40">
        <v>1407.76</v>
      </c>
      <c r="E149" s="40">
        <v>1407.76</v>
      </c>
      <c r="F149" s="38">
        <v>1400</v>
      </c>
      <c r="G149" s="38">
        <v>1400</v>
      </c>
      <c r="H149" s="35">
        <v>1995</v>
      </c>
      <c r="I149" s="35">
        <v>1995</v>
      </c>
      <c r="J149" s="38">
        <v>2194.5</v>
      </c>
      <c r="K149" s="38">
        <v>2194.5</v>
      </c>
      <c r="L149" s="38">
        <v>1373.42</v>
      </c>
      <c r="M149" s="54">
        <v>1373.42</v>
      </c>
      <c r="N149" s="58">
        <f t="shared" si="13"/>
        <v>1674</v>
      </c>
      <c r="O149" s="58">
        <f t="shared" si="14"/>
        <v>1674</v>
      </c>
    </row>
    <row r="150" spans="1:15" ht="16" thickBot="1" x14ac:dyDescent="0.25">
      <c r="A150" s="342"/>
      <c r="B150" s="11" t="s">
        <v>1</v>
      </c>
      <c r="C150" s="11" t="s">
        <v>1</v>
      </c>
      <c r="D150" s="41">
        <v>383.35</v>
      </c>
      <c r="E150" s="41">
        <v>383.35</v>
      </c>
      <c r="F150" s="35">
        <v>400</v>
      </c>
      <c r="G150" s="35">
        <v>400</v>
      </c>
      <c r="H150" s="35">
        <v>570</v>
      </c>
      <c r="I150" s="35">
        <v>570</v>
      </c>
      <c r="J150" s="35">
        <v>627</v>
      </c>
      <c r="K150" s="35">
        <v>627</v>
      </c>
      <c r="L150" s="35">
        <v>374</v>
      </c>
      <c r="M150" s="55">
        <v>374</v>
      </c>
      <c r="N150" s="58">
        <f t="shared" si="13"/>
        <v>471</v>
      </c>
      <c r="O150" s="58">
        <f t="shared" si="14"/>
        <v>471</v>
      </c>
    </row>
    <row r="151" spans="1:15" ht="16" thickBot="1" x14ac:dyDescent="0.25">
      <c r="A151" s="342"/>
      <c r="B151" s="11" t="s">
        <v>2</v>
      </c>
      <c r="C151" s="30" t="s">
        <v>21</v>
      </c>
      <c r="D151" s="41">
        <v>753.86</v>
      </c>
      <c r="E151" s="41">
        <v>753.86</v>
      </c>
      <c r="F151" s="35">
        <v>750</v>
      </c>
      <c r="G151" s="35">
        <v>750</v>
      </c>
      <c r="H151" s="35">
        <v>1235</v>
      </c>
      <c r="I151" s="35">
        <v>1235</v>
      </c>
      <c r="J151" s="35">
        <v>1358.5</v>
      </c>
      <c r="K151" s="35">
        <v>1358.5</v>
      </c>
      <c r="L151" s="35">
        <v>735.47</v>
      </c>
      <c r="M151" s="55">
        <v>735.47</v>
      </c>
      <c r="N151" s="58">
        <f t="shared" si="13"/>
        <v>967</v>
      </c>
      <c r="O151" s="58">
        <f t="shared" si="14"/>
        <v>967</v>
      </c>
    </row>
    <row r="152" spans="1:15" ht="16" thickBot="1" x14ac:dyDescent="0.25">
      <c r="A152" s="342"/>
      <c r="B152" s="11" t="s">
        <v>7</v>
      </c>
      <c r="C152" s="30" t="s">
        <v>22</v>
      </c>
      <c r="D152" s="41">
        <v>620.83000000000004</v>
      </c>
      <c r="E152" s="41">
        <v>620.83000000000004</v>
      </c>
      <c r="F152" s="35">
        <v>600</v>
      </c>
      <c r="G152" s="35">
        <v>600</v>
      </c>
      <c r="H152" s="35">
        <v>513</v>
      </c>
      <c r="I152" s="35">
        <v>513</v>
      </c>
      <c r="J152" s="35">
        <v>564.29999999999995</v>
      </c>
      <c r="K152" s="35">
        <v>564.29999999999995</v>
      </c>
      <c r="L152" s="35">
        <v>605.69000000000005</v>
      </c>
      <c r="M152" s="55">
        <v>605.69000000000005</v>
      </c>
      <c r="N152" s="58">
        <f t="shared" si="13"/>
        <v>581</v>
      </c>
      <c r="O152" s="58">
        <f t="shared" si="14"/>
        <v>581</v>
      </c>
    </row>
    <row r="153" spans="1:15" ht="16" thickBot="1" x14ac:dyDescent="0.25">
      <c r="A153" s="342"/>
      <c r="B153" s="11" t="s">
        <v>3</v>
      </c>
      <c r="C153" s="11" t="s">
        <v>3</v>
      </c>
      <c r="D153" s="41">
        <v>375.38</v>
      </c>
      <c r="E153" s="41">
        <v>375.38</v>
      </c>
      <c r="F153" s="35">
        <v>380</v>
      </c>
      <c r="G153" s="35">
        <v>380</v>
      </c>
      <c r="H153" s="35">
        <v>624.15</v>
      </c>
      <c r="I153" s="35">
        <v>624.15</v>
      </c>
      <c r="J153" s="35">
        <v>686.56499999999994</v>
      </c>
      <c r="K153" s="35">
        <v>686.56499999999994</v>
      </c>
      <c r="L153" s="35">
        <v>366.23</v>
      </c>
      <c r="M153" s="55">
        <v>366.23</v>
      </c>
      <c r="N153" s="58">
        <f t="shared" si="13"/>
        <v>486</v>
      </c>
      <c r="O153" s="58">
        <f t="shared" si="14"/>
        <v>486</v>
      </c>
    </row>
    <row r="154" spans="1:15" ht="16" thickBot="1" x14ac:dyDescent="0.25">
      <c r="A154" s="342"/>
      <c r="B154" s="11" t="s">
        <v>101</v>
      </c>
      <c r="C154" s="30" t="s">
        <v>56</v>
      </c>
      <c r="D154" s="41">
        <v>216.48</v>
      </c>
      <c r="E154" s="41">
        <v>216.48</v>
      </c>
      <c r="F154" s="35">
        <v>220</v>
      </c>
      <c r="G154" s="35">
        <v>220</v>
      </c>
      <c r="H154" s="35">
        <v>570</v>
      </c>
      <c r="I154" s="35">
        <v>570</v>
      </c>
      <c r="J154" s="35">
        <v>627</v>
      </c>
      <c r="K154" s="35">
        <v>627</v>
      </c>
      <c r="L154" s="35">
        <v>211.2</v>
      </c>
      <c r="M154" s="55">
        <v>211.2</v>
      </c>
      <c r="N154" s="58">
        <f t="shared" si="13"/>
        <v>369</v>
      </c>
      <c r="O154" s="58">
        <f t="shared" si="14"/>
        <v>369</v>
      </c>
    </row>
    <row r="155" spans="1:15" ht="16" thickBot="1" x14ac:dyDescent="0.25">
      <c r="A155" s="342"/>
      <c r="B155" s="11" t="s">
        <v>4</v>
      </c>
      <c r="C155" s="11" t="s">
        <v>4</v>
      </c>
      <c r="D155" s="41">
        <v>209.1</v>
      </c>
      <c r="E155" s="41">
        <v>209.1</v>
      </c>
      <c r="F155" s="35">
        <v>220</v>
      </c>
      <c r="G155" s="35">
        <v>220</v>
      </c>
      <c r="H155" s="35">
        <v>427.5</v>
      </c>
      <c r="I155" s="35">
        <v>427.5</v>
      </c>
      <c r="J155" s="35">
        <v>470.25</v>
      </c>
      <c r="K155" s="35">
        <v>470.25</v>
      </c>
      <c r="L155" s="35">
        <v>204</v>
      </c>
      <c r="M155" s="55">
        <v>204</v>
      </c>
      <c r="N155" s="58">
        <f t="shared" si="13"/>
        <v>306</v>
      </c>
      <c r="O155" s="58">
        <f t="shared" si="14"/>
        <v>306</v>
      </c>
    </row>
    <row r="156" spans="1:15" ht="31" thickBot="1" x14ac:dyDescent="0.25">
      <c r="A156" s="342"/>
      <c r="B156" s="11" t="s">
        <v>5</v>
      </c>
      <c r="C156" s="30" t="s">
        <v>48</v>
      </c>
      <c r="D156" s="41">
        <v>556.11</v>
      </c>
      <c r="E156" s="41">
        <v>556.11</v>
      </c>
      <c r="F156" s="35">
        <v>550</v>
      </c>
      <c r="G156" s="35">
        <v>550</v>
      </c>
      <c r="H156" s="35">
        <v>570</v>
      </c>
      <c r="I156" s="35">
        <v>570</v>
      </c>
      <c r="J156" s="35">
        <v>627</v>
      </c>
      <c r="K156" s="35">
        <v>627</v>
      </c>
      <c r="L156" s="35">
        <v>542.54</v>
      </c>
      <c r="M156" s="55">
        <v>542.54</v>
      </c>
      <c r="N156" s="58">
        <f t="shared" si="13"/>
        <v>569</v>
      </c>
      <c r="O156" s="58">
        <f t="shared" si="14"/>
        <v>569</v>
      </c>
    </row>
    <row r="157" spans="1:15" ht="16" thickBot="1" x14ac:dyDescent="0.25">
      <c r="A157" s="342"/>
      <c r="B157" s="11" t="s">
        <v>6</v>
      </c>
      <c r="C157" s="30" t="s">
        <v>46</v>
      </c>
      <c r="D157" s="41">
        <v>912.06</v>
      </c>
      <c r="E157" s="41">
        <v>912.06</v>
      </c>
      <c r="F157" s="35">
        <v>900</v>
      </c>
      <c r="G157" s="35">
        <v>900</v>
      </c>
      <c r="H157" s="35">
        <v>475</v>
      </c>
      <c r="I157" s="35">
        <v>475</v>
      </c>
      <c r="J157" s="35">
        <v>522.5</v>
      </c>
      <c r="K157" s="35">
        <v>522.5</v>
      </c>
      <c r="L157" s="35">
        <v>889.81</v>
      </c>
      <c r="M157" s="55">
        <v>889.81</v>
      </c>
      <c r="N157" s="58">
        <f t="shared" si="13"/>
        <v>740</v>
      </c>
      <c r="O157" s="58">
        <f t="shared" si="14"/>
        <v>740</v>
      </c>
    </row>
    <row r="158" spans="1:15" ht="16" thickBot="1" x14ac:dyDescent="0.25">
      <c r="A158" s="342"/>
      <c r="B158" s="11" t="s">
        <v>8</v>
      </c>
      <c r="C158" s="11" t="s">
        <v>8</v>
      </c>
      <c r="D158" s="41">
        <v>803.62</v>
      </c>
      <c r="E158" s="41">
        <v>1055.75</v>
      </c>
      <c r="F158" s="35">
        <v>800</v>
      </c>
      <c r="G158" s="35">
        <v>1100</v>
      </c>
      <c r="H158" s="35">
        <v>855</v>
      </c>
      <c r="I158" s="35">
        <v>855</v>
      </c>
      <c r="J158" s="35">
        <v>940.5</v>
      </c>
      <c r="K158" s="35">
        <v>940.5</v>
      </c>
      <c r="L158" s="35">
        <v>784.02</v>
      </c>
      <c r="M158" s="55">
        <v>1030</v>
      </c>
      <c r="N158" s="58">
        <f t="shared" si="13"/>
        <v>837</v>
      </c>
      <c r="O158" s="58">
        <f t="shared" si="14"/>
        <v>996</v>
      </c>
    </row>
    <row r="159" spans="1:15" ht="16" thickBot="1" x14ac:dyDescent="0.25">
      <c r="A159" s="342"/>
      <c r="B159" s="11" t="s">
        <v>9</v>
      </c>
      <c r="C159" s="11" t="s">
        <v>9</v>
      </c>
      <c r="D159" s="41">
        <v>1151.08</v>
      </c>
      <c r="E159" s="41">
        <v>1327.38</v>
      </c>
      <c r="F159" s="35">
        <v>1200</v>
      </c>
      <c r="G159" s="35">
        <v>1300</v>
      </c>
      <c r="H159" s="35">
        <v>1282.5</v>
      </c>
      <c r="I159" s="35">
        <v>1282.5</v>
      </c>
      <c r="J159" s="35">
        <v>1410.75</v>
      </c>
      <c r="K159" s="35">
        <v>1410.75</v>
      </c>
      <c r="L159" s="35">
        <v>1123</v>
      </c>
      <c r="M159" s="55">
        <v>1295</v>
      </c>
      <c r="N159" s="58">
        <f t="shared" si="13"/>
        <v>1233</v>
      </c>
      <c r="O159" s="58">
        <f t="shared" si="14"/>
        <v>1323</v>
      </c>
    </row>
    <row r="160" spans="1:15" ht="16" thickBot="1" x14ac:dyDescent="0.25">
      <c r="A160" s="342"/>
      <c r="B160" s="11" t="s">
        <v>10</v>
      </c>
      <c r="C160" s="11" t="s">
        <v>10</v>
      </c>
      <c r="D160" s="41">
        <v>459</v>
      </c>
      <c r="E160" s="41">
        <v>642.59</v>
      </c>
      <c r="F160" s="35">
        <v>460</v>
      </c>
      <c r="G160" s="35">
        <v>650</v>
      </c>
      <c r="H160" s="35">
        <v>1045</v>
      </c>
      <c r="I160" s="35">
        <v>1045</v>
      </c>
      <c r="J160" s="35">
        <v>1149.5</v>
      </c>
      <c r="K160" s="35">
        <v>1149.5</v>
      </c>
      <c r="L160" s="35">
        <v>447.8</v>
      </c>
      <c r="M160" s="55">
        <v>626.91999999999996</v>
      </c>
      <c r="N160" s="58">
        <f t="shared" si="13"/>
        <v>712</v>
      </c>
      <c r="O160" s="58">
        <f t="shared" si="14"/>
        <v>823</v>
      </c>
    </row>
    <row r="161" spans="1:15" ht="16" thickBot="1" x14ac:dyDescent="0.25">
      <c r="A161" s="345"/>
      <c r="B161" s="12" t="s">
        <v>11</v>
      </c>
      <c r="C161" s="12" t="s">
        <v>11</v>
      </c>
      <c r="D161" s="42">
        <v>613.66999999999996</v>
      </c>
      <c r="E161" s="42">
        <v>1017.52</v>
      </c>
      <c r="F161" s="39">
        <v>600</v>
      </c>
      <c r="G161" s="39">
        <v>1000</v>
      </c>
      <c r="H161" s="35">
        <v>760</v>
      </c>
      <c r="I161" s="35">
        <v>760</v>
      </c>
      <c r="J161" s="39">
        <v>836</v>
      </c>
      <c r="K161" s="39">
        <v>836</v>
      </c>
      <c r="L161" s="39">
        <v>598.70000000000005</v>
      </c>
      <c r="M161" s="56">
        <v>992.7</v>
      </c>
      <c r="N161" s="58">
        <f t="shared" si="13"/>
        <v>682</v>
      </c>
      <c r="O161" s="58">
        <f t="shared" si="14"/>
        <v>921</v>
      </c>
    </row>
    <row r="162" spans="1:15" ht="15" thickBot="1" x14ac:dyDescent="0.25">
      <c r="A162" s="45"/>
      <c r="B162" s="73"/>
      <c r="C162" s="73"/>
      <c r="D162" s="70">
        <f>SUM(D149:D161)</f>
        <v>8462.2999999999993</v>
      </c>
      <c r="E162" s="70">
        <f t="shared" ref="E162:O162" si="16">SUM(E149:E161)</f>
        <v>9478.17</v>
      </c>
      <c r="F162" s="70">
        <f t="shared" si="16"/>
        <v>8480</v>
      </c>
      <c r="G162" s="70">
        <f t="shared" si="16"/>
        <v>9470</v>
      </c>
      <c r="H162" s="70">
        <f t="shared" si="16"/>
        <v>10922.15</v>
      </c>
      <c r="I162" s="70">
        <f t="shared" si="16"/>
        <v>10922.15</v>
      </c>
      <c r="J162" s="70">
        <f t="shared" si="16"/>
        <v>12014.365</v>
      </c>
      <c r="K162" s="70">
        <f t="shared" si="16"/>
        <v>12014.365</v>
      </c>
      <c r="L162" s="70">
        <f t="shared" si="16"/>
        <v>8255.880000000001</v>
      </c>
      <c r="M162" s="70">
        <f t="shared" si="16"/>
        <v>9246.9800000000014</v>
      </c>
      <c r="N162" s="70">
        <f t="shared" si="16"/>
        <v>9627</v>
      </c>
      <c r="O162" s="70">
        <f t="shared" si="16"/>
        <v>10226</v>
      </c>
    </row>
    <row r="163" spans="1:15" ht="16" thickBot="1" x14ac:dyDescent="0.25">
      <c r="A163" s="341">
        <v>12</v>
      </c>
      <c r="B163" s="13" t="s">
        <v>0</v>
      </c>
      <c r="C163" s="31" t="s">
        <v>49</v>
      </c>
      <c r="D163" s="43">
        <v>1699.36</v>
      </c>
      <c r="E163" s="43">
        <v>1699.36</v>
      </c>
      <c r="F163" s="48">
        <v>1700</v>
      </c>
      <c r="G163" s="48">
        <v>1700</v>
      </c>
      <c r="H163" s="35">
        <v>3990</v>
      </c>
      <c r="I163" s="35">
        <v>3990</v>
      </c>
      <c r="J163" s="48">
        <v>4389</v>
      </c>
      <c r="K163" s="48">
        <v>4389</v>
      </c>
      <c r="L163" s="48">
        <v>1657.91</v>
      </c>
      <c r="M163" s="57">
        <v>1657.91</v>
      </c>
      <c r="N163" s="58">
        <f t="shared" si="13"/>
        <v>2687</v>
      </c>
      <c r="O163" s="58">
        <f t="shared" si="14"/>
        <v>2687</v>
      </c>
    </row>
    <row r="164" spans="1:15" ht="16" thickBot="1" x14ac:dyDescent="0.25">
      <c r="A164" s="342"/>
      <c r="B164" s="11" t="s">
        <v>1</v>
      </c>
      <c r="C164" s="11" t="s">
        <v>1</v>
      </c>
      <c r="D164" s="41">
        <v>383.35</v>
      </c>
      <c r="E164" s="41">
        <v>383.35</v>
      </c>
      <c r="F164" s="35">
        <v>400</v>
      </c>
      <c r="G164" s="35">
        <v>400</v>
      </c>
      <c r="H164" s="35">
        <v>570</v>
      </c>
      <c r="I164" s="35">
        <v>570</v>
      </c>
      <c r="J164" s="35">
        <v>627</v>
      </c>
      <c r="K164" s="35">
        <v>627</v>
      </c>
      <c r="L164" s="35">
        <v>374</v>
      </c>
      <c r="M164" s="55">
        <v>374</v>
      </c>
      <c r="N164" s="58">
        <f t="shared" si="13"/>
        <v>471</v>
      </c>
      <c r="O164" s="58">
        <f t="shared" si="14"/>
        <v>471</v>
      </c>
    </row>
    <row r="165" spans="1:15" ht="16" thickBot="1" x14ac:dyDescent="0.25">
      <c r="A165" s="342"/>
      <c r="B165" s="11" t="s">
        <v>2</v>
      </c>
      <c r="C165" s="30" t="s">
        <v>24</v>
      </c>
      <c r="D165" s="41">
        <v>741.61</v>
      </c>
      <c r="E165" s="41">
        <v>741.61</v>
      </c>
      <c r="F165" s="35">
        <v>760</v>
      </c>
      <c r="G165" s="35">
        <v>760</v>
      </c>
      <c r="H165" s="35">
        <v>1187.5</v>
      </c>
      <c r="I165" s="35">
        <v>1187.5</v>
      </c>
      <c r="J165" s="35">
        <v>1306.25</v>
      </c>
      <c r="K165" s="35">
        <v>1306.25</v>
      </c>
      <c r="L165" s="35">
        <v>723.52</v>
      </c>
      <c r="M165" s="55">
        <v>723.52</v>
      </c>
      <c r="N165" s="58">
        <f t="shared" si="13"/>
        <v>944</v>
      </c>
      <c r="O165" s="58">
        <f t="shared" si="14"/>
        <v>944</v>
      </c>
    </row>
    <row r="166" spans="1:15" ht="16" thickBot="1" x14ac:dyDescent="0.25">
      <c r="A166" s="342"/>
      <c r="B166" s="11" t="s">
        <v>7</v>
      </c>
      <c r="C166" s="30" t="s">
        <v>25</v>
      </c>
      <c r="D166" s="41">
        <v>405.18</v>
      </c>
      <c r="E166" s="41">
        <v>405.18</v>
      </c>
      <c r="F166" s="35">
        <v>390</v>
      </c>
      <c r="G166" s="35">
        <v>390</v>
      </c>
      <c r="H166" s="35">
        <v>513</v>
      </c>
      <c r="I166" s="35">
        <v>513</v>
      </c>
      <c r="J166" s="35">
        <v>564.29999999999995</v>
      </c>
      <c r="K166" s="35">
        <v>564.29999999999995</v>
      </c>
      <c r="L166" s="35">
        <v>395.29</v>
      </c>
      <c r="M166" s="55">
        <v>395.29</v>
      </c>
      <c r="N166" s="58">
        <f t="shared" si="13"/>
        <v>454</v>
      </c>
      <c r="O166" s="58">
        <f t="shared" si="14"/>
        <v>454</v>
      </c>
    </row>
    <row r="167" spans="1:15" ht="16" thickBot="1" x14ac:dyDescent="0.25">
      <c r="A167" s="342"/>
      <c r="B167" s="11" t="s">
        <v>3</v>
      </c>
      <c r="C167" s="11" t="s">
        <v>3</v>
      </c>
      <c r="D167" s="41">
        <v>375.38</v>
      </c>
      <c r="E167" s="41">
        <v>375.38</v>
      </c>
      <c r="F167" s="35">
        <v>380</v>
      </c>
      <c r="G167" s="35">
        <v>380</v>
      </c>
      <c r="H167" s="35">
        <v>624.15</v>
      </c>
      <c r="I167" s="35">
        <v>624.15</v>
      </c>
      <c r="J167" s="35">
        <v>686.56499999999994</v>
      </c>
      <c r="K167" s="35">
        <v>686.56499999999994</v>
      </c>
      <c r="L167" s="35">
        <v>366.23</v>
      </c>
      <c r="M167" s="55">
        <v>366.23</v>
      </c>
      <c r="N167" s="58">
        <f t="shared" si="13"/>
        <v>486</v>
      </c>
      <c r="O167" s="58">
        <f t="shared" si="14"/>
        <v>486</v>
      </c>
    </row>
    <row r="168" spans="1:15" ht="16" thickBot="1" x14ac:dyDescent="0.25">
      <c r="A168" s="342"/>
      <c r="B168" s="11" t="s">
        <v>101</v>
      </c>
      <c r="C168" s="30" t="s">
        <v>56</v>
      </c>
      <c r="D168" s="41">
        <v>216.48</v>
      </c>
      <c r="E168" s="41">
        <v>216.48</v>
      </c>
      <c r="F168" s="35">
        <v>220</v>
      </c>
      <c r="G168" s="35">
        <v>220</v>
      </c>
      <c r="H168" s="35">
        <v>570</v>
      </c>
      <c r="I168" s="35">
        <v>570</v>
      </c>
      <c r="J168" s="35">
        <v>627</v>
      </c>
      <c r="K168" s="35">
        <v>627</v>
      </c>
      <c r="L168" s="35">
        <v>211.2</v>
      </c>
      <c r="M168" s="55">
        <v>211.2</v>
      </c>
      <c r="N168" s="58">
        <f t="shared" si="13"/>
        <v>369</v>
      </c>
      <c r="O168" s="58">
        <f t="shared" si="14"/>
        <v>369</v>
      </c>
    </row>
    <row r="169" spans="1:15" ht="16" thickBot="1" x14ac:dyDescent="0.25">
      <c r="A169" s="342"/>
      <c r="B169" s="11" t="s">
        <v>4</v>
      </c>
      <c r="C169" s="11" t="s">
        <v>4</v>
      </c>
      <c r="D169" s="41">
        <v>209.1</v>
      </c>
      <c r="E169" s="41">
        <v>209.1</v>
      </c>
      <c r="F169" s="35">
        <v>220</v>
      </c>
      <c r="G169" s="35">
        <v>220</v>
      </c>
      <c r="H169" s="35">
        <v>427.5</v>
      </c>
      <c r="I169" s="35">
        <v>427.5</v>
      </c>
      <c r="J169" s="35">
        <v>470.25</v>
      </c>
      <c r="K169" s="35">
        <v>470.25</v>
      </c>
      <c r="L169" s="35">
        <v>204</v>
      </c>
      <c r="M169" s="55">
        <v>204</v>
      </c>
      <c r="N169" s="58">
        <f t="shared" si="13"/>
        <v>306</v>
      </c>
      <c r="O169" s="58">
        <f t="shared" si="14"/>
        <v>306</v>
      </c>
    </row>
    <row r="170" spans="1:15" ht="31" thickBot="1" x14ac:dyDescent="0.25">
      <c r="A170" s="342"/>
      <c r="B170" s="11" t="s">
        <v>5</v>
      </c>
      <c r="C170" s="30" t="s">
        <v>26</v>
      </c>
      <c r="D170" s="41">
        <v>337.75</v>
      </c>
      <c r="E170" s="41">
        <v>337.75</v>
      </c>
      <c r="F170" s="35">
        <v>330</v>
      </c>
      <c r="G170" s="35">
        <v>330</v>
      </c>
      <c r="H170" s="35">
        <v>747.65</v>
      </c>
      <c r="I170" s="35">
        <v>747.65</v>
      </c>
      <c r="J170" s="35">
        <v>822.41499999999996</v>
      </c>
      <c r="K170" s="35">
        <v>822.41499999999996</v>
      </c>
      <c r="L170" s="35">
        <v>329.51</v>
      </c>
      <c r="M170" s="55">
        <v>329.51</v>
      </c>
      <c r="N170" s="58">
        <f t="shared" si="13"/>
        <v>513</v>
      </c>
      <c r="O170" s="58">
        <f t="shared" si="14"/>
        <v>513</v>
      </c>
    </row>
    <row r="171" spans="1:15" ht="16" thickBot="1" x14ac:dyDescent="0.25">
      <c r="A171" s="342"/>
      <c r="B171" s="11" t="s">
        <v>6</v>
      </c>
      <c r="C171" s="30" t="s">
        <v>27</v>
      </c>
      <c r="D171" s="41">
        <v>547.78</v>
      </c>
      <c r="E171" s="41">
        <v>547.78</v>
      </c>
      <c r="F171" s="35">
        <v>550</v>
      </c>
      <c r="G171" s="35">
        <v>550</v>
      </c>
      <c r="H171" s="35">
        <v>617.5</v>
      </c>
      <c r="I171" s="35">
        <v>617.5</v>
      </c>
      <c r="J171" s="35">
        <v>679.25</v>
      </c>
      <c r="K171" s="35">
        <v>679.25</v>
      </c>
      <c r="L171" s="35">
        <v>534.41999999999996</v>
      </c>
      <c r="M171" s="55">
        <v>534.41999999999996</v>
      </c>
      <c r="N171" s="58">
        <f t="shared" si="13"/>
        <v>586</v>
      </c>
      <c r="O171" s="58">
        <f t="shared" si="14"/>
        <v>586</v>
      </c>
    </row>
    <row r="172" spans="1:15" ht="16" thickBot="1" x14ac:dyDescent="0.25">
      <c r="A172" s="342"/>
      <c r="B172" s="11" t="s">
        <v>8</v>
      </c>
      <c r="C172" s="11" t="s">
        <v>8</v>
      </c>
      <c r="D172" s="41">
        <v>803.62</v>
      </c>
      <c r="E172" s="41">
        <v>1055.75</v>
      </c>
      <c r="F172" s="35">
        <v>800</v>
      </c>
      <c r="G172" s="35">
        <v>1100</v>
      </c>
      <c r="H172" s="35">
        <v>855</v>
      </c>
      <c r="I172" s="35">
        <v>1235</v>
      </c>
      <c r="J172" s="35">
        <v>940.5</v>
      </c>
      <c r="K172" s="35">
        <v>1358.5</v>
      </c>
      <c r="L172" s="35">
        <v>784.02</v>
      </c>
      <c r="M172" s="55">
        <v>1030</v>
      </c>
      <c r="N172" s="58">
        <f t="shared" si="13"/>
        <v>837</v>
      </c>
      <c r="O172" s="58">
        <f t="shared" si="14"/>
        <v>1156</v>
      </c>
    </row>
    <row r="173" spans="1:15" ht="16" thickBot="1" x14ac:dyDescent="0.25">
      <c r="A173" s="342"/>
      <c r="B173" s="11" t="s">
        <v>9</v>
      </c>
      <c r="C173" s="11" t="s">
        <v>9</v>
      </c>
      <c r="D173" s="41">
        <v>1151.08</v>
      </c>
      <c r="E173" s="41">
        <v>1327.38</v>
      </c>
      <c r="F173" s="35">
        <v>1200</v>
      </c>
      <c r="G173" s="35">
        <v>1300</v>
      </c>
      <c r="H173" s="35">
        <v>1282.5</v>
      </c>
      <c r="I173" s="35">
        <v>1282.5</v>
      </c>
      <c r="J173" s="35">
        <v>1410.75</v>
      </c>
      <c r="K173" s="35">
        <v>1410.75</v>
      </c>
      <c r="L173" s="35">
        <v>1123</v>
      </c>
      <c r="M173" s="55">
        <v>1295</v>
      </c>
      <c r="N173" s="58">
        <f t="shared" si="13"/>
        <v>1233</v>
      </c>
      <c r="O173" s="58">
        <f t="shared" si="14"/>
        <v>1323</v>
      </c>
    </row>
    <row r="174" spans="1:15" ht="16" thickBot="1" x14ac:dyDescent="0.25">
      <c r="A174" s="342"/>
      <c r="B174" s="11" t="s">
        <v>10</v>
      </c>
      <c r="C174" s="11" t="s">
        <v>10</v>
      </c>
      <c r="D174" s="41">
        <v>459</v>
      </c>
      <c r="E174" s="41">
        <v>642.59</v>
      </c>
      <c r="F174" s="35">
        <v>460</v>
      </c>
      <c r="G174" s="35">
        <v>650</v>
      </c>
      <c r="H174" s="35">
        <v>1045</v>
      </c>
      <c r="I174" s="35">
        <v>1045</v>
      </c>
      <c r="J174" s="35">
        <v>1149.5</v>
      </c>
      <c r="K174" s="35">
        <v>1149.5</v>
      </c>
      <c r="L174" s="35">
        <v>447.8</v>
      </c>
      <c r="M174" s="55">
        <v>626.91999999999996</v>
      </c>
      <c r="N174" s="58">
        <f t="shared" si="13"/>
        <v>712</v>
      </c>
      <c r="O174" s="58">
        <f t="shared" si="14"/>
        <v>823</v>
      </c>
    </row>
    <row r="175" spans="1:15" ht="16" thickBot="1" x14ac:dyDescent="0.25">
      <c r="A175" s="343"/>
      <c r="B175" s="14" t="s">
        <v>11</v>
      </c>
      <c r="C175" s="14" t="s">
        <v>11</v>
      </c>
      <c r="D175" s="47">
        <v>613.66999999999996</v>
      </c>
      <c r="E175" s="47">
        <v>1017.52</v>
      </c>
      <c r="F175" s="62">
        <v>600</v>
      </c>
      <c r="G175" s="62">
        <v>1000</v>
      </c>
      <c r="H175" s="35">
        <v>760</v>
      </c>
      <c r="I175" s="35">
        <v>1026</v>
      </c>
      <c r="J175" s="62">
        <v>836</v>
      </c>
      <c r="K175" s="62">
        <v>1128.5999999999999</v>
      </c>
      <c r="L175" s="62">
        <v>598.70000000000005</v>
      </c>
      <c r="M175" s="63">
        <v>992.7</v>
      </c>
      <c r="N175" s="58">
        <f t="shared" si="13"/>
        <v>682</v>
      </c>
      <c r="O175" s="58">
        <f t="shared" si="14"/>
        <v>1033</v>
      </c>
    </row>
    <row r="176" spans="1:15" ht="15" thickBot="1" x14ac:dyDescent="0.25">
      <c r="A176" s="45"/>
      <c r="B176" s="73"/>
      <c r="C176" s="73"/>
      <c r="D176" s="70">
        <f>SUM(D163:D175)</f>
        <v>7943.36</v>
      </c>
      <c r="E176" s="70">
        <f t="shared" ref="E176:O176" si="17">SUM(E163:E175)</f>
        <v>8959.23</v>
      </c>
      <c r="F176" s="70">
        <f t="shared" si="17"/>
        <v>8010</v>
      </c>
      <c r="G176" s="70">
        <f t="shared" si="17"/>
        <v>9000</v>
      </c>
      <c r="H176" s="70">
        <f t="shared" si="17"/>
        <v>13189.8</v>
      </c>
      <c r="I176" s="70">
        <f t="shared" si="17"/>
        <v>13835.8</v>
      </c>
      <c r="J176" s="70">
        <f t="shared" si="17"/>
        <v>14508.779999999999</v>
      </c>
      <c r="K176" s="70">
        <f t="shared" si="17"/>
        <v>15219.38</v>
      </c>
      <c r="L176" s="70">
        <f t="shared" si="17"/>
        <v>7749.6</v>
      </c>
      <c r="M176" s="70">
        <f t="shared" si="17"/>
        <v>8740.7000000000007</v>
      </c>
      <c r="N176" s="70">
        <f t="shared" si="17"/>
        <v>10280</v>
      </c>
      <c r="O176" s="70">
        <f t="shared" si="17"/>
        <v>11151</v>
      </c>
    </row>
    <row r="177" spans="1:15" ht="16" thickBot="1" x14ac:dyDescent="0.25">
      <c r="A177" s="344">
        <v>13</v>
      </c>
      <c r="B177" s="10" t="s">
        <v>0</v>
      </c>
      <c r="C177" s="29" t="s">
        <v>28</v>
      </c>
      <c r="D177" s="40">
        <v>1804.33</v>
      </c>
      <c r="E177" s="40">
        <v>1804.33</v>
      </c>
      <c r="F177" s="38">
        <v>1800</v>
      </c>
      <c r="G177" s="38">
        <v>1800</v>
      </c>
      <c r="H177" s="35">
        <v>3040</v>
      </c>
      <c r="I177" s="35">
        <v>3040</v>
      </c>
      <c r="J177" s="38">
        <v>3344</v>
      </c>
      <c r="K177" s="38">
        <v>3344</v>
      </c>
      <c r="L177" s="38">
        <v>1760.32</v>
      </c>
      <c r="M177" s="54">
        <v>1760.32</v>
      </c>
      <c r="N177" s="58">
        <f t="shared" si="13"/>
        <v>2350</v>
      </c>
      <c r="O177" s="58">
        <f t="shared" si="14"/>
        <v>2350</v>
      </c>
    </row>
    <row r="178" spans="1:15" ht="16" thickBot="1" x14ac:dyDescent="0.25">
      <c r="A178" s="342"/>
      <c r="B178" s="11" t="s">
        <v>1</v>
      </c>
      <c r="C178" s="11" t="s">
        <v>1</v>
      </c>
      <c r="D178" s="41">
        <v>383.35</v>
      </c>
      <c r="E178" s="41">
        <v>383.35</v>
      </c>
      <c r="F178" s="35">
        <v>400</v>
      </c>
      <c r="G178" s="35">
        <v>400</v>
      </c>
      <c r="H178" s="35">
        <v>570</v>
      </c>
      <c r="I178" s="35">
        <v>570</v>
      </c>
      <c r="J178" s="35">
        <v>627</v>
      </c>
      <c r="K178" s="35">
        <v>627</v>
      </c>
      <c r="L178" s="35">
        <v>374</v>
      </c>
      <c r="M178" s="55">
        <v>374</v>
      </c>
      <c r="N178" s="58">
        <f t="shared" si="13"/>
        <v>471</v>
      </c>
      <c r="O178" s="58">
        <f t="shared" si="14"/>
        <v>471</v>
      </c>
    </row>
    <row r="179" spans="1:15" ht="16" thickBot="1" x14ac:dyDescent="0.25">
      <c r="A179" s="342"/>
      <c r="B179" s="11" t="s">
        <v>2</v>
      </c>
      <c r="C179" s="30" t="s">
        <v>29</v>
      </c>
      <c r="D179" s="41">
        <v>721.83</v>
      </c>
      <c r="E179" s="41">
        <v>721.83</v>
      </c>
      <c r="F179" s="35">
        <v>720</v>
      </c>
      <c r="G179" s="35">
        <v>720</v>
      </c>
      <c r="H179" s="35">
        <v>1615</v>
      </c>
      <c r="I179" s="35">
        <v>1615</v>
      </c>
      <c r="J179" s="35">
        <v>1776.5</v>
      </c>
      <c r="K179" s="35">
        <v>1776.5</v>
      </c>
      <c r="L179" s="35">
        <v>704.23</v>
      </c>
      <c r="M179" s="55">
        <v>704.23</v>
      </c>
      <c r="N179" s="58">
        <f t="shared" si="13"/>
        <v>1108</v>
      </c>
      <c r="O179" s="58">
        <f t="shared" si="14"/>
        <v>1108</v>
      </c>
    </row>
    <row r="180" spans="1:15" ht="16" thickBot="1" x14ac:dyDescent="0.25">
      <c r="A180" s="342"/>
      <c r="B180" s="11" t="s">
        <v>7</v>
      </c>
      <c r="C180" s="30" t="s">
        <v>31</v>
      </c>
      <c r="D180" s="41">
        <v>714.52</v>
      </c>
      <c r="E180" s="41">
        <v>714.52</v>
      </c>
      <c r="F180" s="35">
        <v>700</v>
      </c>
      <c r="G180" s="35">
        <v>700</v>
      </c>
      <c r="H180" s="35">
        <v>570</v>
      </c>
      <c r="I180" s="35">
        <v>570</v>
      </c>
      <c r="J180" s="35">
        <v>627</v>
      </c>
      <c r="K180" s="35">
        <v>627</v>
      </c>
      <c r="L180" s="35">
        <v>697.09</v>
      </c>
      <c r="M180" s="55">
        <v>697.09</v>
      </c>
      <c r="N180" s="58">
        <f t="shared" si="13"/>
        <v>662</v>
      </c>
      <c r="O180" s="58">
        <f t="shared" si="14"/>
        <v>662</v>
      </c>
    </row>
    <row r="181" spans="1:15" ht="16" thickBot="1" x14ac:dyDescent="0.25">
      <c r="A181" s="342"/>
      <c r="B181" s="11" t="s">
        <v>3</v>
      </c>
      <c r="C181" s="11" t="s">
        <v>3</v>
      </c>
      <c r="D181" s="41">
        <v>375.38</v>
      </c>
      <c r="E181" s="41">
        <v>375.38</v>
      </c>
      <c r="F181" s="35">
        <v>380</v>
      </c>
      <c r="G181" s="35">
        <v>380</v>
      </c>
      <c r="H181" s="35">
        <v>624.15</v>
      </c>
      <c r="I181" s="35">
        <v>624.15</v>
      </c>
      <c r="J181" s="35">
        <v>686.56499999999994</v>
      </c>
      <c r="K181" s="35">
        <v>686.56499999999994</v>
      </c>
      <c r="L181" s="35">
        <v>366.23</v>
      </c>
      <c r="M181" s="55">
        <v>366.23</v>
      </c>
      <c r="N181" s="58">
        <f t="shared" si="13"/>
        <v>486</v>
      </c>
      <c r="O181" s="58">
        <f t="shared" si="14"/>
        <v>486</v>
      </c>
    </row>
    <row r="182" spans="1:15" ht="16" thickBot="1" x14ac:dyDescent="0.25">
      <c r="A182" s="342"/>
      <c r="B182" s="11" t="s">
        <v>101</v>
      </c>
      <c r="C182" s="30" t="s">
        <v>56</v>
      </c>
      <c r="D182" s="41">
        <v>216.48</v>
      </c>
      <c r="E182" s="41">
        <v>216.48</v>
      </c>
      <c r="F182" s="35">
        <v>220</v>
      </c>
      <c r="G182" s="35">
        <v>220</v>
      </c>
      <c r="H182" s="35">
        <v>570</v>
      </c>
      <c r="I182" s="35">
        <v>570</v>
      </c>
      <c r="J182" s="35">
        <v>627</v>
      </c>
      <c r="K182" s="35">
        <v>627</v>
      </c>
      <c r="L182" s="35">
        <v>211.2</v>
      </c>
      <c r="M182" s="55">
        <v>211.2</v>
      </c>
      <c r="N182" s="58">
        <f t="shared" si="13"/>
        <v>369</v>
      </c>
      <c r="O182" s="58">
        <f t="shared" si="14"/>
        <v>369</v>
      </c>
    </row>
    <row r="183" spans="1:15" ht="16" thickBot="1" x14ac:dyDescent="0.25">
      <c r="A183" s="342"/>
      <c r="B183" s="11" t="s">
        <v>4</v>
      </c>
      <c r="C183" s="11" t="s">
        <v>4</v>
      </c>
      <c r="D183" s="41">
        <v>209.1</v>
      </c>
      <c r="E183" s="41">
        <v>209.1</v>
      </c>
      <c r="F183" s="35">
        <v>220</v>
      </c>
      <c r="G183" s="35">
        <v>220</v>
      </c>
      <c r="H183" s="35">
        <v>427.5</v>
      </c>
      <c r="I183" s="35">
        <v>427.5</v>
      </c>
      <c r="J183" s="35">
        <v>470.25</v>
      </c>
      <c r="K183" s="35">
        <v>470.25</v>
      </c>
      <c r="L183" s="35">
        <v>204</v>
      </c>
      <c r="M183" s="55">
        <v>204</v>
      </c>
      <c r="N183" s="58">
        <f t="shared" si="13"/>
        <v>306</v>
      </c>
      <c r="O183" s="58">
        <f t="shared" si="14"/>
        <v>306</v>
      </c>
    </row>
    <row r="184" spans="1:15" ht="31" thickBot="1" x14ac:dyDescent="0.25">
      <c r="A184" s="342"/>
      <c r="B184" s="11" t="s">
        <v>5</v>
      </c>
      <c r="C184" s="30" t="s">
        <v>30</v>
      </c>
      <c r="D184" s="41">
        <v>557.92999999999995</v>
      </c>
      <c r="E184" s="41">
        <v>557.92999999999995</v>
      </c>
      <c r="F184" s="35">
        <v>600</v>
      </c>
      <c r="G184" s="35">
        <v>600</v>
      </c>
      <c r="H184" s="35">
        <v>570</v>
      </c>
      <c r="I184" s="35">
        <v>570</v>
      </c>
      <c r="J184" s="35">
        <v>627</v>
      </c>
      <c r="K184" s="35">
        <v>627</v>
      </c>
      <c r="L184" s="35">
        <v>544.32000000000005</v>
      </c>
      <c r="M184" s="55">
        <v>544.32000000000005</v>
      </c>
      <c r="N184" s="58">
        <f t="shared" si="13"/>
        <v>580</v>
      </c>
      <c r="O184" s="58">
        <f t="shared" si="14"/>
        <v>580</v>
      </c>
    </row>
    <row r="185" spans="1:15" ht="16" thickBot="1" x14ac:dyDescent="0.25">
      <c r="A185" s="342"/>
      <c r="B185" s="11" t="s">
        <v>6</v>
      </c>
      <c r="C185" s="11" t="s">
        <v>6</v>
      </c>
      <c r="D185" s="41"/>
      <c r="E185" s="41"/>
      <c r="F185" s="35"/>
      <c r="G185" s="35"/>
      <c r="H185" s="35">
        <v>475</v>
      </c>
      <c r="I185" s="35">
        <v>475</v>
      </c>
      <c r="J185" s="35">
        <v>522.5</v>
      </c>
      <c r="K185" s="35">
        <v>522.5</v>
      </c>
      <c r="L185" s="35"/>
      <c r="M185" s="55"/>
      <c r="N185" s="58">
        <f t="shared" si="13"/>
        <v>499</v>
      </c>
      <c r="O185" s="58">
        <f t="shared" si="14"/>
        <v>499</v>
      </c>
    </row>
    <row r="186" spans="1:15" ht="16" thickBot="1" x14ac:dyDescent="0.25">
      <c r="A186" s="342"/>
      <c r="B186" s="11" t="s">
        <v>8</v>
      </c>
      <c r="C186" s="11" t="s">
        <v>8</v>
      </c>
      <c r="D186" s="41">
        <v>803.62</v>
      </c>
      <c r="E186" s="41">
        <v>1055.75</v>
      </c>
      <c r="F186" s="35">
        <v>800</v>
      </c>
      <c r="G186" s="35">
        <v>1100</v>
      </c>
      <c r="H186" s="35">
        <v>855</v>
      </c>
      <c r="I186" s="35">
        <v>1235</v>
      </c>
      <c r="J186" s="35">
        <v>940.5</v>
      </c>
      <c r="K186" s="35">
        <v>1358.5</v>
      </c>
      <c r="L186" s="35">
        <v>784.02</v>
      </c>
      <c r="M186" s="55">
        <v>1030</v>
      </c>
      <c r="N186" s="58">
        <f t="shared" si="13"/>
        <v>837</v>
      </c>
      <c r="O186" s="58">
        <f t="shared" si="14"/>
        <v>1156</v>
      </c>
    </row>
    <row r="187" spans="1:15" ht="16" thickBot="1" x14ac:dyDescent="0.25">
      <c r="A187" s="342"/>
      <c r="B187" s="11" t="s">
        <v>9</v>
      </c>
      <c r="C187" s="11" t="s">
        <v>9</v>
      </c>
      <c r="D187" s="41">
        <v>1151.08</v>
      </c>
      <c r="E187" s="41">
        <v>1327.38</v>
      </c>
      <c r="F187" s="35">
        <v>1200</v>
      </c>
      <c r="G187" s="35">
        <v>1300</v>
      </c>
      <c r="H187" s="35">
        <v>1282.5</v>
      </c>
      <c r="I187" s="35">
        <v>1282.5</v>
      </c>
      <c r="J187" s="35">
        <v>1410.75</v>
      </c>
      <c r="K187" s="35">
        <v>1410.75</v>
      </c>
      <c r="L187" s="35">
        <v>1123</v>
      </c>
      <c r="M187" s="55">
        <v>1295</v>
      </c>
      <c r="N187" s="58">
        <f t="shared" si="13"/>
        <v>1233</v>
      </c>
      <c r="O187" s="58">
        <f t="shared" si="14"/>
        <v>1323</v>
      </c>
    </row>
    <row r="188" spans="1:15" ht="16" thickBot="1" x14ac:dyDescent="0.25">
      <c r="A188" s="342"/>
      <c r="B188" s="11" t="s">
        <v>10</v>
      </c>
      <c r="C188" s="11" t="s">
        <v>10</v>
      </c>
      <c r="D188" s="41">
        <v>459</v>
      </c>
      <c r="E188" s="41">
        <v>642.59</v>
      </c>
      <c r="F188" s="35">
        <v>460</v>
      </c>
      <c r="G188" s="35">
        <v>650</v>
      </c>
      <c r="H188" s="35">
        <v>1045</v>
      </c>
      <c r="I188" s="35">
        <v>1045</v>
      </c>
      <c r="J188" s="35">
        <v>1149.5</v>
      </c>
      <c r="K188" s="35">
        <v>1149.5</v>
      </c>
      <c r="L188" s="35">
        <v>447.8</v>
      </c>
      <c r="M188" s="55">
        <v>626.91999999999996</v>
      </c>
      <c r="N188" s="58">
        <f t="shared" si="13"/>
        <v>712</v>
      </c>
      <c r="O188" s="58">
        <f t="shared" si="14"/>
        <v>823</v>
      </c>
    </row>
    <row r="189" spans="1:15" ht="16" thickBot="1" x14ac:dyDescent="0.25">
      <c r="A189" s="345"/>
      <c r="B189" s="12" t="s">
        <v>11</v>
      </c>
      <c r="C189" s="12" t="s">
        <v>11</v>
      </c>
      <c r="D189" s="42">
        <v>613.66999999999996</v>
      </c>
      <c r="E189" s="42">
        <v>1017.52</v>
      </c>
      <c r="F189" s="39">
        <v>600</v>
      </c>
      <c r="G189" s="39">
        <v>1000</v>
      </c>
      <c r="H189" s="35">
        <v>760</v>
      </c>
      <c r="I189" s="35">
        <v>1026</v>
      </c>
      <c r="J189" s="39">
        <v>836</v>
      </c>
      <c r="K189" s="39">
        <v>1128.5999999999999</v>
      </c>
      <c r="L189" s="39">
        <v>598.70000000000005</v>
      </c>
      <c r="M189" s="56">
        <v>992.7</v>
      </c>
      <c r="N189" s="58">
        <f t="shared" si="13"/>
        <v>682</v>
      </c>
      <c r="O189" s="58">
        <f t="shared" si="14"/>
        <v>1033</v>
      </c>
    </row>
    <row r="190" spans="1:15" ht="15" thickBot="1" x14ac:dyDescent="0.25">
      <c r="A190" s="45"/>
      <c r="B190" s="73"/>
      <c r="C190" s="73"/>
      <c r="D190" s="70">
        <f>SUM(D177:D189)</f>
        <v>8010.29</v>
      </c>
      <c r="E190" s="70">
        <f t="shared" ref="E190:O190" si="18">SUM(E177:E189)</f>
        <v>9026.16</v>
      </c>
      <c r="F190" s="70">
        <f t="shared" si="18"/>
        <v>8100</v>
      </c>
      <c r="G190" s="70">
        <f t="shared" si="18"/>
        <v>9090</v>
      </c>
      <c r="H190" s="70">
        <f t="shared" si="18"/>
        <v>12404.15</v>
      </c>
      <c r="I190" s="70">
        <f t="shared" si="18"/>
        <v>13050.15</v>
      </c>
      <c r="J190" s="70">
        <f t="shared" si="18"/>
        <v>13644.564999999999</v>
      </c>
      <c r="K190" s="70">
        <f t="shared" si="18"/>
        <v>14355.164999999999</v>
      </c>
      <c r="L190" s="70">
        <f t="shared" si="18"/>
        <v>7814.91</v>
      </c>
      <c r="M190" s="70">
        <f t="shared" si="18"/>
        <v>8806.01</v>
      </c>
      <c r="N190" s="70">
        <f t="shared" si="18"/>
        <v>10295</v>
      </c>
      <c r="O190" s="70">
        <f t="shared" si="18"/>
        <v>11166</v>
      </c>
    </row>
    <row r="191" spans="1:15" ht="16" thickBot="1" x14ac:dyDescent="0.25">
      <c r="A191" s="341">
        <v>14</v>
      </c>
      <c r="B191" s="13" t="s">
        <v>0</v>
      </c>
      <c r="C191" s="31" t="s">
        <v>32</v>
      </c>
      <c r="D191" s="43">
        <v>682.62</v>
      </c>
      <c r="E191" s="43">
        <v>682.62</v>
      </c>
      <c r="F191" s="48">
        <v>700</v>
      </c>
      <c r="G191" s="48">
        <v>700</v>
      </c>
      <c r="H191" s="35">
        <v>932.9</v>
      </c>
      <c r="I191" s="35">
        <v>932.9</v>
      </c>
      <c r="J191" s="48">
        <v>1026.19</v>
      </c>
      <c r="K191" s="48">
        <v>1026.19</v>
      </c>
      <c r="L191" s="48">
        <v>665.97</v>
      </c>
      <c r="M191" s="57">
        <v>665.97</v>
      </c>
      <c r="N191" s="58">
        <f t="shared" si="13"/>
        <v>802</v>
      </c>
      <c r="O191" s="58">
        <f t="shared" si="14"/>
        <v>802</v>
      </c>
    </row>
    <row r="192" spans="1:15" ht="16" thickBot="1" x14ac:dyDescent="0.25">
      <c r="A192" s="342"/>
      <c r="B192" s="11" t="s">
        <v>0</v>
      </c>
      <c r="C192" s="30" t="s">
        <v>33</v>
      </c>
      <c r="D192" s="41">
        <v>293.69</v>
      </c>
      <c r="E192" s="41">
        <v>293.69</v>
      </c>
      <c r="F192" s="35">
        <v>300</v>
      </c>
      <c r="G192" s="35">
        <v>300</v>
      </c>
      <c r="H192" s="35">
        <v>570</v>
      </c>
      <c r="I192" s="35">
        <v>570</v>
      </c>
      <c r="J192" s="35">
        <v>627</v>
      </c>
      <c r="K192" s="35">
        <v>627</v>
      </c>
      <c r="L192" s="35">
        <v>286.52999999999997</v>
      </c>
      <c r="M192" s="55">
        <v>286.52999999999997</v>
      </c>
      <c r="N192" s="58">
        <f t="shared" si="13"/>
        <v>415</v>
      </c>
      <c r="O192" s="58">
        <f t="shared" si="14"/>
        <v>415</v>
      </c>
    </row>
    <row r="193" spans="1:15" ht="16" thickBot="1" x14ac:dyDescent="0.25">
      <c r="A193" s="342"/>
      <c r="B193" s="11" t="s">
        <v>1</v>
      </c>
      <c r="C193" s="11" t="s">
        <v>1</v>
      </c>
      <c r="D193" s="41">
        <v>383.35</v>
      </c>
      <c r="E193" s="41">
        <v>383.35</v>
      </c>
      <c r="F193" s="35">
        <v>400</v>
      </c>
      <c r="G193" s="35">
        <v>400</v>
      </c>
      <c r="H193" s="35">
        <v>570</v>
      </c>
      <c r="I193" s="35">
        <v>570</v>
      </c>
      <c r="J193" s="35">
        <v>627</v>
      </c>
      <c r="K193" s="35">
        <v>627</v>
      </c>
      <c r="L193" s="35">
        <v>374</v>
      </c>
      <c r="M193" s="55">
        <v>374</v>
      </c>
      <c r="N193" s="58">
        <f t="shared" si="13"/>
        <v>471</v>
      </c>
      <c r="O193" s="58">
        <f t="shared" si="14"/>
        <v>471</v>
      </c>
    </row>
    <row r="194" spans="1:15" ht="16" thickBot="1" x14ac:dyDescent="0.25">
      <c r="A194" s="342"/>
      <c r="B194" s="11" t="s">
        <v>2</v>
      </c>
      <c r="C194" s="30" t="s">
        <v>34</v>
      </c>
      <c r="D194" s="41">
        <v>800.55</v>
      </c>
      <c r="E194" s="41">
        <v>800.55</v>
      </c>
      <c r="F194" s="35">
        <v>800</v>
      </c>
      <c r="G194" s="35">
        <v>800</v>
      </c>
      <c r="H194" s="35">
        <v>1900</v>
      </c>
      <c r="I194" s="35">
        <v>1900</v>
      </c>
      <c r="J194" s="35">
        <v>2090</v>
      </c>
      <c r="K194" s="35">
        <v>2090</v>
      </c>
      <c r="L194" s="35">
        <v>781.03</v>
      </c>
      <c r="M194" s="55">
        <v>781.03</v>
      </c>
      <c r="N194" s="58">
        <f t="shared" si="13"/>
        <v>1274</v>
      </c>
      <c r="O194" s="58">
        <f t="shared" si="14"/>
        <v>1274</v>
      </c>
    </row>
    <row r="195" spans="1:15" ht="16" thickBot="1" x14ac:dyDescent="0.25">
      <c r="A195" s="342"/>
      <c r="B195" s="11" t="s">
        <v>7</v>
      </c>
      <c r="C195" s="30" t="s">
        <v>35</v>
      </c>
      <c r="D195" s="41">
        <v>325.8</v>
      </c>
      <c r="E195" s="41">
        <v>325.8</v>
      </c>
      <c r="F195" s="35">
        <v>320</v>
      </c>
      <c r="G195" s="35">
        <v>320</v>
      </c>
      <c r="H195" s="35">
        <v>475</v>
      </c>
      <c r="I195" s="35">
        <v>475</v>
      </c>
      <c r="J195" s="35">
        <v>522.5</v>
      </c>
      <c r="K195" s="35">
        <v>522.5</v>
      </c>
      <c r="L195" s="35">
        <v>317.85000000000002</v>
      </c>
      <c r="M195" s="55">
        <v>317.85000000000002</v>
      </c>
      <c r="N195" s="58">
        <f t="shared" si="13"/>
        <v>392</v>
      </c>
      <c r="O195" s="58">
        <f t="shared" si="14"/>
        <v>392</v>
      </c>
    </row>
    <row r="196" spans="1:15" ht="16" thickBot="1" x14ac:dyDescent="0.25">
      <c r="A196" s="342"/>
      <c r="B196" s="11" t="s">
        <v>3</v>
      </c>
      <c r="C196" s="11" t="s">
        <v>3</v>
      </c>
      <c r="D196" s="41">
        <v>375.38</v>
      </c>
      <c r="E196" s="41">
        <v>375.38</v>
      </c>
      <c r="F196" s="35">
        <v>380</v>
      </c>
      <c r="G196" s="35">
        <v>380</v>
      </c>
      <c r="H196" s="35">
        <v>624.15</v>
      </c>
      <c r="I196" s="35">
        <v>624.15</v>
      </c>
      <c r="J196" s="35">
        <v>686.56499999999994</v>
      </c>
      <c r="K196" s="35">
        <v>686.56499999999994</v>
      </c>
      <c r="L196" s="35">
        <v>366.23</v>
      </c>
      <c r="M196" s="55">
        <v>366.23</v>
      </c>
      <c r="N196" s="58">
        <f t="shared" si="13"/>
        <v>486</v>
      </c>
      <c r="O196" s="58">
        <f t="shared" si="14"/>
        <v>486</v>
      </c>
    </row>
    <row r="197" spans="1:15" ht="16" thickBot="1" x14ac:dyDescent="0.25">
      <c r="A197" s="342"/>
      <c r="B197" s="11" t="s">
        <v>101</v>
      </c>
      <c r="C197" s="30" t="s">
        <v>56</v>
      </c>
      <c r="D197" s="41">
        <v>216.48</v>
      </c>
      <c r="E197" s="41">
        <v>216.48</v>
      </c>
      <c r="F197" s="35">
        <v>220</v>
      </c>
      <c r="G197" s="35">
        <v>220</v>
      </c>
      <c r="H197" s="35">
        <v>570</v>
      </c>
      <c r="I197" s="35">
        <v>570</v>
      </c>
      <c r="J197" s="35">
        <v>627</v>
      </c>
      <c r="K197" s="35">
        <v>627</v>
      </c>
      <c r="L197" s="35">
        <v>211.2</v>
      </c>
      <c r="M197" s="55">
        <v>211.2</v>
      </c>
      <c r="N197" s="58">
        <f t="shared" si="13"/>
        <v>369</v>
      </c>
      <c r="O197" s="58">
        <f t="shared" si="14"/>
        <v>369</v>
      </c>
    </row>
    <row r="198" spans="1:15" ht="16" thickBot="1" x14ac:dyDescent="0.25">
      <c r="A198" s="342"/>
      <c r="B198" s="11" t="s">
        <v>4</v>
      </c>
      <c r="C198" s="11" t="s">
        <v>4</v>
      </c>
      <c r="D198" s="41">
        <v>209.1</v>
      </c>
      <c r="E198" s="41">
        <v>209.1</v>
      </c>
      <c r="F198" s="35">
        <v>220</v>
      </c>
      <c r="G198" s="35">
        <v>220</v>
      </c>
      <c r="H198" s="35">
        <v>427.5</v>
      </c>
      <c r="I198" s="35">
        <v>427.5</v>
      </c>
      <c r="J198" s="35">
        <v>470.25</v>
      </c>
      <c r="K198" s="35">
        <v>470.25</v>
      </c>
      <c r="L198" s="35">
        <v>204</v>
      </c>
      <c r="M198" s="55">
        <v>204</v>
      </c>
      <c r="N198" s="58">
        <f t="shared" ref="N198:N261" si="19">ROUND(AVERAGE(D198,F198,H198,J198,L198),0)</f>
        <v>306</v>
      </c>
      <c r="O198" s="58">
        <f t="shared" ref="O198:O261" si="20">ROUND(AVERAGE(E198,G198,I198,K198,M198),0)</f>
        <v>306</v>
      </c>
    </row>
    <row r="199" spans="1:15" ht="31" thickBot="1" x14ac:dyDescent="0.25">
      <c r="A199" s="342"/>
      <c r="B199" s="11" t="s">
        <v>5</v>
      </c>
      <c r="C199" s="30" t="s">
        <v>36</v>
      </c>
      <c r="D199" s="41">
        <v>306.08</v>
      </c>
      <c r="E199" s="41">
        <v>306.08</v>
      </c>
      <c r="F199" s="35">
        <v>320</v>
      </c>
      <c r="G199" s="35">
        <v>320</v>
      </c>
      <c r="H199" s="35">
        <v>570</v>
      </c>
      <c r="I199" s="35">
        <v>570</v>
      </c>
      <c r="J199" s="35">
        <v>627</v>
      </c>
      <c r="K199" s="35">
        <v>627</v>
      </c>
      <c r="L199" s="35">
        <v>298.62</v>
      </c>
      <c r="M199" s="55">
        <v>298.62</v>
      </c>
      <c r="N199" s="58">
        <f t="shared" si="19"/>
        <v>424</v>
      </c>
      <c r="O199" s="58">
        <f t="shared" si="20"/>
        <v>424</v>
      </c>
    </row>
    <row r="200" spans="1:15" ht="16" thickBot="1" x14ac:dyDescent="0.25">
      <c r="A200" s="342"/>
      <c r="B200" s="11" t="s">
        <v>6</v>
      </c>
      <c r="C200" s="30" t="s">
        <v>37</v>
      </c>
      <c r="D200" s="41">
        <v>889.01</v>
      </c>
      <c r="E200" s="41">
        <v>889.01</v>
      </c>
      <c r="F200" s="35">
        <v>900</v>
      </c>
      <c r="G200" s="35">
        <v>900</v>
      </c>
      <c r="H200" s="35">
        <v>475</v>
      </c>
      <c r="I200" s="35">
        <v>475</v>
      </c>
      <c r="J200" s="35">
        <v>522.5</v>
      </c>
      <c r="K200" s="35">
        <v>522.5</v>
      </c>
      <c r="L200" s="35">
        <v>867.33</v>
      </c>
      <c r="M200" s="55">
        <v>867.33</v>
      </c>
      <c r="N200" s="58">
        <f t="shared" si="19"/>
        <v>731</v>
      </c>
      <c r="O200" s="58">
        <f t="shared" si="20"/>
        <v>731</v>
      </c>
    </row>
    <row r="201" spans="1:15" ht="16" thickBot="1" x14ac:dyDescent="0.25">
      <c r="A201" s="342"/>
      <c r="B201" s="11" t="s">
        <v>8</v>
      </c>
      <c r="C201" s="11" t="s">
        <v>8</v>
      </c>
      <c r="D201" s="41">
        <v>803.62</v>
      </c>
      <c r="E201" s="41">
        <v>1055.75</v>
      </c>
      <c r="F201" s="35">
        <v>800</v>
      </c>
      <c r="G201" s="35">
        <v>1100</v>
      </c>
      <c r="H201" s="35">
        <v>855</v>
      </c>
      <c r="I201" s="35">
        <v>1235</v>
      </c>
      <c r="J201" s="35">
        <v>940.5</v>
      </c>
      <c r="K201" s="35">
        <v>1358.5</v>
      </c>
      <c r="L201" s="35">
        <v>784.02</v>
      </c>
      <c r="M201" s="55">
        <v>1030</v>
      </c>
      <c r="N201" s="58">
        <f t="shared" si="19"/>
        <v>837</v>
      </c>
      <c r="O201" s="58">
        <f t="shared" si="20"/>
        <v>1156</v>
      </c>
    </row>
    <row r="202" spans="1:15" ht="16" thickBot="1" x14ac:dyDescent="0.25">
      <c r="A202" s="342"/>
      <c r="B202" s="11" t="s">
        <v>9</v>
      </c>
      <c r="C202" s="11" t="s">
        <v>9</v>
      </c>
      <c r="D202" s="41">
        <v>1151.08</v>
      </c>
      <c r="E202" s="41">
        <v>1327.38</v>
      </c>
      <c r="F202" s="35">
        <v>1200</v>
      </c>
      <c r="G202" s="35">
        <v>1300</v>
      </c>
      <c r="H202" s="35">
        <v>1282.5</v>
      </c>
      <c r="I202" s="35">
        <v>1282.5</v>
      </c>
      <c r="J202" s="35">
        <v>1410.75</v>
      </c>
      <c r="K202" s="35">
        <v>1410.75</v>
      </c>
      <c r="L202" s="35">
        <v>1123</v>
      </c>
      <c r="M202" s="55">
        <v>1295</v>
      </c>
      <c r="N202" s="58">
        <f t="shared" si="19"/>
        <v>1233</v>
      </c>
      <c r="O202" s="58">
        <f t="shared" si="20"/>
        <v>1323</v>
      </c>
    </row>
    <row r="203" spans="1:15" ht="16" thickBot="1" x14ac:dyDescent="0.25">
      <c r="A203" s="342"/>
      <c r="B203" s="11" t="s">
        <v>10</v>
      </c>
      <c r="C203" s="11" t="s">
        <v>10</v>
      </c>
      <c r="D203" s="41">
        <v>459</v>
      </c>
      <c r="E203" s="41">
        <v>642.59</v>
      </c>
      <c r="F203" s="35">
        <v>460</v>
      </c>
      <c r="G203" s="35">
        <v>650</v>
      </c>
      <c r="H203" s="35">
        <v>1045</v>
      </c>
      <c r="I203" s="35">
        <v>1045</v>
      </c>
      <c r="J203" s="35">
        <v>1149.5</v>
      </c>
      <c r="K203" s="35">
        <v>1149.5</v>
      </c>
      <c r="L203" s="35">
        <v>447.8</v>
      </c>
      <c r="M203" s="55">
        <v>626.91999999999996</v>
      </c>
      <c r="N203" s="58">
        <f t="shared" si="19"/>
        <v>712</v>
      </c>
      <c r="O203" s="58">
        <f t="shared" si="20"/>
        <v>823</v>
      </c>
    </row>
    <row r="204" spans="1:15" ht="16" thickBot="1" x14ac:dyDescent="0.25">
      <c r="A204" s="343"/>
      <c r="B204" s="14" t="s">
        <v>11</v>
      </c>
      <c r="C204" s="14" t="s">
        <v>11</v>
      </c>
      <c r="D204" s="47">
        <v>613.66999999999996</v>
      </c>
      <c r="E204" s="47">
        <v>1017.52</v>
      </c>
      <c r="F204" s="62">
        <v>600</v>
      </c>
      <c r="G204" s="62">
        <v>1000</v>
      </c>
      <c r="H204" s="35">
        <v>760</v>
      </c>
      <c r="I204" s="35">
        <v>1026</v>
      </c>
      <c r="J204" s="62">
        <v>836</v>
      </c>
      <c r="K204" s="62">
        <v>1128.5999999999999</v>
      </c>
      <c r="L204" s="62">
        <v>598.70000000000005</v>
      </c>
      <c r="M204" s="63">
        <v>992.7</v>
      </c>
      <c r="N204" s="58">
        <f t="shared" si="19"/>
        <v>682</v>
      </c>
      <c r="O204" s="58">
        <f t="shared" si="20"/>
        <v>1033</v>
      </c>
    </row>
    <row r="205" spans="1:15" ht="15" thickBot="1" x14ac:dyDescent="0.25">
      <c r="A205" s="45"/>
      <c r="B205" s="73"/>
      <c r="C205" s="73"/>
      <c r="D205" s="70">
        <f>SUM(D191:D204)</f>
        <v>7509.43</v>
      </c>
      <c r="E205" s="70">
        <f t="shared" ref="E205:O205" si="21">SUM(E191:E204)</f>
        <v>8525.3000000000011</v>
      </c>
      <c r="F205" s="70">
        <f t="shared" si="21"/>
        <v>7620</v>
      </c>
      <c r="G205" s="70">
        <f t="shared" si="21"/>
        <v>8610</v>
      </c>
      <c r="H205" s="70">
        <f t="shared" si="21"/>
        <v>11057.05</v>
      </c>
      <c r="I205" s="70">
        <f t="shared" si="21"/>
        <v>11703.05</v>
      </c>
      <c r="J205" s="70">
        <f t="shared" si="21"/>
        <v>12162.755000000001</v>
      </c>
      <c r="K205" s="70">
        <f t="shared" si="21"/>
        <v>12873.355000000001</v>
      </c>
      <c r="L205" s="70">
        <f t="shared" si="21"/>
        <v>7326.2799999999988</v>
      </c>
      <c r="M205" s="70">
        <f t="shared" si="21"/>
        <v>8317.3799999999992</v>
      </c>
      <c r="N205" s="70">
        <f t="shared" si="21"/>
        <v>9134</v>
      </c>
      <c r="O205" s="70">
        <f t="shared" si="21"/>
        <v>10005</v>
      </c>
    </row>
    <row r="206" spans="1:15" ht="16" thickBot="1" x14ac:dyDescent="0.25">
      <c r="A206" s="344">
        <v>15</v>
      </c>
      <c r="B206" s="10" t="s">
        <v>0</v>
      </c>
      <c r="C206" s="29" t="s">
        <v>43</v>
      </c>
      <c r="D206" s="40">
        <v>1940.25</v>
      </c>
      <c r="E206" s="40">
        <v>1940.25</v>
      </c>
      <c r="F206" s="38">
        <v>2000</v>
      </c>
      <c r="G206" s="38">
        <v>2000</v>
      </c>
      <c r="H206" s="35">
        <v>2688.5</v>
      </c>
      <c r="I206" s="35">
        <v>2688.5</v>
      </c>
      <c r="J206" s="38">
        <v>2957.35</v>
      </c>
      <c r="K206" s="38">
        <v>2957.35</v>
      </c>
      <c r="L206" s="38">
        <v>1892.93</v>
      </c>
      <c r="M206" s="54">
        <v>1892.93</v>
      </c>
      <c r="N206" s="58">
        <f t="shared" si="19"/>
        <v>2296</v>
      </c>
      <c r="O206" s="58">
        <f t="shared" si="20"/>
        <v>2296</v>
      </c>
    </row>
    <row r="207" spans="1:15" ht="16" thickBot="1" x14ac:dyDescent="0.25">
      <c r="A207" s="342"/>
      <c r="B207" s="11" t="s">
        <v>0</v>
      </c>
      <c r="C207" s="30" t="s">
        <v>45</v>
      </c>
      <c r="D207" s="41">
        <v>325.86</v>
      </c>
      <c r="E207" s="41">
        <v>325.86</v>
      </c>
      <c r="F207" s="35">
        <v>320</v>
      </c>
      <c r="G207" s="35">
        <v>320</v>
      </c>
      <c r="H207" s="35">
        <v>636.5</v>
      </c>
      <c r="I207" s="35">
        <v>636.5</v>
      </c>
      <c r="J207" s="35">
        <v>700.15</v>
      </c>
      <c r="K207" s="35">
        <v>700.15</v>
      </c>
      <c r="L207" s="35">
        <v>317.91000000000003</v>
      </c>
      <c r="M207" s="55">
        <v>317.91000000000003</v>
      </c>
      <c r="N207" s="58">
        <f t="shared" si="19"/>
        <v>460</v>
      </c>
      <c r="O207" s="58">
        <f t="shared" si="20"/>
        <v>460</v>
      </c>
    </row>
    <row r="208" spans="1:15" ht="16" thickBot="1" x14ac:dyDescent="0.25">
      <c r="A208" s="342"/>
      <c r="B208" s="11" t="s">
        <v>1</v>
      </c>
      <c r="C208" s="11" t="s">
        <v>1</v>
      </c>
      <c r="D208" s="41">
        <v>383.35</v>
      </c>
      <c r="E208" s="41">
        <v>383.35</v>
      </c>
      <c r="F208" s="35">
        <v>400</v>
      </c>
      <c r="G208" s="35">
        <v>400</v>
      </c>
      <c r="H208" s="35">
        <v>570</v>
      </c>
      <c r="I208" s="35">
        <v>570</v>
      </c>
      <c r="J208" s="35">
        <v>627</v>
      </c>
      <c r="K208" s="35">
        <v>627</v>
      </c>
      <c r="L208" s="35">
        <v>374</v>
      </c>
      <c r="M208" s="55">
        <v>374</v>
      </c>
      <c r="N208" s="58">
        <f t="shared" si="19"/>
        <v>471</v>
      </c>
      <c r="O208" s="58">
        <f t="shared" si="20"/>
        <v>471</v>
      </c>
    </row>
    <row r="209" spans="1:15" ht="16" thickBot="1" x14ac:dyDescent="0.25">
      <c r="A209" s="342"/>
      <c r="B209" s="11" t="s">
        <v>2</v>
      </c>
      <c r="C209" s="11" t="s">
        <v>51</v>
      </c>
      <c r="D209" s="41">
        <v>619.17999999999995</v>
      </c>
      <c r="E209" s="41">
        <v>619.17999999999995</v>
      </c>
      <c r="F209" s="35">
        <v>710</v>
      </c>
      <c r="G209" s="35">
        <v>710</v>
      </c>
      <c r="H209" s="35">
        <v>1045</v>
      </c>
      <c r="I209" s="35">
        <v>1045</v>
      </c>
      <c r="J209" s="35">
        <v>1149.5</v>
      </c>
      <c r="K209" s="35">
        <v>1149.5</v>
      </c>
      <c r="L209" s="35">
        <v>604.08000000000004</v>
      </c>
      <c r="M209" s="55">
        <v>604.08000000000004</v>
      </c>
      <c r="N209" s="58">
        <f t="shared" si="19"/>
        <v>826</v>
      </c>
      <c r="O209" s="58">
        <f t="shared" si="20"/>
        <v>826</v>
      </c>
    </row>
    <row r="210" spans="1:15" ht="16" thickBot="1" x14ac:dyDescent="0.25">
      <c r="A210" s="342"/>
      <c r="B210" s="11" t="s">
        <v>7</v>
      </c>
      <c r="C210" s="30" t="s">
        <v>25</v>
      </c>
      <c r="D210" s="41">
        <v>498.46</v>
      </c>
      <c r="E210" s="41">
        <v>498.46</v>
      </c>
      <c r="F210" s="35">
        <v>500</v>
      </c>
      <c r="G210" s="35">
        <v>500</v>
      </c>
      <c r="H210" s="35">
        <v>513</v>
      </c>
      <c r="I210" s="35">
        <v>513</v>
      </c>
      <c r="J210" s="35">
        <v>564.29999999999995</v>
      </c>
      <c r="K210" s="35">
        <v>564.29999999999995</v>
      </c>
      <c r="L210" s="35">
        <v>486.3</v>
      </c>
      <c r="M210" s="55">
        <v>486.3</v>
      </c>
      <c r="N210" s="58">
        <f t="shared" si="19"/>
        <v>512</v>
      </c>
      <c r="O210" s="58">
        <f t="shared" si="20"/>
        <v>512</v>
      </c>
    </row>
    <row r="211" spans="1:15" ht="16" thickBot="1" x14ac:dyDescent="0.25">
      <c r="A211" s="342"/>
      <c r="B211" s="11" t="s">
        <v>3</v>
      </c>
      <c r="C211" s="11" t="s">
        <v>3</v>
      </c>
      <c r="D211" s="41">
        <v>375.38</v>
      </c>
      <c r="E211" s="41">
        <v>375.38</v>
      </c>
      <c r="F211" s="35">
        <v>380</v>
      </c>
      <c r="G211" s="35">
        <v>380</v>
      </c>
      <c r="H211" s="35">
        <v>624.15</v>
      </c>
      <c r="I211" s="35">
        <v>624.15</v>
      </c>
      <c r="J211" s="35">
        <v>686.56499999999994</v>
      </c>
      <c r="K211" s="35">
        <v>686.56499999999994</v>
      </c>
      <c r="L211" s="35">
        <v>366.23</v>
      </c>
      <c r="M211" s="55">
        <v>366.23</v>
      </c>
      <c r="N211" s="58">
        <f t="shared" si="19"/>
        <v>486</v>
      </c>
      <c r="O211" s="58">
        <f t="shared" si="20"/>
        <v>486</v>
      </c>
    </row>
    <row r="212" spans="1:15" ht="16" thickBot="1" x14ac:dyDescent="0.25">
      <c r="A212" s="342"/>
      <c r="B212" s="11" t="s">
        <v>101</v>
      </c>
      <c r="C212" s="30" t="s">
        <v>56</v>
      </c>
      <c r="D212" s="41">
        <v>216.48</v>
      </c>
      <c r="E212" s="41">
        <v>216.48</v>
      </c>
      <c r="F212" s="35">
        <v>220</v>
      </c>
      <c r="G212" s="35">
        <v>220</v>
      </c>
      <c r="H212" s="35">
        <v>570</v>
      </c>
      <c r="I212" s="35">
        <v>570</v>
      </c>
      <c r="J212" s="35">
        <v>627</v>
      </c>
      <c r="K212" s="35">
        <v>627</v>
      </c>
      <c r="L212" s="35">
        <v>211.2</v>
      </c>
      <c r="M212" s="55">
        <v>211.2</v>
      </c>
      <c r="N212" s="58">
        <f t="shared" si="19"/>
        <v>369</v>
      </c>
      <c r="O212" s="58">
        <f t="shared" si="20"/>
        <v>369</v>
      </c>
    </row>
    <row r="213" spans="1:15" ht="16" thickBot="1" x14ac:dyDescent="0.25">
      <c r="A213" s="342"/>
      <c r="B213" s="11" t="s">
        <v>4</v>
      </c>
      <c r="C213" s="11" t="s">
        <v>4</v>
      </c>
      <c r="D213" s="41">
        <v>209.1</v>
      </c>
      <c r="E213" s="41">
        <v>209.1</v>
      </c>
      <c r="F213" s="35">
        <v>220</v>
      </c>
      <c r="G213" s="35">
        <v>220</v>
      </c>
      <c r="H213" s="35">
        <v>427.5</v>
      </c>
      <c r="I213" s="35">
        <v>427.5</v>
      </c>
      <c r="J213" s="35">
        <v>470.25</v>
      </c>
      <c r="K213" s="35">
        <v>470.25</v>
      </c>
      <c r="L213" s="35">
        <v>204</v>
      </c>
      <c r="M213" s="55">
        <v>204</v>
      </c>
      <c r="N213" s="58">
        <f t="shared" si="19"/>
        <v>306</v>
      </c>
      <c r="O213" s="58">
        <f t="shared" si="20"/>
        <v>306</v>
      </c>
    </row>
    <row r="214" spans="1:15" ht="31" thickBot="1" x14ac:dyDescent="0.25">
      <c r="A214" s="342"/>
      <c r="B214" s="11" t="s">
        <v>5</v>
      </c>
      <c r="C214" s="30" t="s">
        <v>50</v>
      </c>
      <c r="D214" s="41">
        <v>266.58</v>
      </c>
      <c r="E214" s="41">
        <v>266.58</v>
      </c>
      <c r="F214" s="35">
        <v>300</v>
      </c>
      <c r="G214" s="35">
        <v>300</v>
      </c>
      <c r="H214" s="35">
        <v>747.65</v>
      </c>
      <c r="I214" s="35">
        <v>747.65</v>
      </c>
      <c r="J214" s="35">
        <v>822.41499999999996</v>
      </c>
      <c r="K214" s="35">
        <v>822.41499999999996</v>
      </c>
      <c r="L214" s="35">
        <v>260.07</v>
      </c>
      <c r="M214" s="55">
        <v>260.07</v>
      </c>
      <c r="N214" s="58">
        <f t="shared" si="19"/>
        <v>479</v>
      </c>
      <c r="O214" s="58">
        <f t="shared" si="20"/>
        <v>479</v>
      </c>
    </row>
    <row r="215" spans="1:15" ht="16" thickBot="1" x14ac:dyDescent="0.25">
      <c r="A215" s="342"/>
      <c r="B215" s="11" t="s">
        <v>6</v>
      </c>
      <c r="C215" s="30" t="s">
        <v>42</v>
      </c>
      <c r="D215" s="41">
        <v>617.21</v>
      </c>
      <c r="E215" s="41">
        <v>617.21</v>
      </c>
      <c r="F215" s="35">
        <v>620</v>
      </c>
      <c r="G215" s="35">
        <v>620</v>
      </c>
      <c r="H215" s="35">
        <v>475</v>
      </c>
      <c r="I215" s="35">
        <v>475</v>
      </c>
      <c r="J215" s="35">
        <v>522.5</v>
      </c>
      <c r="K215" s="35">
        <v>522.5</v>
      </c>
      <c r="L215" s="35">
        <v>602.16</v>
      </c>
      <c r="M215" s="55">
        <v>602.16</v>
      </c>
      <c r="N215" s="58">
        <f t="shared" si="19"/>
        <v>567</v>
      </c>
      <c r="O215" s="58">
        <f t="shared" si="20"/>
        <v>567</v>
      </c>
    </row>
    <row r="216" spans="1:15" ht="16" thickBot="1" x14ac:dyDescent="0.25">
      <c r="A216" s="342"/>
      <c r="B216" s="11" t="s">
        <v>8</v>
      </c>
      <c r="C216" s="11" t="s">
        <v>8</v>
      </c>
      <c r="D216" s="41">
        <v>803.62</v>
      </c>
      <c r="E216" s="41">
        <v>1055.75</v>
      </c>
      <c r="F216" s="35">
        <v>800</v>
      </c>
      <c r="G216" s="35">
        <v>1100</v>
      </c>
      <c r="H216" s="35">
        <v>855</v>
      </c>
      <c r="I216" s="35">
        <v>1235</v>
      </c>
      <c r="J216" s="35">
        <v>940.5</v>
      </c>
      <c r="K216" s="35">
        <v>1358.5</v>
      </c>
      <c r="L216" s="35">
        <v>784.02</v>
      </c>
      <c r="M216" s="55">
        <v>1030</v>
      </c>
      <c r="N216" s="58">
        <f t="shared" si="19"/>
        <v>837</v>
      </c>
      <c r="O216" s="58">
        <f t="shared" si="20"/>
        <v>1156</v>
      </c>
    </row>
    <row r="217" spans="1:15" ht="16" thickBot="1" x14ac:dyDescent="0.25">
      <c r="A217" s="342"/>
      <c r="B217" s="11" t="s">
        <v>9</v>
      </c>
      <c r="C217" s="11" t="s">
        <v>9</v>
      </c>
      <c r="D217" s="41">
        <v>1151.08</v>
      </c>
      <c r="E217" s="41">
        <v>1327.38</v>
      </c>
      <c r="F217" s="35">
        <v>1200</v>
      </c>
      <c r="G217" s="35">
        <v>1300</v>
      </c>
      <c r="H217" s="35">
        <v>1282.5</v>
      </c>
      <c r="I217" s="35">
        <v>1282.5</v>
      </c>
      <c r="J217" s="35">
        <v>1410.75</v>
      </c>
      <c r="K217" s="35">
        <v>1410.75</v>
      </c>
      <c r="L217" s="35">
        <v>1123</v>
      </c>
      <c r="M217" s="55">
        <v>1295</v>
      </c>
      <c r="N217" s="58">
        <f t="shared" si="19"/>
        <v>1233</v>
      </c>
      <c r="O217" s="58">
        <f t="shared" si="20"/>
        <v>1323</v>
      </c>
    </row>
    <row r="218" spans="1:15" ht="16" thickBot="1" x14ac:dyDescent="0.25">
      <c r="A218" s="342"/>
      <c r="B218" s="11" t="s">
        <v>10</v>
      </c>
      <c r="C218" s="11" t="s">
        <v>10</v>
      </c>
      <c r="D218" s="41">
        <v>459</v>
      </c>
      <c r="E218" s="41">
        <v>642.59</v>
      </c>
      <c r="F218" s="35">
        <v>460</v>
      </c>
      <c r="G218" s="35">
        <v>650</v>
      </c>
      <c r="H218" s="35">
        <v>1045</v>
      </c>
      <c r="I218" s="35">
        <v>1045</v>
      </c>
      <c r="J218" s="35">
        <v>1149.5</v>
      </c>
      <c r="K218" s="35">
        <v>1149.5</v>
      </c>
      <c r="L218" s="35">
        <v>447.8</v>
      </c>
      <c r="M218" s="55">
        <v>626.91999999999996</v>
      </c>
      <c r="N218" s="58">
        <f t="shared" si="19"/>
        <v>712</v>
      </c>
      <c r="O218" s="58">
        <f t="shared" si="20"/>
        <v>823</v>
      </c>
    </row>
    <row r="219" spans="1:15" ht="16" thickBot="1" x14ac:dyDescent="0.25">
      <c r="A219" s="345"/>
      <c r="B219" s="12" t="s">
        <v>11</v>
      </c>
      <c r="C219" s="12" t="s">
        <v>11</v>
      </c>
      <c r="D219" s="42">
        <v>613.66999999999996</v>
      </c>
      <c r="E219" s="42">
        <v>1017.52</v>
      </c>
      <c r="F219" s="39">
        <v>600</v>
      </c>
      <c r="G219" s="39">
        <v>1000</v>
      </c>
      <c r="H219" s="35">
        <v>760</v>
      </c>
      <c r="I219" s="35">
        <v>1026</v>
      </c>
      <c r="J219" s="39">
        <v>836</v>
      </c>
      <c r="K219" s="39">
        <v>1128.5999999999999</v>
      </c>
      <c r="L219" s="39">
        <v>598.70000000000005</v>
      </c>
      <c r="M219" s="56">
        <v>992.7</v>
      </c>
      <c r="N219" s="58">
        <f t="shared" si="19"/>
        <v>682</v>
      </c>
      <c r="O219" s="58">
        <f t="shared" si="20"/>
        <v>1033</v>
      </c>
    </row>
    <row r="220" spans="1:15" ht="15" thickBot="1" x14ac:dyDescent="0.25">
      <c r="A220" s="45"/>
      <c r="B220" s="73"/>
      <c r="C220" s="73"/>
      <c r="D220" s="70">
        <f>SUM(D206:D219)</f>
        <v>8479.2199999999993</v>
      </c>
      <c r="E220" s="70">
        <f t="shared" ref="E220:O220" si="22">SUM(E206:E219)</f>
        <v>9495.09</v>
      </c>
      <c r="F220" s="70">
        <f t="shared" si="22"/>
        <v>8730</v>
      </c>
      <c r="G220" s="70">
        <f t="shared" si="22"/>
        <v>9720</v>
      </c>
      <c r="H220" s="70">
        <f t="shared" si="22"/>
        <v>12239.8</v>
      </c>
      <c r="I220" s="70">
        <f t="shared" si="22"/>
        <v>12885.8</v>
      </c>
      <c r="J220" s="70">
        <f t="shared" si="22"/>
        <v>13463.779999999999</v>
      </c>
      <c r="K220" s="70">
        <f t="shared" si="22"/>
        <v>14174.38</v>
      </c>
      <c r="L220" s="70">
        <f t="shared" si="22"/>
        <v>8272.4</v>
      </c>
      <c r="M220" s="70">
        <f t="shared" si="22"/>
        <v>9263.5</v>
      </c>
      <c r="N220" s="70">
        <f t="shared" si="22"/>
        <v>10236</v>
      </c>
      <c r="O220" s="70">
        <f t="shared" si="22"/>
        <v>11107</v>
      </c>
    </row>
    <row r="221" spans="1:15" ht="16" thickBot="1" x14ac:dyDescent="0.25">
      <c r="A221" s="341">
        <v>16</v>
      </c>
      <c r="B221" s="13" t="s">
        <v>0</v>
      </c>
      <c r="C221" s="31" t="s">
        <v>52</v>
      </c>
      <c r="D221" s="43">
        <v>1881.5</v>
      </c>
      <c r="E221" s="43">
        <v>1881.5</v>
      </c>
      <c r="F221" s="48">
        <v>1900</v>
      </c>
      <c r="G221" s="48">
        <v>1900</v>
      </c>
      <c r="H221" s="35">
        <v>2802.5</v>
      </c>
      <c r="I221" s="35">
        <v>2802.5</v>
      </c>
      <c r="J221" s="48">
        <v>3082.75</v>
      </c>
      <c r="K221" s="48">
        <v>3082.75</v>
      </c>
      <c r="L221" s="48">
        <v>1835.61</v>
      </c>
      <c r="M221" s="57">
        <v>1835.61</v>
      </c>
      <c r="N221" s="58">
        <f t="shared" si="19"/>
        <v>2300</v>
      </c>
      <c r="O221" s="58">
        <f t="shared" si="20"/>
        <v>2300</v>
      </c>
    </row>
    <row r="222" spans="1:15" ht="16" thickBot="1" x14ac:dyDescent="0.25">
      <c r="A222" s="342"/>
      <c r="B222" s="11" t="s">
        <v>1</v>
      </c>
      <c r="C222" s="11" t="s">
        <v>1</v>
      </c>
      <c r="D222" s="41">
        <v>383.35</v>
      </c>
      <c r="E222" s="41">
        <v>383.35</v>
      </c>
      <c r="F222" s="35">
        <v>400</v>
      </c>
      <c r="G222" s="35">
        <v>400</v>
      </c>
      <c r="H222" s="35">
        <v>570</v>
      </c>
      <c r="I222" s="35">
        <v>570</v>
      </c>
      <c r="J222" s="35">
        <v>627</v>
      </c>
      <c r="K222" s="35">
        <v>627</v>
      </c>
      <c r="L222" s="35">
        <v>374</v>
      </c>
      <c r="M222" s="55">
        <v>374</v>
      </c>
      <c r="N222" s="58">
        <f t="shared" si="19"/>
        <v>471</v>
      </c>
      <c r="O222" s="58">
        <f t="shared" si="20"/>
        <v>471</v>
      </c>
    </row>
    <row r="223" spans="1:15" ht="16" thickBot="1" x14ac:dyDescent="0.25">
      <c r="A223" s="342"/>
      <c r="B223" s="11" t="s">
        <v>2</v>
      </c>
      <c r="C223" s="30" t="s">
        <v>21</v>
      </c>
      <c r="D223" s="41">
        <v>753.86</v>
      </c>
      <c r="E223" s="41">
        <v>753.86</v>
      </c>
      <c r="F223" s="35">
        <v>750</v>
      </c>
      <c r="G223" s="35">
        <v>750</v>
      </c>
      <c r="H223" s="35">
        <v>1235</v>
      </c>
      <c r="I223" s="35">
        <v>1235</v>
      </c>
      <c r="J223" s="35">
        <v>1358.5</v>
      </c>
      <c r="K223" s="35">
        <v>1358.5</v>
      </c>
      <c r="L223" s="35">
        <v>735.47</v>
      </c>
      <c r="M223" s="55">
        <v>735.47</v>
      </c>
      <c r="N223" s="58">
        <f t="shared" si="19"/>
        <v>967</v>
      </c>
      <c r="O223" s="58">
        <f t="shared" si="20"/>
        <v>967</v>
      </c>
    </row>
    <row r="224" spans="1:15" ht="16" thickBot="1" x14ac:dyDescent="0.25">
      <c r="A224" s="342"/>
      <c r="B224" s="11" t="s">
        <v>7</v>
      </c>
      <c r="C224" s="30" t="s">
        <v>22</v>
      </c>
      <c r="D224" s="41">
        <v>589.24</v>
      </c>
      <c r="E224" s="41">
        <v>589.24</v>
      </c>
      <c r="F224" s="35">
        <v>570</v>
      </c>
      <c r="G224" s="35">
        <v>570</v>
      </c>
      <c r="H224" s="35">
        <v>513</v>
      </c>
      <c r="I224" s="35">
        <v>513</v>
      </c>
      <c r="J224" s="35">
        <v>564.29999999999995</v>
      </c>
      <c r="K224" s="35">
        <v>564.29999999999995</v>
      </c>
      <c r="L224" s="35">
        <v>574.86</v>
      </c>
      <c r="M224" s="55">
        <v>574.86</v>
      </c>
      <c r="N224" s="58">
        <f t="shared" si="19"/>
        <v>562</v>
      </c>
      <c r="O224" s="58">
        <f t="shared" si="20"/>
        <v>562</v>
      </c>
    </row>
    <row r="225" spans="1:15" ht="16" thickBot="1" x14ac:dyDescent="0.25">
      <c r="A225" s="342"/>
      <c r="B225" s="11" t="s">
        <v>3</v>
      </c>
      <c r="C225" s="11" t="s">
        <v>3</v>
      </c>
      <c r="D225" s="41">
        <v>375.38</v>
      </c>
      <c r="E225" s="41">
        <v>375.38</v>
      </c>
      <c r="F225" s="35">
        <v>380</v>
      </c>
      <c r="G225" s="35">
        <v>380</v>
      </c>
      <c r="H225" s="35">
        <v>624.15</v>
      </c>
      <c r="I225" s="35">
        <v>624.15</v>
      </c>
      <c r="J225" s="35">
        <v>686.56499999999994</v>
      </c>
      <c r="K225" s="35">
        <v>686.56499999999994</v>
      </c>
      <c r="L225" s="35">
        <v>366.23</v>
      </c>
      <c r="M225" s="55">
        <v>366.23</v>
      </c>
      <c r="N225" s="58">
        <f t="shared" si="19"/>
        <v>486</v>
      </c>
      <c r="O225" s="58">
        <f t="shared" si="20"/>
        <v>486</v>
      </c>
    </row>
    <row r="226" spans="1:15" ht="16" thickBot="1" x14ac:dyDescent="0.25">
      <c r="A226" s="342"/>
      <c r="B226" s="11" t="s">
        <v>101</v>
      </c>
      <c r="C226" s="30" t="s">
        <v>56</v>
      </c>
      <c r="D226" s="41">
        <v>216.48</v>
      </c>
      <c r="E226" s="41">
        <v>216.48</v>
      </c>
      <c r="F226" s="35">
        <v>220</v>
      </c>
      <c r="G226" s="35">
        <v>220</v>
      </c>
      <c r="H226" s="35">
        <v>570</v>
      </c>
      <c r="I226" s="35">
        <v>570</v>
      </c>
      <c r="J226" s="35">
        <v>627</v>
      </c>
      <c r="K226" s="35">
        <v>627</v>
      </c>
      <c r="L226" s="35">
        <v>211.2</v>
      </c>
      <c r="M226" s="55">
        <v>211.2</v>
      </c>
      <c r="N226" s="58">
        <f t="shared" si="19"/>
        <v>369</v>
      </c>
      <c r="O226" s="58">
        <f t="shared" si="20"/>
        <v>369</v>
      </c>
    </row>
    <row r="227" spans="1:15" ht="16" thickBot="1" x14ac:dyDescent="0.25">
      <c r="A227" s="342"/>
      <c r="B227" s="11" t="s">
        <v>4</v>
      </c>
      <c r="C227" s="11" t="s">
        <v>4</v>
      </c>
      <c r="D227" s="41">
        <v>209.1</v>
      </c>
      <c r="E227" s="41">
        <v>209.1</v>
      </c>
      <c r="F227" s="35">
        <v>220</v>
      </c>
      <c r="G227" s="35">
        <v>220</v>
      </c>
      <c r="H227" s="35">
        <v>427.5</v>
      </c>
      <c r="I227" s="35">
        <v>427.5</v>
      </c>
      <c r="J227" s="35">
        <v>470.25</v>
      </c>
      <c r="K227" s="35">
        <v>470.25</v>
      </c>
      <c r="L227" s="35">
        <v>204</v>
      </c>
      <c r="M227" s="55">
        <v>204</v>
      </c>
      <c r="N227" s="58">
        <f t="shared" si="19"/>
        <v>306</v>
      </c>
      <c r="O227" s="58">
        <f t="shared" si="20"/>
        <v>306</v>
      </c>
    </row>
    <row r="228" spans="1:15" ht="31" thickBot="1" x14ac:dyDescent="0.25">
      <c r="A228" s="342"/>
      <c r="B228" s="11" t="s">
        <v>5</v>
      </c>
      <c r="C228" s="30" t="s">
        <v>20</v>
      </c>
      <c r="D228" s="41">
        <v>446.44</v>
      </c>
      <c r="E228" s="41">
        <v>446.44</v>
      </c>
      <c r="F228" s="35">
        <v>430</v>
      </c>
      <c r="G228" s="35">
        <v>430</v>
      </c>
      <c r="H228" s="35">
        <v>636.5</v>
      </c>
      <c r="I228" s="35">
        <v>636.5</v>
      </c>
      <c r="J228" s="35">
        <v>700.15</v>
      </c>
      <c r="K228" s="35">
        <v>700.15</v>
      </c>
      <c r="L228" s="35">
        <v>435.55</v>
      </c>
      <c r="M228" s="55">
        <v>435.55</v>
      </c>
      <c r="N228" s="58">
        <f t="shared" si="19"/>
        <v>530</v>
      </c>
      <c r="O228" s="58">
        <f t="shared" si="20"/>
        <v>530</v>
      </c>
    </row>
    <row r="229" spans="1:15" ht="16" thickBot="1" x14ac:dyDescent="0.25">
      <c r="A229" s="342"/>
      <c r="B229" s="11" t="s">
        <v>6</v>
      </c>
      <c r="C229" s="30" t="s">
        <v>27</v>
      </c>
      <c r="D229" s="41">
        <v>836.43</v>
      </c>
      <c r="E229" s="41">
        <v>836.43</v>
      </c>
      <c r="F229" s="35">
        <v>820</v>
      </c>
      <c r="G229" s="35">
        <v>820</v>
      </c>
      <c r="H229" s="35">
        <v>617.5</v>
      </c>
      <c r="I229" s="35">
        <v>617.5</v>
      </c>
      <c r="J229" s="35">
        <v>679.25</v>
      </c>
      <c r="K229" s="35">
        <v>679.25</v>
      </c>
      <c r="L229" s="35">
        <v>816.03</v>
      </c>
      <c r="M229" s="55">
        <v>816.03</v>
      </c>
      <c r="N229" s="58">
        <f t="shared" si="19"/>
        <v>754</v>
      </c>
      <c r="O229" s="58">
        <f t="shared" si="20"/>
        <v>754</v>
      </c>
    </row>
    <row r="230" spans="1:15" ht="16" thickBot="1" x14ac:dyDescent="0.25">
      <c r="A230" s="342"/>
      <c r="B230" s="11" t="s">
        <v>8</v>
      </c>
      <c r="C230" s="11" t="s">
        <v>8</v>
      </c>
      <c r="D230" s="41">
        <v>803.62</v>
      </c>
      <c r="E230" s="41">
        <v>1055.75</v>
      </c>
      <c r="F230" s="35">
        <v>800</v>
      </c>
      <c r="G230" s="35">
        <v>1100</v>
      </c>
      <c r="H230" s="35">
        <v>855</v>
      </c>
      <c r="I230" s="35">
        <v>1235</v>
      </c>
      <c r="J230" s="35">
        <v>940.5</v>
      </c>
      <c r="K230" s="35">
        <v>1358.5</v>
      </c>
      <c r="L230" s="35">
        <v>784.02</v>
      </c>
      <c r="M230" s="55">
        <v>1030</v>
      </c>
      <c r="N230" s="58">
        <f t="shared" si="19"/>
        <v>837</v>
      </c>
      <c r="O230" s="58">
        <f t="shared" si="20"/>
        <v>1156</v>
      </c>
    </row>
    <row r="231" spans="1:15" ht="16" thickBot="1" x14ac:dyDescent="0.25">
      <c r="A231" s="342"/>
      <c r="B231" s="11" t="s">
        <v>9</v>
      </c>
      <c r="C231" s="11" t="s">
        <v>9</v>
      </c>
      <c r="D231" s="41">
        <v>1151.08</v>
      </c>
      <c r="E231" s="41">
        <v>1327.38</v>
      </c>
      <c r="F231" s="35">
        <v>1200</v>
      </c>
      <c r="G231" s="35">
        <v>1300</v>
      </c>
      <c r="H231" s="35">
        <v>1282.5</v>
      </c>
      <c r="I231" s="35">
        <v>1282.5</v>
      </c>
      <c r="J231" s="35">
        <v>1410.75</v>
      </c>
      <c r="K231" s="35">
        <v>1410.75</v>
      </c>
      <c r="L231" s="35">
        <v>1123</v>
      </c>
      <c r="M231" s="55">
        <v>1295</v>
      </c>
      <c r="N231" s="58">
        <f t="shared" si="19"/>
        <v>1233</v>
      </c>
      <c r="O231" s="58">
        <f t="shared" si="20"/>
        <v>1323</v>
      </c>
    </row>
    <row r="232" spans="1:15" ht="16" thickBot="1" x14ac:dyDescent="0.25">
      <c r="A232" s="342"/>
      <c r="B232" s="11" t="s">
        <v>10</v>
      </c>
      <c r="C232" s="11" t="s">
        <v>10</v>
      </c>
      <c r="D232" s="41">
        <v>459</v>
      </c>
      <c r="E232" s="41">
        <v>642.59</v>
      </c>
      <c r="F232" s="35">
        <v>460</v>
      </c>
      <c r="G232" s="35">
        <v>650</v>
      </c>
      <c r="H232" s="35">
        <v>1045</v>
      </c>
      <c r="I232" s="35">
        <v>1045</v>
      </c>
      <c r="J232" s="35">
        <v>1149.5</v>
      </c>
      <c r="K232" s="35">
        <v>1149.5</v>
      </c>
      <c r="L232" s="35">
        <v>447.8</v>
      </c>
      <c r="M232" s="55">
        <v>626.91999999999996</v>
      </c>
      <c r="N232" s="58">
        <f t="shared" si="19"/>
        <v>712</v>
      </c>
      <c r="O232" s="58">
        <f t="shared" si="20"/>
        <v>823</v>
      </c>
    </row>
    <row r="233" spans="1:15" ht="16" thickBot="1" x14ac:dyDescent="0.25">
      <c r="A233" s="343"/>
      <c r="B233" s="14" t="s">
        <v>11</v>
      </c>
      <c r="C233" s="14" t="s">
        <v>11</v>
      </c>
      <c r="D233" s="47">
        <v>613.66999999999996</v>
      </c>
      <c r="E233" s="47">
        <v>1017.52</v>
      </c>
      <c r="F233" s="62">
        <v>600</v>
      </c>
      <c r="G233" s="62">
        <v>1000</v>
      </c>
      <c r="H233" s="35">
        <v>760</v>
      </c>
      <c r="I233" s="35">
        <v>1026</v>
      </c>
      <c r="J233" s="62">
        <v>836</v>
      </c>
      <c r="K233" s="62">
        <v>1128.5999999999999</v>
      </c>
      <c r="L233" s="62">
        <v>598.70000000000005</v>
      </c>
      <c r="M233" s="63">
        <v>992.7</v>
      </c>
      <c r="N233" s="58">
        <f t="shared" si="19"/>
        <v>682</v>
      </c>
      <c r="O233" s="58">
        <f t="shared" si="20"/>
        <v>1033</v>
      </c>
    </row>
    <row r="234" spans="1:15" ht="15" thickBot="1" x14ac:dyDescent="0.25">
      <c r="A234" s="45"/>
      <c r="B234" s="73"/>
      <c r="C234" s="73"/>
      <c r="D234" s="70">
        <f>SUM(D221:D233)</f>
        <v>8719.15</v>
      </c>
      <c r="E234" s="70">
        <f t="shared" ref="E234:O234" si="23">SUM(E221:E233)</f>
        <v>9735.02</v>
      </c>
      <c r="F234" s="70">
        <f t="shared" si="23"/>
        <v>8750</v>
      </c>
      <c r="G234" s="70">
        <f t="shared" si="23"/>
        <v>9740</v>
      </c>
      <c r="H234" s="70">
        <f t="shared" si="23"/>
        <v>11938.65</v>
      </c>
      <c r="I234" s="70">
        <f t="shared" si="23"/>
        <v>12584.65</v>
      </c>
      <c r="J234" s="70">
        <f t="shared" si="23"/>
        <v>13132.514999999999</v>
      </c>
      <c r="K234" s="70">
        <f t="shared" si="23"/>
        <v>13843.115</v>
      </c>
      <c r="L234" s="70">
        <f t="shared" si="23"/>
        <v>8506.4699999999993</v>
      </c>
      <c r="M234" s="70">
        <f t="shared" si="23"/>
        <v>9497.57</v>
      </c>
      <c r="N234" s="70">
        <f t="shared" si="23"/>
        <v>10209</v>
      </c>
      <c r="O234" s="70">
        <f t="shared" si="23"/>
        <v>11080</v>
      </c>
    </row>
    <row r="235" spans="1:15" ht="16" thickBot="1" x14ac:dyDescent="0.25">
      <c r="A235" s="344">
        <v>17</v>
      </c>
      <c r="B235" s="10" t="s">
        <v>0</v>
      </c>
      <c r="C235" s="29" t="s">
        <v>32</v>
      </c>
      <c r="D235" s="40">
        <v>682.62</v>
      </c>
      <c r="E235" s="40">
        <v>682.62</v>
      </c>
      <c r="F235" s="38">
        <v>700</v>
      </c>
      <c r="G235" s="38">
        <v>700</v>
      </c>
      <c r="H235" s="35">
        <v>932.9</v>
      </c>
      <c r="I235" s="35">
        <v>932.9</v>
      </c>
      <c r="J235" s="38">
        <v>1026.19</v>
      </c>
      <c r="K235" s="38">
        <v>1026.19</v>
      </c>
      <c r="L235" s="38">
        <v>665.97</v>
      </c>
      <c r="M235" s="54">
        <v>665.97</v>
      </c>
      <c r="N235" s="58">
        <f t="shared" si="19"/>
        <v>802</v>
      </c>
      <c r="O235" s="58">
        <f t="shared" si="20"/>
        <v>802</v>
      </c>
    </row>
    <row r="236" spans="1:15" ht="16" thickBot="1" x14ac:dyDescent="0.25">
      <c r="A236" s="342"/>
      <c r="B236" s="11" t="s">
        <v>0</v>
      </c>
      <c r="C236" s="30" t="s">
        <v>33</v>
      </c>
      <c r="D236" s="41">
        <v>293.69</v>
      </c>
      <c r="E236" s="41">
        <v>293.69</v>
      </c>
      <c r="F236" s="35">
        <v>300</v>
      </c>
      <c r="G236" s="35">
        <v>300</v>
      </c>
      <c r="H236" s="35">
        <v>570</v>
      </c>
      <c r="I236" s="35">
        <v>570</v>
      </c>
      <c r="J236" s="35">
        <v>627</v>
      </c>
      <c r="K236" s="35">
        <v>627</v>
      </c>
      <c r="L236" s="35">
        <v>286.52999999999997</v>
      </c>
      <c r="M236" s="55">
        <v>286.52999999999997</v>
      </c>
      <c r="N236" s="58">
        <f t="shared" si="19"/>
        <v>415</v>
      </c>
      <c r="O236" s="58">
        <f t="shared" si="20"/>
        <v>415</v>
      </c>
    </row>
    <row r="237" spans="1:15" ht="16" thickBot="1" x14ac:dyDescent="0.25">
      <c r="A237" s="342"/>
      <c r="B237" s="11" t="s">
        <v>1</v>
      </c>
      <c r="C237" s="11" t="s">
        <v>1</v>
      </c>
      <c r="D237" s="41">
        <v>383.35</v>
      </c>
      <c r="E237" s="41">
        <v>383.35</v>
      </c>
      <c r="F237" s="35">
        <v>400</v>
      </c>
      <c r="G237" s="35">
        <v>400</v>
      </c>
      <c r="H237" s="35">
        <v>570</v>
      </c>
      <c r="I237" s="35">
        <v>570</v>
      </c>
      <c r="J237" s="35">
        <v>627</v>
      </c>
      <c r="K237" s="35">
        <v>627</v>
      </c>
      <c r="L237" s="35">
        <v>374</v>
      </c>
      <c r="M237" s="55">
        <v>374</v>
      </c>
      <c r="N237" s="58">
        <f t="shared" si="19"/>
        <v>471</v>
      </c>
      <c r="O237" s="58">
        <f t="shared" si="20"/>
        <v>471</v>
      </c>
    </row>
    <row r="238" spans="1:15" ht="16" thickBot="1" x14ac:dyDescent="0.25">
      <c r="A238" s="342"/>
      <c r="B238" s="11" t="s">
        <v>2</v>
      </c>
      <c r="C238" s="30" t="s">
        <v>34</v>
      </c>
      <c r="D238" s="41">
        <v>878.89</v>
      </c>
      <c r="E238" s="41">
        <v>878.89</v>
      </c>
      <c r="F238" s="35">
        <v>900</v>
      </c>
      <c r="G238" s="35">
        <v>900</v>
      </c>
      <c r="H238" s="35">
        <v>1900</v>
      </c>
      <c r="I238" s="35">
        <v>1900</v>
      </c>
      <c r="J238" s="35">
        <v>2090</v>
      </c>
      <c r="K238" s="35">
        <v>2090</v>
      </c>
      <c r="L238" s="35">
        <v>857.45</v>
      </c>
      <c r="M238" s="55">
        <v>857.45</v>
      </c>
      <c r="N238" s="58">
        <f t="shared" si="19"/>
        <v>1325</v>
      </c>
      <c r="O238" s="58">
        <f t="shared" si="20"/>
        <v>1325</v>
      </c>
    </row>
    <row r="239" spans="1:15" ht="16" thickBot="1" x14ac:dyDescent="0.25">
      <c r="A239" s="342"/>
      <c r="B239" s="11" t="s">
        <v>7</v>
      </c>
      <c r="C239" s="30" t="s">
        <v>35</v>
      </c>
      <c r="D239" s="41">
        <v>325.8</v>
      </c>
      <c r="E239" s="41">
        <v>325.8</v>
      </c>
      <c r="F239" s="35">
        <v>320</v>
      </c>
      <c r="G239" s="35">
        <v>320</v>
      </c>
      <c r="H239" s="35">
        <v>475</v>
      </c>
      <c r="I239" s="35">
        <v>475</v>
      </c>
      <c r="J239" s="35">
        <v>522.5</v>
      </c>
      <c r="K239" s="35">
        <v>522.5</v>
      </c>
      <c r="L239" s="35">
        <v>317.85000000000002</v>
      </c>
      <c r="M239" s="55">
        <v>317.85000000000002</v>
      </c>
      <c r="N239" s="58">
        <f t="shared" si="19"/>
        <v>392</v>
      </c>
      <c r="O239" s="58">
        <f t="shared" si="20"/>
        <v>392</v>
      </c>
    </row>
    <row r="240" spans="1:15" ht="16" thickBot="1" x14ac:dyDescent="0.25">
      <c r="A240" s="342"/>
      <c r="B240" s="11" t="s">
        <v>3</v>
      </c>
      <c r="C240" s="11" t="s">
        <v>3</v>
      </c>
      <c r="D240" s="41">
        <v>375.38</v>
      </c>
      <c r="E240" s="41">
        <v>375.38</v>
      </c>
      <c r="F240" s="35">
        <v>380</v>
      </c>
      <c r="G240" s="35">
        <v>380</v>
      </c>
      <c r="H240" s="35">
        <v>624.15</v>
      </c>
      <c r="I240" s="35">
        <v>624.15</v>
      </c>
      <c r="J240" s="35">
        <v>686.56499999999994</v>
      </c>
      <c r="K240" s="35">
        <v>686.56499999999994</v>
      </c>
      <c r="L240" s="35">
        <v>366.23</v>
      </c>
      <c r="M240" s="55">
        <v>366.23</v>
      </c>
      <c r="N240" s="58">
        <f t="shared" si="19"/>
        <v>486</v>
      </c>
      <c r="O240" s="58">
        <f t="shared" si="20"/>
        <v>486</v>
      </c>
    </row>
    <row r="241" spans="1:15" ht="16" thickBot="1" x14ac:dyDescent="0.25">
      <c r="A241" s="342"/>
      <c r="B241" s="11" t="s">
        <v>101</v>
      </c>
      <c r="C241" s="30" t="s">
        <v>56</v>
      </c>
      <c r="D241" s="41">
        <v>216.48</v>
      </c>
      <c r="E241" s="41">
        <v>216.48</v>
      </c>
      <c r="F241" s="35">
        <v>220</v>
      </c>
      <c r="G241" s="35">
        <v>220</v>
      </c>
      <c r="H241" s="35">
        <v>570</v>
      </c>
      <c r="I241" s="35">
        <v>570</v>
      </c>
      <c r="J241" s="35">
        <v>627</v>
      </c>
      <c r="K241" s="35">
        <v>627</v>
      </c>
      <c r="L241" s="35">
        <v>211.2</v>
      </c>
      <c r="M241" s="55">
        <v>211.2</v>
      </c>
      <c r="N241" s="58">
        <f t="shared" si="19"/>
        <v>369</v>
      </c>
      <c r="O241" s="58">
        <f t="shared" si="20"/>
        <v>369</v>
      </c>
    </row>
    <row r="242" spans="1:15" ht="16" thickBot="1" x14ac:dyDescent="0.25">
      <c r="A242" s="342"/>
      <c r="B242" s="11" t="s">
        <v>4</v>
      </c>
      <c r="C242" s="11" t="s">
        <v>4</v>
      </c>
      <c r="D242" s="41">
        <v>209.1</v>
      </c>
      <c r="E242" s="41">
        <v>209.1</v>
      </c>
      <c r="F242" s="35">
        <v>220</v>
      </c>
      <c r="G242" s="35">
        <v>220</v>
      </c>
      <c r="H242" s="35">
        <v>427.5</v>
      </c>
      <c r="I242" s="35">
        <v>427.5</v>
      </c>
      <c r="J242" s="35">
        <v>470.25</v>
      </c>
      <c r="K242" s="35">
        <v>470.25</v>
      </c>
      <c r="L242" s="35">
        <v>204</v>
      </c>
      <c r="M242" s="55">
        <v>204</v>
      </c>
      <c r="N242" s="58">
        <f t="shared" si="19"/>
        <v>306</v>
      </c>
      <c r="O242" s="58">
        <f t="shared" si="20"/>
        <v>306</v>
      </c>
    </row>
    <row r="243" spans="1:15" ht="31" thickBot="1" x14ac:dyDescent="0.25">
      <c r="A243" s="342"/>
      <c r="B243" s="11" t="s">
        <v>5</v>
      </c>
      <c r="C243" s="30" t="s">
        <v>36</v>
      </c>
      <c r="D243" s="41">
        <v>306.08</v>
      </c>
      <c r="E243" s="41">
        <v>306.08</v>
      </c>
      <c r="F243" s="35">
        <v>320</v>
      </c>
      <c r="G243" s="35">
        <v>320</v>
      </c>
      <c r="H243" s="35">
        <v>570</v>
      </c>
      <c r="I243" s="35">
        <v>570</v>
      </c>
      <c r="J243" s="35">
        <v>627</v>
      </c>
      <c r="K243" s="35">
        <v>627</v>
      </c>
      <c r="L243" s="35">
        <v>298.62</v>
      </c>
      <c r="M243" s="55">
        <v>298.62</v>
      </c>
      <c r="N243" s="58">
        <f t="shared" si="19"/>
        <v>424</v>
      </c>
      <c r="O243" s="58">
        <f t="shared" si="20"/>
        <v>424</v>
      </c>
    </row>
    <row r="244" spans="1:15" ht="16" thickBot="1" x14ac:dyDescent="0.25">
      <c r="A244" s="342"/>
      <c r="B244" s="11" t="s">
        <v>6</v>
      </c>
      <c r="C244" s="30" t="s">
        <v>37</v>
      </c>
      <c r="D244" s="41">
        <v>889.01</v>
      </c>
      <c r="E244" s="41">
        <v>889.01</v>
      </c>
      <c r="F244" s="35">
        <v>900</v>
      </c>
      <c r="G244" s="35">
        <v>900</v>
      </c>
      <c r="H244" s="35">
        <v>475</v>
      </c>
      <c r="I244" s="35">
        <v>475</v>
      </c>
      <c r="J244" s="35">
        <v>522.5</v>
      </c>
      <c r="K244" s="35">
        <v>522.5</v>
      </c>
      <c r="L244" s="35">
        <v>867.33</v>
      </c>
      <c r="M244" s="55">
        <v>867.33</v>
      </c>
      <c r="N244" s="58">
        <f t="shared" si="19"/>
        <v>731</v>
      </c>
      <c r="O244" s="58">
        <f t="shared" si="20"/>
        <v>731</v>
      </c>
    </row>
    <row r="245" spans="1:15" ht="16" thickBot="1" x14ac:dyDescent="0.25">
      <c r="A245" s="342"/>
      <c r="B245" s="11" t="s">
        <v>8</v>
      </c>
      <c r="C245" s="11" t="s">
        <v>8</v>
      </c>
      <c r="D245" s="41">
        <v>803.62</v>
      </c>
      <c r="E245" s="41">
        <v>1055.75</v>
      </c>
      <c r="F245" s="35">
        <v>800</v>
      </c>
      <c r="G245" s="35">
        <v>1100</v>
      </c>
      <c r="H245" s="35">
        <v>855</v>
      </c>
      <c r="I245" s="35">
        <v>1235</v>
      </c>
      <c r="J245" s="35">
        <v>940.5</v>
      </c>
      <c r="K245" s="35">
        <v>1358.5</v>
      </c>
      <c r="L245" s="35">
        <v>784.02</v>
      </c>
      <c r="M245" s="55">
        <v>1030</v>
      </c>
      <c r="N245" s="58">
        <f t="shared" si="19"/>
        <v>837</v>
      </c>
      <c r="O245" s="58">
        <f t="shared" si="20"/>
        <v>1156</v>
      </c>
    </row>
    <row r="246" spans="1:15" ht="16" thickBot="1" x14ac:dyDescent="0.25">
      <c r="A246" s="342"/>
      <c r="B246" s="11" t="s">
        <v>9</v>
      </c>
      <c r="C246" s="11" t="s">
        <v>9</v>
      </c>
      <c r="D246" s="41">
        <v>1151.08</v>
      </c>
      <c r="E246" s="41">
        <v>1327.38</v>
      </c>
      <c r="F246" s="35">
        <v>1200</v>
      </c>
      <c r="G246" s="35">
        <v>1300</v>
      </c>
      <c r="H246" s="35">
        <v>1282.5</v>
      </c>
      <c r="I246" s="35">
        <v>1282.5</v>
      </c>
      <c r="J246" s="35">
        <v>1410.75</v>
      </c>
      <c r="K246" s="35">
        <v>1410.75</v>
      </c>
      <c r="L246" s="35">
        <v>1123</v>
      </c>
      <c r="M246" s="55">
        <v>1295</v>
      </c>
      <c r="N246" s="58">
        <f t="shared" si="19"/>
        <v>1233</v>
      </c>
      <c r="O246" s="58">
        <f t="shared" si="20"/>
        <v>1323</v>
      </c>
    </row>
    <row r="247" spans="1:15" ht="16" thickBot="1" x14ac:dyDescent="0.25">
      <c r="A247" s="342"/>
      <c r="B247" s="11" t="s">
        <v>10</v>
      </c>
      <c r="C247" s="11" t="s">
        <v>10</v>
      </c>
      <c r="D247" s="41">
        <v>459</v>
      </c>
      <c r="E247" s="41">
        <v>642.59</v>
      </c>
      <c r="F247" s="35">
        <v>460</v>
      </c>
      <c r="G247" s="35">
        <v>650</v>
      </c>
      <c r="H247" s="35">
        <v>1045</v>
      </c>
      <c r="I247" s="35">
        <v>1045</v>
      </c>
      <c r="J247" s="35">
        <v>1149.5</v>
      </c>
      <c r="K247" s="35">
        <v>1149.5</v>
      </c>
      <c r="L247" s="35">
        <v>447.8</v>
      </c>
      <c r="M247" s="55">
        <v>626.91999999999996</v>
      </c>
      <c r="N247" s="58">
        <f t="shared" si="19"/>
        <v>712</v>
      </c>
      <c r="O247" s="58">
        <f t="shared" si="20"/>
        <v>823</v>
      </c>
    </row>
    <row r="248" spans="1:15" ht="16" thickBot="1" x14ac:dyDescent="0.25">
      <c r="A248" s="345"/>
      <c r="B248" s="12" t="s">
        <v>11</v>
      </c>
      <c r="C248" s="12" t="s">
        <v>11</v>
      </c>
      <c r="D248" s="42">
        <v>613.66999999999996</v>
      </c>
      <c r="E248" s="42">
        <v>1017.52</v>
      </c>
      <c r="F248" s="39">
        <v>600</v>
      </c>
      <c r="G248" s="39">
        <v>1000</v>
      </c>
      <c r="H248" s="35">
        <v>760</v>
      </c>
      <c r="I248" s="35">
        <v>1026</v>
      </c>
      <c r="J248" s="39">
        <v>836</v>
      </c>
      <c r="K248" s="39">
        <v>1128.5999999999999</v>
      </c>
      <c r="L248" s="39">
        <v>598.70000000000005</v>
      </c>
      <c r="M248" s="56">
        <v>992.7</v>
      </c>
      <c r="N248" s="58">
        <f t="shared" si="19"/>
        <v>682</v>
      </c>
      <c r="O248" s="58">
        <f t="shared" si="20"/>
        <v>1033</v>
      </c>
    </row>
    <row r="249" spans="1:15" ht="15" thickBot="1" x14ac:dyDescent="0.25">
      <c r="A249" s="45"/>
      <c r="B249" s="73"/>
      <c r="C249" s="73"/>
      <c r="D249" s="70">
        <f>SUM(D235:D248)</f>
        <v>7587.7699999999995</v>
      </c>
      <c r="E249" s="70">
        <f t="shared" ref="E249:O249" si="24">SUM(E235:E248)</f>
        <v>8603.64</v>
      </c>
      <c r="F249" s="70">
        <f t="shared" si="24"/>
        <v>7720</v>
      </c>
      <c r="G249" s="70">
        <f t="shared" si="24"/>
        <v>8710</v>
      </c>
      <c r="H249" s="70">
        <f t="shared" si="24"/>
        <v>11057.05</v>
      </c>
      <c r="I249" s="70">
        <f t="shared" si="24"/>
        <v>11703.05</v>
      </c>
      <c r="J249" s="70">
        <f t="shared" si="24"/>
        <v>12162.755000000001</v>
      </c>
      <c r="K249" s="70">
        <f t="shared" si="24"/>
        <v>12873.355000000001</v>
      </c>
      <c r="L249" s="70">
        <f t="shared" si="24"/>
        <v>7402.6999999999989</v>
      </c>
      <c r="M249" s="70">
        <f t="shared" si="24"/>
        <v>8393.7999999999993</v>
      </c>
      <c r="N249" s="70">
        <f t="shared" si="24"/>
        <v>9185</v>
      </c>
      <c r="O249" s="70">
        <f t="shared" si="24"/>
        <v>10056</v>
      </c>
    </row>
    <row r="250" spans="1:15" ht="16" thickBot="1" x14ac:dyDescent="0.25">
      <c r="A250" s="341">
        <v>18</v>
      </c>
      <c r="B250" s="13" t="s">
        <v>0</v>
      </c>
      <c r="C250" s="31" t="s">
        <v>43</v>
      </c>
      <c r="D250" s="43">
        <v>1940.25</v>
      </c>
      <c r="E250" s="43">
        <v>1940.25</v>
      </c>
      <c r="F250" s="48">
        <v>2000</v>
      </c>
      <c r="G250" s="48">
        <v>2000</v>
      </c>
      <c r="H250" s="35">
        <v>2688.5</v>
      </c>
      <c r="I250" s="35">
        <v>2688.5</v>
      </c>
      <c r="J250" s="48">
        <v>2957.35</v>
      </c>
      <c r="K250" s="48">
        <v>2957.35</v>
      </c>
      <c r="L250" s="48">
        <v>1892.93</v>
      </c>
      <c r="M250" s="57">
        <v>1892.93</v>
      </c>
      <c r="N250" s="58">
        <f t="shared" si="19"/>
        <v>2296</v>
      </c>
      <c r="O250" s="58">
        <f t="shared" si="20"/>
        <v>2296</v>
      </c>
    </row>
    <row r="251" spans="1:15" ht="16" thickBot="1" x14ac:dyDescent="0.25">
      <c r="A251" s="342"/>
      <c r="B251" s="11" t="s">
        <v>1</v>
      </c>
      <c r="C251" s="11" t="s">
        <v>1</v>
      </c>
      <c r="D251" s="41">
        <v>383.35</v>
      </c>
      <c r="E251" s="41">
        <v>383.35</v>
      </c>
      <c r="F251" s="35">
        <v>400</v>
      </c>
      <c r="G251" s="35">
        <v>400</v>
      </c>
      <c r="H251" s="35">
        <v>570</v>
      </c>
      <c r="I251" s="35">
        <v>570</v>
      </c>
      <c r="J251" s="35">
        <v>627</v>
      </c>
      <c r="K251" s="35">
        <v>627</v>
      </c>
      <c r="L251" s="35">
        <v>374</v>
      </c>
      <c r="M251" s="55">
        <v>374</v>
      </c>
      <c r="N251" s="58">
        <f t="shared" si="19"/>
        <v>471</v>
      </c>
      <c r="O251" s="58">
        <f t="shared" si="20"/>
        <v>471</v>
      </c>
    </row>
    <row r="252" spans="1:15" ht="16" thickBot="1" x14ac:dyDescent="0.25">
      <c r="A252" s="342"/>
      <c r="B252" s="11" t="s">
        <v>2</v>
      </c>
      <c r="C252" s="30" t="s">
        <v>53</v>
      </c>
      <c r="D252" s="41">
        <v>372.46</v>
      </c>
      <c r="E252" s="41">
        <v>372.46</v>
      </c>
      <c r="F252" s="35">
        <v>400</v>
      </c>
      <c r="G252" s="35">
        <v>400</v>
      </c>
      <c r="H252" s="35">
        <v>1140</v>
      </c>
      <c r="I252" s="35">
        <v>1140</v>
      </c>
      <c r="J252" s="35">
        <v>1254</v>
      </c>
      <c r="K252" s="35">
        <v>1254</v>
      </c>
      <c r="L252" s="35">
        <v>363.38</v>
      </c>
      <c r="M252" s="55">
        <v>363.38</v>
      </c>
      <c r="N252" s="58">
        <f t="shared" si="19"/>
        <v>706</v>
      </c>
      <c r="O252" s="58">
        <f t="shared" si="20"/>
        <v>706</v>
      </c>
    </row>
    <row r="253" spans="1:15" ht="16" thickBot="1" x14ac:dyDescent="0.25">
      <c r="A253" s="342"/>
      <c r="B253" s="11" t="s">
        <v>7</v>
      </c>
      <c r="C253" s="30" t="s">
        <v>25</v>
      </c>
      <c r="D253" s="41">
        <v>473.02</v>
      </c>
      <c r="E253" s="41">
        <v>473.02</v>
      </c>
      <c r="F253" s="35">
        <v>500</v>
      </c>
      <c r="G253" s="35">
        <v>500</v>
      </c>
      <c r="H253" s="35">
        <v>513</v>
      </c>
      <c r="I253" s="35">
        <v>513</v>
      </c>
      <c r="J253" s="35">
        <v>564.29999999999995</v>
      </c>
      <c r="K253" s="35">
        <v>564.29999999999995</v>
      </c>
      <c r="L253" s="35">
        <v>461.48</v>
      </c>
      <c r="M253" s="55">
        <v>461.48</v>
      </c>
      <c r="N253" s="58">
        <f t="shared" si="19"/>
        <v>502</v>
      </c>
      <c r="O253" s="58">
        <f t="shared" si="20"/>
        <v>502</v>
      </c>
    </row>
    <row r="254" spans="1:15" ht="16" thickBot="1" x14ac:dyDescent="0.25">
      <c r="A254" s="342"/>
      <c r="B254" s="11" t="s">
        <v>3</v>
      </c>
      <c r="C254" s="11" t="s">
        <v>3</v>
      </c>
      <c r="D254" s="41">
        <v>375.38</v>
      </c>
      <c r="E254" s="41">
        <v>375.38</v>
      </c>
      <c r="F254" s="35">
        <v>380</v>
      </c>
      <c r="G254" s="35">
        <v>380</v>
      </c>
      <c r="H254" s="35">
        <v>624.15</v>
      </c>
      <c r="I254" s="35">
        <v>624.15</v>
      </c>
      <c r="J254" s="35">
        <v>686.56499999999994</v>
      </c>
      <c r="K254" s="35">
        <v>686.56499999999994</v>
      </c>
      <c r="L254" s="35">
        <v>366.23</v>
      </c>
      <c r="M254" s="55">
        <v>366.23</v>
      </c>
      <c r="N254" s="58">
        <f t="shared" si="19"/>
        <v>486</v>
      </c>
      <c r="O254" s="58">
        <f t="shared" si="20"/>
        <v>486</v>
      </c>
    </row>
    <row r="255" spans="1:15" ht="16" thickBot="1" x14ac:dyDescent="0.25">
      <c r="A255" s="342"/>
      <c r="B255" s="11" t="s">
        <v>101</v>
      </c>
      <c r="C255" s="30" t="s">
        <v>56</v>
      </c>
      <c r="D255" s="41">
        <v>216.48</v>
      </c>
      <c r="E255" s="41">
        <v>216.48</v>
      </c>
      <c r="F255" s="35">
        <v>220</v>
      </c>
      <c r="G255" s="35">
        <v>220</v>
      </c>
      <c r="H255" s="35">
        <v>570</v>
      </c>
      <c r="I255" s="35">
        <v>570</v>
      </c>
      <c r="J255" s="35">
        <v>627</v>
      </c>
      <c r="K255" s="35">
        <v>627</v>
      </c>
      <c r="L255" s="35">
        <v>211.2</v>
      </c>
      <c r="M255" s="55">
        <v>211.2</v>
      </c>
      <c r="N255" s="58">
        <f t="shared" si="19"/>
        <v>369</v>
      </c>
      <c r="O255" s="58">
        <f t="shared" si="20"/>
        <v>369</v>
      </c>
    </row>
    <row r="256" spans="1:15" ht="16" thickBot="1" x14ac:dyDescent="0.25">
      <c r="A256" s="342"/>
      <c r="B256" s="11" t="s">
        <v>4</v>
      </c>
      <c r="C256" s="11" t="s">
        <v>4</v>
      </c>
      <c r="D256" s="41">
        <v>209.1</v>
      </c>
      <c r="E256" s="41">
        <v>209.1</v>
      </c>
      <c r="F256" s="35">
        <v>220</v>
      </c>
      <c r="G256" s="35">
        <v>220</v>
      </c>
      <c r="H256" s="35">
        <v>427.5</v>
      </c>
      <c r="I256" s="35">
        <v>427.5</v>
      </c>
      <c r="J256" s="35">
        <v>470.25</v>
      </c>
      <c r="K256" s="35">
        <v>470.25</v>
      </c>
      <c r="L256" s="35">
        <v>204</v>
      </c>
      <c r="M256" s="55">
        <v>204</v>
      </c>
      <c r="N256" s="58">
        <f t="shared" si="19"/>
        <v>306</v>
      </c>
      <c r="O256" s="58">
        <f t="shared" si="20"/>
        <v>306</v>
      </c>
    </row>
    <row r="257" spans="1:15" ht="31" thickBot="1" x14ac:dyDescent="0.25">
      <c r="A257" s="342"/>
      <c r="B257" s="11" t="s">
        <v>5</v>
      </c>
      <c r="C257" s="30" t="s">
        <v>54</v>
      </c>
      <c r="D257" s="41">
        <v>618.88</v>
      </c>
      <c r="E257" s="41">
        <v>618.88</v>
      </c>
      <c r="F257" s="35">
        <v>600</v>
      </c>
      <c r="G257" s="35">
        <v>600</v>
      </c>
      <c r="H257" s="35">
        <v>522.5</v>
      </c>
      <c r="I257" s="35">
        <v>522.5</v>
      </c>
      <c r="J257" s="35">
        <v>574.75</v>
      </c>
      <c r="K257" s="35">
        <v>574.75</v>
      </c>
      <c r="L257" s="35">
        <v>603.78</v>
      </c>
      <c r="M257" s="55">
        <v>603.78</v>
      </c>
      <c r="N257" s="58">
        <f t="shared" si="19"/>
        <v>584</v>
      </c>
      <c r="O257" s="58">
        <f t="shared" si="20"/>
        <v>584</v>
      </c>
    </row>
    <row r="258" spans="1:15" ht="16" thickBot="1" x14ac:dyDescent="0.25">
      <c r="A258" s="342"/>
      <c r="B258" s="11" t="s">
        <v>6</v>
      </c>
      <c r="C258" s="30" t="s">
        <v>42</v>
      </c>
      <c r="D258" s="41">
        <v>617.21</v>
      </c>
      <c r="E258" s="41">
        <v>617.21</v>
      </c>
      <c r="F258" s="35">
        <v>620</v>
      </c>
      <c r="G258" s="35">
        <v>620</v>
      </c>
      <c r="H258" s="35">
        <v>475</v>
      </c>
      <c r="I258" s="35">
        <v>475</v>
      </c>
      <c r="J258" s="35">
        <v>522.5</v>
      </c>
      <c r="K258" s="35">
        <v>522.5</v>
      </c>
      <c r="L258" s="35">
        <v>602.16</v>
      </c>
      <c r="M258" s="55">
        <v>602.16</v>
      </c>
      <c r="N258" s="58">
        <f t="shared" si="19"/>
        <v>567</v>
      </c>
      <c r="O258" s="58">
        <f t="shared" si="20"/>
        <v>567</v>
      </c>
    </row>
    <row r="259" spans="1:15" ht="16" thickBot="1" x14ac:dyDescent="0.25">
      <c r="A259" s="342"/>
      <c r="B259" s="11" t="s">
        <v>8</v>
      </c>
      <c r="C259" s="11" t="s">
        <v>8</v>
      </c>
      <c r="D259" s="41">
        <v>803.62</v>
      </c>
      <c r="E259" s="41">
        <v>1055.75</v>
      </c>
      <c r="F259" s="35">
        <v>800</v>
      </c>
      <c r="G259" s="35">
        <v>1100</v>
      </c>
      <c r="H259" s="35">
        <v>855</v>
      </c>
      <c r="I259" s="35">
        <v>855</v>
      </c>
      <c r="J259" s="35">
        <v>940.5</v>
      </c>
      <c r="K259" s="35">
        <v>940.5</v>
      </c>
      <c r="L259" s="35">
        <v>784.02</v>
      </c>
      <c r="M259" s="55">
        <v>1030</v>
      </c>
      <c r="N259" s="58">
        <f t="shared" si="19"/>
        <v>837</v>
      </c>
      <c r="O259" s="58">
        <f t="shared" si="20"/>
        <v>996</v>
      </c>
    </row>
    <row r="260" spans="1:15" ht="16" thickBot="1" x14ac:dyDescent="0.25">
      <c r="A260" s="342"/>
      <c r="B260" s="11" t="s">
        <v>9</v>
      </c>
      <c r="C260" s="11" t="s">
        <v>9</v>
      </c>
      <c r="D260" s="41">
        <v>1151.08</v>
      </c>
      <c r="E260" s="41">
        <v>1327.38</v>
      </c>
      <c r="F260" s="35">
        <v>1200</v>
      </c>
      <c r="G260" s="35">
        <v>1300</v>
      </c>
      <c r="H260" s="35">
        <v>1282.5</v>
      </c>
      <c r="I260" s="35">
        <v>1282.5</v>
      </c>
      <c r="J260" s="35">
        <v>1410.75</v>
      </c>
      <c r="K260" s="35">
        <v>1410.75</v>
      </c>
      <c r="L260" s="35">
        <v>1123</v>
      </c>
      <c r="M260" s="55">
        <v>1295</v>
      </c>
      <c r="N260" s="58">
        <f t="shared" si="19"/>
        <v>1233</v>
      </c>
      <c r="O260" s="58">
        <f t="shared" si="20"/>
        <v>1323</v>
      </c>
    </row>
    <row r="261" spans="1:15" ht="16" thickBot="1" x14ac:dyDescent="0.25">
      <c r="A261" s="342"/>
      <c r="B261" s="11" t="s">
        <v>10</v>
      </c>
      <c r="C261" s="11" t="s">
        <v>10</v>
      </c>
      <c r="D261" s="41">
        <v>459</v>
      </c>
      <c r="E261" s="41">
        <v>642.59</v>
      </c>
      <c r="F261" s="35">
        <v>460</v>
      </c>
      <c r="G261" s="35">
        <v>650</v>
      </c>
      <c r="H261" s="35">
        <v>1045</v>
      </c>
      <c r="I261" s="35">
        <v>1045</v>
      </c>
      <c r="J261" s="35">
        <v>1149.5</v>
      </c>
      <c r="K261" s="35">
        <v>1149.5</v>
      </c>
      <c r="L261" s="35">
        <v>447.8</v>
      </c>
      <c r="M261" s="55">
        <v>626.91999999999996</v>
      </c>
      <c r="N261" s="58">
        <f t="shared" si="19"/>
        <v>712</v>
      </c>
      <c r="O261" s="58">
        <f t="shared" si="20"/>
        <v>823</v>
      </c>
    </row>
    <row r="262" spans="1:15" ht="16" thickBot="1" x14ac:dyDescent="0.25">
      <c r="A262" s="343"/>
      <c r="B262" s="14" t="s">
        <v>11</v>
      </c>
      <c r="C262" s="14" t="s">
        <v>11</v>
      </c>
      <c r="D262" s="47">
        <v>613.66999999999996</v>
      </c>
      <c r="E262" s="47">
        <v>1017.52</v>
      </c>
      <c r="F262" s="62">
        <v>600</v>
      </c>
      <c r="G262" s="62">
        <v>1000</v>
      </c>
      <c r="H262" s="35">
        <v>760</v>
      </c>
      <c r="I262" s="35">
        <v>760</v>
      </c>
      <c r="J262" s="62">
        <v>836</v>
      </c>
      <c r="K262" s="62">
        <v>836</v>
      </c>
      <c r="L262" s="62">
        <v>598.70000000000005</v>
      </c>
      <c r="M262" s="63">
        <v>992.7</v>
      </c>
      <c r="N262" s="58">
        <f t="shared" ref="N262:N291" si="25">ROUND(AVERAGE(D262,F262,H262,J262,L262),0)</f>
        <v>682</v>
      </c>
      <c r="O262" s="58">
        <f t="shared" ref="O262:O291" si="26">ROUND(AVERAGE(E262,G262,I262,K262,M262),0)</f>
        <v>921</v>
      </c>
    </row>
    <row r="263" spans="1:15" ht="15" thickBot="1" x14ac:dyDescent="0.25">
      <c r="A263" s="45"/>
      <c r="B263" s="73"/>
      <c r="C263" s="73"/>
      <c r="D263" s="70">
        <f>SUM(D250:D262)</f>
        <v>8233.5</v>
      </c>
      <c r="E263" s="70">
        <f t="shared" ref="E263:O263" si="27">SUM(E250:E262)</f>
        <v>9249.3700000000008</v>
      </c>
      <c r="F263" s="70">
        <f t="shared" si="27"/>
        <v>8400</v>
      </c>
      <c r="G263" s="70">
        <f t="shared" si="27"/>
        <v>9390</v>
      </c>
      <c r="H263" s="70">
        <f t="shared" si="27"/>
        <v>11473.15</v>
      </c>
      <c r="I263" s="70">
        <f t="shared" si="27"/>
        <v>11473.15</v>
      </c>
      <c r="J263" s="70">
        <f t="shared" si="27"/>
        <v>12620.465</v>
      </c>
      <c r="K263" s="70">
        <f t="shared" si="27"/>
        <v>12620.465</v>
      </c>
      <c r="L263" s="70">
        <f t="shared" si="27"/>
        <v>8032.68</v>
      </c>
      <c r="M263" s="70">
        <f t="shared" si="27"/>
        <v>9023.7800000000007</v>
      </c>
      <c r="N263" s="70">
        <f t="shared" si="27"/>
        <v>9751</v>
      </c>
      <c r="O263" s="70">
        <f t="shared" si="27"/>
        <v>10350</v>
      </c>
    </row>
    <row r="264" spans="1:15" ht="16" thickBot="1" x14ac:dyDescent="0.25">
      <c r="A264" s="344">
        <v>19</v>
      </c>
      <c r="B264" s="10" t="s">
        <v>0</v>
      </c>
      <c r="C264" s="29" t="s">
        <v>38</v>
      </c>
      <c r="D264" s="40">
        <v>1648.49</v>
      </c>
      <c r="E264" s="40">
        <v>1648.49</v>
      </c>
      <c r="F264" s="38">
        <v>1650</v>
      </c>
      <c r="G264" s="38">
        <v>1650</v>
      </c>
      <c r="H264" s="35">
        <v>4370</v>
      </c>
      <c r="I264" s="35">
        <v>4370</v>
      </c>
      <c r="J264" s="38">
        <v>4807</v>
      </c>
      <c r="K264" s="38">
        <v>4807</v>
      </c>
      <c r="L264" s="38">
        <v>1608.28</v>
      </c>
      <c r="M264" s="54">
        <v>1608.28</v>
      </c>
      <c r="N264" s="58">
        <f t="shared" si="25"/>
        <v>2817</v>
      </c>
      <c r="O264" s="58">
        <f t="shared" si="26"/>
        <v>2817</v>
      </c>
    </row>
    <row r="265" spans="1:15" ht="16" thickBot="1" x14ac:dyDescent="0.25">
      <c r="A265" s="342"/>
      <c r="B265" s="11" t="s">
        <v>0</v>
      </c>
      <c r="C265" s="30" t="s">
        <v>45</v>
      </c>
      <c r="D265" s="41">
        <v>317.38</v>
      </c>
      <c r="E265" s="41">
        <v>317.38</v>
      </c>
      <c r="F265" s="35">
        <v>320</v>
      </c>
      <c r="G265" s="35">
        <v>320</v>
      </c>
      <c r="H265" s="35">
        <v>636.5</v>
      </c>
      <c r="I265" s="35">
        <v>636.5</v>
      </c>
      <c r="J265" s="35">
        <v>700.15</v>
      </c>
      <c r="K265" s="35">
        <v>700.15</v>
      </c>
      <c r="L265" s="35">
        <v>309.64</v>
      </c>
      <c r="M265" s="55">
        <v>309.64</v>
      </c>
      <c r="N265" s="58">
        <f t="shared" si="25"/>
        <v>457</v>
      </c>
      <c r="O265" s="58">
        <f t="shared" si="26"/>
        <v>457</v>
      </c>
    </row>
    <row r="266" spans="1:15" ht="16" thickBot="1" x14ac:dyDescent="0.25">
      <c r="A266" s="342"/>
      <c r="B266" s="11" t="s">
        <v>1</v>
      </c>
      <c r="C266" s="11" t="s">
        <v>1</v>
      </c>
      <c r="D266" s="41">
        <v>383.35</v>
      </c>
      <c r="E266" s="41">
        <v>383.35</v>
      </c>
      <c r="F266" s="35">
        <v>400</v>
      </c>
      <c r="G266" s="35">
        <v>400</v>
      </c>
      <c r="H266" s="35">
        <v>570</v>
      </c>
      <c r="I266" s="35">
        <v>570</v>
      </c>
      <c r="J266" s="35">
        <v>627</v>
      </c>
      <c r="K266" s="35">
        <v>627</v>
      </c>
      <c r="L266" s="35">
        <v>374</v>
      </c>
      <c r="M266" s="55">
        <v>374</v>
      </c>
      <c r="N266" s="58">
        <f t="shared" si="25"/>
        <v>471</v>
      </c>
      <c r="O266" s="58">
        <f t="shared" si="26"/>
        <v>471</v>
      </c>
    </row>
    <row r="267" spans="1:15" ht="16" thickBot="1" x14ac:dyDescent="0.25">
      <c r="A267" s="342"/>
      <c r="B267" s="11" t="s">
        <v>2</v>
      </c>
      <c r="C267" s="30" t="s">
        <v>51</v>
      </c>
      <c r="D267" s="41">
        <v>622.38</v>
      </c>
      <c r="E267" s="41">
        <v>622.38</v>
      </c>
      <c r="F267" s="35">
        <v>710</v>
      </c>
      <c r="G267" s="35">
        <v>710</v>
      </c>
      <c r="H267" s="35">
        <v>1045</v>
      </c>
      <c r="I267" s="35">
        <v>1045</v>
      </c>
      <c r="J267" s="35">
        <v>1149.5</v>
      </c>
      <c r="K267" s="35">
        <v>1149.5</v>
      </c>
      <c r="L267" s="35">
        <v>607.20000000000005</v>
      </c>
      <c r="M267" s="55">
        <v>607.20000000000005</v>
      </c>
      <c r="N267" s="58">
        <f t="shared" si="25"/>
        <v>827</v>
      </c>
      <c r="O267" s="58">
        <f t="shared" si="26"/>
        <v>827</v>
      </c>
    </row>
    <row r="268" spans="1:15" ht="16" thickBot="1" x14ac:dyDescent="0.25">
      <c r="A268" s="342"/>
      <c r="B268" s="11" t="s">
        <v>7</v>
      </c>
      <c r="C268" s="30" t="s">
        <v>35</v>
      </c>
      <c r="D268" s="41">
        <v>338.1</v>
      </c>
      <c r="E268" s="41">
        <v>338.1</v>
      </c>
      <c r="F268" s="35">
        <v>320</v>
      </c>
      <c r="G268" s="35">
        <v>320</v>
      </c>
      <c r="H268" s="35">
        <v>475</v>
      </c>
      <c r="I268" s="35">
        <v>475</v>
      </c>
      <c r="J268" s="35">
        <v>522.5</v>
      </c>
      <c r="K268" s="35">
        <v>522.5</v>
      </c>
      <c r="L268" s="35">
        <v>329.85</v>
      </c>
      <c r="M268" s="55">
        <v>329.85</v>
      </c>
      <c r="N268" s="58">
        <f t="shared" si="25"/>
        <v>397</v>
      </c>
      <c r="O268" s="58">
        <f t="shared" si="26"/>
        <v>397</v>
      </c>
    </row>
    <row r="269" spans="1:15" ht="16" thickBot="1" x14ac:dyDescent="0.25">
      <c r="A269" s="342"/>
      <c r="B269" s="11" t="s">
        <v>3</v>
      </c>
      <c r="C269" s="11" t="s">
        <v>3</v>
      </c>
      <c r="D269" s="41">
        <v>375.38</v>
      </c>
      <c r="E269" s="41">
        <v>375.38</v>
      </c>
      <c r="F269" s="35">
        <v>380</v>
      </c>
      <c r="G269" s="35">
        <v>380</v>
      </c>
      <c r="H269" s="35">
        <v>624.15</v>
      </c>
      <c r="I269" s="35">
        <v>624.15</v>
      </c>
      <c r="J269" s="35">
        <v>686.56499999999994</v>
      </c>
      <c r="K269" s="35">
        <v>686.56499999999994</v>
      </c>
      <c r="L269" s="35">
        <v>366.23</v>
      </c>
      <c r="M269" s="55">
        <v>366.23</v>
      </c>
      <c r="N269" s="58">
        <f t="shared" si="25"/>
        <v>486</v>
      </c>
      <c r="O269" s="58">
        <f t="shared" si="26"/>
        <v>486</v>
      </c>
    </row>
    <row r="270" spans="1:15" ht="16" thickBot="1" x14ac:dyDescent="0.25">
      <c r="A270" s="342"/>
      <c r="B270" s="11" t="s">
        <v>101</v>
      </c>
      <c r="C270" s="30" t="s">
        <v>56</v>
      </c>
      <c r="D270" s="41">
        <v>216.48</v>
      </c>
      <c r="E270" s="41">
        <v>216.48</v>
      </c>
      <c r="F270" s="35">
        <v>220</v>
      </c>
      <c r="G270" s="35">
        <v>220</v>
      </c>
      <c r="H270" s="35">
        <v>570</v>
      </c>
      <c r="I270" s="35">
        <v>570</v>
      </c>
      <c r="J270" s="35">
        <v>627</v>
      </c>
      <c r="K270" s="35">
        <v>627</v>
      </c>
      <c r="L270" s="35">
        <v>211.2</v>
      </c>
      <c r="M270" s="55">
        <v>211.2</v>
      </c>
      <c r="N270" s="58">
        <f t="shared" si="25"/>
        <v>369</v>
      </c>
      <c r="O270" s="58">
        <f t="shared" si="26"/>
        <v>369</v>
      </c>
    </row>
    <row r="271" spans="1:15" ht="16" thickBot="1" x14ac:dyDescent="0.25">
      <c r="A271" s="342"/>
      <c r="B271" s="11" t="s">
        <v>4</v>
      </c>
      <c r="C271" s="11" t="s">
        <v>4</v>
      </c>
      <c r="D271" s="41">
        <v>209.1</v>
      </c>
      <c r="E271" s="41">
        <v>209.1</v>
      </c>
      <c r="F271" s="35">
        <v>220</v>
      </c>
      <c r="G271" s="35">
        <v>220</v>
      </c>
      <c r="H271" s="35">
        <v>427.5</v>
      </c>
      <c r="I271" s="35">
        <v>427.5</v>
      </c>
      <c r="J271" s="35">
        <v>470.25</v>
      </c>
      <c r="K271" s="35">
        <v>470.25</v>
      </c>
      <c r="L271" s="35">
        <v>204</v>
      </c>
      <c r="M271" s="55">
        <v>204</v>
      </c>
      <c r="N271" s="58">
        <f t="shared" si="25"/>
        <v>306</v>
      </c>
      <c r="O271" s="58">
        <f t="shared" si="26"/>
        <v>306</v>
      </c>
    </row>
    <row r="272" spans="1:15" ht="31" thickBot="1" x14ac:dyDescent="0.25">
      <c r="A272" s="342"/>
      <c r="B272" s="11" t="s">
        <v>5</v>
      </c>
      <c r="C272" s="30" t="s">
        <v>26</v>
      </c>
      <c r="D272" s="41">
        <v>305.25</v>
      </c>
      <c r="E272" s="41">
        <v>305.25</v>
      </c>
      <c r="F272" s="35">
        <v>330</v>
      </c>
      <c r="G272" s="35">
        <v>330</v>
      </c>
      <c r="H272" s="35">
        <v>747.65</v>
      </c>
      <c r="I272" s="35">
        <v>747.65</v>
      </c>
      <c r="J272" s="35">
        <v>822.41499999999996</v>
      </c>
      <c r="K272" s="35">
        <v>822.41499999999996</v>
      </c>
      <c r="L272" s="35">
        <v>297.8</v>
      </c>
      <c r="M272" s="55">
        <v>297.8</v>
      </c>
      <c r="N272" s="58">
        <f t="shared" si="25"/>
        <v>501</v>
      </c>
      <c r="O272" s="58">
        <f t="shared" si="26"/>
        <v>501</v>
      </c>
    </row>
    <row r="273" spans="1:15" ht="16" thickBot="1" x14ac:dyDescent="0.25">
      <c r="A273" s="342"/>
      <c r="B273" s="11" t="s">
        <v>6</v>
      </c>
      <c r="C273" s="30" t="s">
        <v>46</v>
      </c>
      <c r="D273" s="41">
        <v>912.06</v>
      </c>
      <c r="E273" s="41">
        <v>912.06</v>
      </c>
      <c r="F273" s="35">
        <v>900</v>
      </c>
      <c r="G273" s="35">
        <v>900</v>
      </c>
      <c r="H273" s="35">
        <v>475</v>
      </c>
      <c r="I273" s="35">
        <v>475</v>
      </c>
      <c r="J273" s="35">
        <v>522.5</v>
      </c>
      <c r="K273" s="35">
        <v>522.5</v>
      </c>
      <c r="L273" s="35">
        <v>889.81</v>
      </c>
      <c r="M273" s="55">
        <v>889.81</v>
      </c>
      <c r="N273" s="58">
        <f t="shared" si="25"/>
        <v>740</v>
      </c>
      <c r="O273" s="58">
        <f t="shared" si="26"/>
        <v>740</v>
      </c>
    </row>
    <row r="274" spans="1:15" ht="16" thickBot="1" x14ac:dyDescent="0.25">
      <c r="A274" s="342"/>
      <c r="B274" s="11" t="s">
        <v>8</v>
      </c>
      <c r="C274" s="11" t="s">
        <v>8</v>
      </c>
      <c r="D274" s="41">
        <v>803.62</v>
      </c>
      <c r="E274" s="41">
        <v>1055.75</v>
      </c>
      <c r="F274" s="35">
        <v>800</v>
      </c>
      <c r="G274" s="35">
        <v>1100</v>
      </c>
      <c r="H274" s="35">
        <v>855</v>
      </c>
      <c r="I274" s="35">
        <v>1235</v>
      </c>
      <c r="J274" s="35">
        <v>940.5</v>
      </c>
      <c r="K274" s="35">
        <v>1358.5</v>
      </c>
      <c r="L274" s="35">
        <v>784.02</v>
      </c>
      <c r="M274" s="55">
        <v>1030</v>
      </c>
      <c r="N274" s="58">
        <f t="shared" si="25"/>
        <v>837</v>
      </c>
      <c r="O274" s="58">
        <f t="shared" si="26"/>
        <v>1156</v>
      </c>
    </row>
    <row r="275" spans="1:15" ht="16" thickBot="1" x14ac:dyDescent="0.25">
      <c r="A275" s="342"/>
      <c r="B275" s="11" t="s">
        <v>9</v>
      </c>
      <c r="C275" s="11" t="s">
        <v>9</v>
      </c>
      <c r="D275" s="41">
        <v>1151.08</v>
      </c>
      <c r="E275" s="41">
        <v>1327.38</v>
      </c>
      <c r="F275" s="35">
        <v>1200</v>
      </c>
      <c r="G275" s="35">
        <v>1300</v>
      </c>
      <c r="H275" s="35">
        <v>1282.5</v>
      </c>
      <c r="I275" s="35">
        <v>1282.5</v>
      </c>
      <c r="J275" s="35">
        <v>1410.75</v>
      </c>
      <c r="K275" s="35">
        <v>1410.75</v>
      </c>
      <c r="L275" s="35">
        <v>1123</v>
      </c>
      <c r="M275" s="55">
        <v>1295</v>
      </c>
      <c r="N275" s="58">
        <f t="shared" si="25"/>
        <v>1233</v>
      </c>
      <c r="O275" s="58">
        <f t="shared" si="26"/>
        <v>1323</v>
      </c>
    </row>
    <row r="276" spans="1:15" ht="16" thickBot="1" x14ac:dyDescent="0.25">
      <c r="A276" s="342"/>
      <c r="B276" s="11" t="s">
        <v>10</v>
      </c>
      <c r="C276" s="11" t="s">
        <v>10</v>
      </c>
      <c r="D276" s="41">
        <v>459</v>
      </c>
      <c r="E276" s="41">
        <v>642.59</v>
      </c>
      <c r="F276" s="35">
        <v>460</v>
      </c>
      <c r="G276" s="35">
        <v>650</v>
      </c>
      <c r="H276" s="35">
        <v>1045</v>
      </c>
      <c r="I276" s="35">
        <v>1045</v>
      </c>
      <c r="J276" s="35">
        <v>1149.5</v>
      </c>
      <c r="K276" s="35">
        <v>1149.5</v>
      </c>
      <c r="L276" s="35">
        <v>447.8</v>
      </c>
      <c r="M276" s="55">
        <v>626.91999999999996</v>
      </c>
      <c r="N276" s="58">
        <f t="shared" si="25"/>
        <v>712</v>
      </c>
      <c r="O276" s="58">
        <f t="shared" si="26"/>
        <v>823</v>
      </c>
    </row>
    <row r="277" spans="1:15" ht="16" thickBot="1" x14ac:dyDescent="0.25">
      <c r="A277" s="345"/>
      <c r="B277" s="12" t="s">
        <v>11</v>
      </c>
      <c r="C277" s="12" t="s">
        <v>11</v>
      </c>
      <c r="D277" s="42">
        <v>613.66999999999996</v>
      </c>
      <c r="E277" s="42">
        <v>1017.52</v>
      </c>
      <c r="F277" s="39">
        <v>600</v>
      </c>
      <c r="G277" s="39">
        <v>1000</v>
      </c>
      <c r="H277" s="35">
        <v>760</v>
      </c>
      <c r="I277" s="35">
        <v>1026</v>
      </c>
      <c r="J277" s="39">
        <v>836</v>
      </c>
      <c r="K277" s="39">
        <v>1128.5999999999999</v>
      </c>
      <c r="L277" s="39">
        <v>598.70000000000005</v>
      </c>
      <c r="M277" s="56">
        <v>992.7</v>
      </c>
      <c r="N277" s="58">
        <f t="shared" si="25"/>
        <v>682</v>
      </c>
      <c r="O277" s="58">
        <f t="shared" si="26"/>
        <v>1033</v>
      </c>
    </row>
    <row r="278" spans="1:15" ht="15" thickBot="1" x14ac:dyDescent="0.25">
      <c r="A278" s="45"/>
      <c r="B278" s="73"/>
      <c r="C278" s="73"/>
      <c r="D278" s="70">
        <f>SUM(D264:D277)</f>
        <v>8355.3399999999983</v>
      </c>
      <c r="E278" s="70">
        <f t="shared" ref="E278:O278" si="28">SUM(E264:E277)</f>
        <v>9371.2099999999991</v>
      </c>
      <c r="F278" s="70">
        <f t="shared" si="28"/>
        <v>8510</v>
      </c>
      <c r="G278" s="70">
        <f t="shared" si="28"/>
        <v>9500</v>
      </c>
      <c r="H278" s="70">
        <f t="shared" si="28"/>
        <v>13883.3</v>
      </c>
      <c r="I278" s="70">
        <f t="shared" si="28"/>
        <v>14529.3</v>
      </c>
      <c r="J278" s="70">
        <f t="shared" si="28"/>
        <v>15271.630000000001</v>
      </c>
      <c r="K278" s="70">
        <f t="shared" si="28"/>
        <v>15982.230000000001</v>
      </c>
      <c r="L278" s="70">
        <f t="shared" si="28"/>
        <v>8151.5300000000007</v>
      </c>
      <c r="M278" s="70">
        <f t="shared" si="28"/>
        <v>9142.630000000001</v>
      </c>
      <c r="N278" s="70">
        <f t="shared" si="28"/>
        <v>10835</v>
      </c>
      <c r="O278" s="70">
        <f t="shared" si="28"/>
        <v>11706</v>
      </c>
    </row>
    <row r="279" spans="1:15" ht="16" thickBot="1" x14ac:dyDescent="0.25">
      <c r="A279" s="341">
        <v>20</v>
      </c>
      <c r="B279" s="13" t="s">
        <v>0</v>
      </c>
      <c r="C279" s="31" t="s">
        <v>28</v>
      </c>
      <c r="D279" s="43">
        <v>1804.33</v>
      </c>
      <c r="E279" s="43">
        <v>1804.33</v>
      </c>
      <c r="F279" s="48">
        <v>1800</v>
      </c>
      <c r="G279" s="48">
        <v>1800</v>
      </c>
      <c r="H279" s="35">
        <v>3040</v>
      </c>
      <c r="I279" s="35">
        <v>3040</v>
      </c>
      <c r="J279" s="48">
        <v>3344</v>
      </c>
      <c r="K279" s="48">
        <v>3344</v>
      </c>
      <c r="L279" s="48">
        <v>1760.32</v>
      </c>
      <c r="M279" s="57">
        <v>1760.32</v>
      </c>
      <c r="N279" s="58">
        <f t="shared" si="25"/>
        <v>2350</v>
      </c>
      <c r="O279" s="58">
        <f t="shared" si="26"/>
        <v>2350</v>
      </c>
    </row>
    <row r="280" spans="1:15" ht="16" thickBot="1" x14ac:dyDescent="0.25">
      <c r="A280" s="342"/>
      <c r="B280" s="11" t="s">
        <v>1</v>
      </c>
      <c r="C280" s="11" t="s">
        <v>1</v>
      </c>
      <c r="D280" s="41">
        <v>383.35</v>
      </c>
      <c r="E280" s="41">
        <v>383.35</v>
      </c>
      <c r="F280" s="35">
        <v>400</v>
      </c>
      <c r="G280" s="35">
        <v>400</v>
      </c>
      <c r="H280" s="35">
        <v>570</v>
      </c>
      <c r="I280" s="35">
        <v>570</v>
      </c>
      <c r="J280" s="35">
        <v>627</v>
      </c>
      <c r="K280" s="35">
        <v>627</v>
      </c>
      <c r="L280" s="35">
        <v>374</v>
      </c>
      <c r="M280" s="55">
        <v>374</v>
      </c>
      <c r="N280" s="58">
        <f t="shared" si="25"/>
        <v>471</v>
      </c>
      <c r="O280" s="58">
        <f t="shared" si="26"/>
        <v>471</v>
      </c>
    </row>
    <row r="281" spans="1:15" ht="16" thickBot="1" x14ac:dyDescent="0.25">
      <c r="A281" s="342"/>
      <c r="B281" s="11" t="s">
        <v>2</v>
      </c>
      <c r="C281" s="30" t="s">
        <v>29</v>
      </c>
      <c r="D281" s="41">
        <v>800.17</v>
      </c>
      <c r="E281" s="41">
        <v>800.17</v>
      </c>
      <c r="F281" s="35">
        <v>800</v>
      </c>
      <c r="G281" s="35">
        <v>800</v>
      </c>
      <c r="H281" s="35">
        <v>1615</v>
      </c>
      <c r="I281" s="35">
        <v>1615</v>
      </c>
      <c r="J281" s="35">
        <v>1776.5</v>
      </c>
      <c r="K281" s="35">
        <v>1776.5</v>
      </c>
      <c r="L281" s="35">
        <v>780.65</v>
      </c>
      <c r="M281" s="55">
        <v>780.65</v>
      </c>
      <c r="N281" s="58">
        <f t="shared" si="25"/>
        <v>1154</v>
      </c>
      <c r="O281" s="58">
        <f t="shared" si="26"/>
        <v>1154</v>
      </c>
    </row>
    <row r="282" spans="1:15" ht="16" thickBot="1" x14ac:dyDescent="0.25">
      <c r="A282" s="342"/>
      <c r="B282" s="11" t="s">
        <v>7</v>
      </c>
      <c r="C282" s="30" t="s">
        <v>31</v>
      </c>
      <c r="D282" s="41">
        <v>714.52</v>
      </c>
      <c r="E282" s="41">
        <v>714.52</v>
      </c>
      <c r="F282" s="35">
        <v>700</v>
      </c>
      <c r="G282" s="35">
        <v>700</v>
      </c>
      <c r="H282" s="35">
        <v>570</v>
      </c>
      <c r="I282" s="35">
        <v>570</v>
      </c>
      <c r="J282" s="35">
        <v>627</v>
      </c>
      <c r="K282" s="35">
        <v>627</v>
      </c>
      <c r="L282" s="35">
        <v>697.09</v>
      </c>
      <c r="M282" s="55">
        <v>697.09</v>
      </c>
      <c r="N282" s="58">
        <f t="shared" si="25"/>
        <v>662</v>
      </c>
      <c r="O282" s="58">
        <f t="shared" si="26"/>
        <v>662</v>
      </c>
    </row>
    <row r="283" spans="1:15" ht="16" thickBot="1" x14ac:dyDescent="0.25">
      <c r="A283" s="342"/>
      <c r="B283" s="11" t="s">
        <v>3</v>
      </c>
      <c r="C283" s="11" t="s">
        <v>3</v>
      </c>
      <c r="D283" s="41">
        <v>375.38</v>
      </c>
      <c r="E283" s="41">
        <v>375.38</v>
      </c>
      <c r="F283" s="35">
        <v>380</v>
      </c>
      <c r="G283" s="35">
        <v>380</v>
      </c>
      <c r="H283" s="35">
        <v>624.15</v>
      </c>
      <c r="I283" s="35">
        <v>624.15</v>
      </c>
      <c r="J283" s="35">
        <v>686.56499999999994</v>
      </c>
      <c r="K283" s="35">
        <v>686.56499999999994</v>
      </c>
      <c r="L283" s="35">
        <v>366.23</v>
      </c>
      <c r="M283" s="55">
        <v>366.23</v>
      </c>
      <c r="N283" s="58">
        <f t="shared" si="25"/>
        <v>486</v>
      </c>
      <c r="O283" s="58">
        <f t="shared" si="26"/>
        <v>486</v>
      </c>
    </row>
    <row r="284" spans="1:15" ht="16" thickBot="1" x14ac:dyDescent="0.25">
      <c r="A284" s="342"/>
      <c r="B284" s="11" t="s">
        <v>101</v>
      </c>
      <c r="C284" s="30" t="s">
        <v>56</v>
      </c>
      <c r="D284" s="41">
        <v>216.48</v>
      </c>
      <c r="E284" s="41">
        <v>216.48</v>
      </c>
      <c r="F284" s="35">
        <v>220</v>
      </c>
      <c r="G284" s="35">
        <v>220</v>
      </c>
      <c r="H284" s="35">
        <v>570</v>
      </c>
      <c r="I284" s="35">
        <v>570</v>
      </c>
      <c r="J284" s="35">
        <v>627</v>
      </c>
      <c r="K284" s="35">
        <v>627</v>
      </c>
      <c r="L284" s="35">
        <v>211.2</v>
      </c>
      <c r="M284" s="55">
        <v>211.2</v>
      </c>
      <c r="N284" s="58">
        <f t="shared" si="25"/>
        <v>369</v>
      </c>
      <c r="O284" s="58">
        <f t="shared" si="26"/>
        <v>369</v>
      </c>
    </row>
    <row r="285" spans="1:15" ht="16" thickBot="1" x14ac:dyDescent="0.25">
      <c r="A285" s="342"/>
      <c r="B285" s="11" t="s">
        <v>4</v>
      </c>
      <c r="C285" s="11" t="s">
        <v>4</v>
      </c>
      <c r="D285" s="41">
        <v>209.1</v>
      </c>
      <c r="E285" s="41">
        <v>209.1</v>
      </c>
      <c r="F285" s="35">
        <v>220</v>
      </c>
      <c r="G285" s="35">
        <v>220</v>
      </c>
      <c r="H285" s="35">
        <v>427.5</v>
      </c>
      <c r="I285" s="35">
        <v>427.5</v>
      </c>
      <c r="J285" s="35">
        <v>470.25</v>
      </c>
      <c r="K285" s="35">
        <v>470.25</v>
      </c>
      <c r="L285" s="35">
        <v>204</v>
      </c>
      <c r="M285" s="55">
        <v>204</v>
      </c>
      <c r="N285" s="58">
        <f t="shared" si="25"/>
        <v>306</v>
      </c>
      <c r="O285" s="58">
        <f t="shared" si="26"/>
        <v>306</v>
      </c>
    </row>
    <row r="286" spans="1:15" ht="31" thickBot="1" x14ac:dyDescent="0.25">
      <c r="A286" s="342"/>
      <c r="B286" s="11" t="s">
        <v>5</v>
      </c>
      <c r="C286" s="30" t="s">
        <v>30</v>
      </c>
      <c r="D286" s="41">
        <v>557.92999999999995</v>
      </c>
      <c r="E286" s="41">
        <v>557.92999999999995</v>
      </c>
      <c r="F286" s="35">
        <v>600</v>
      </c>
      <c r="G286" s="35">
        <v>600</v>
      </c>
      <c r="H286" s="35">
        <v>570</v>
      </c>
      <c r="I286" s="35">
        <v>570</v>
      </c>
      <c r="J286" s="35">
        <v>627</v>
      </c>
      <c r="K286" s="35">
        <v>627</v>
      </c>
      <c r="L286" s="35">
        <v>544.32000000000005</v>
      </c>
      <c r="M286" s="55">
        <v>544.32000000000005</v>
      </c>
      <c r="N286" s="58">
        <f t="shared" si="25"/>
        <v>580</v>
      </c>
      <c r="O286" s="58">
        <f t="shared" si="26"/>
        <v>580</v>
      </c>
    </row>
    <row r="287" spans="1:15" ht="16" thickBot="1" x14ac:dyDescent="0.25">
      <c r="A287" s="342"/>
      <c r="B287" s="11" t="s">
        <v>6</v>
      </c>
      <c r="C287" s="11" t="s">
        <v>6</v>
      </c>
      <c r="D287" s="41"/>
      <c r="E287" s="41"/>
      <c r="F287" s="35"/>
      <c r="G287" s="35"/>
      <c r="H287" s="35">
        <v>475</v>
      </c>
      <c r="I287" s="35">
        <v>475</v>
      </c>
      <c r="J287" s="35">
        <v>522.5</v>
      </c>
      <c r="K287" s="35">
        <v>522.5</v>
      </c>
      <c r="L287" s="35"/>
      <c r="M287" s="55"/>
      <c r="N287" s="58">
        <f t="shared" si="25"/>
        <v>499</v>
      </c>
      <c r="O287" s="58">
        <f t="shared" si="26"/>
        <v>499</v>
      </c>
    </row>
    <row r="288" spans="1:15" ht="16" thickBot="1" x14ac:dyDescent="0.25">
      <c r="A288" s="342"/>
      <c r="B288" s="11" t="s">
        <v>8</v>
      </c>
      <c r="C288" s="11" t="s">
        <v>8</v>
      </c>
      <c r="D288" s="41">
        <v>803.62</v>
      </c>
      <c r="E288" s="41">
        <v>1055.75</v>
      </c>
      <c r="F288" s="35">
        <v>800</v>
      </c>
      <c r="G288" s="35">
        <v>1100</v>
      </c>
      <c r="H288" s="35">
        <v>855</v>
      </c>
      <c r="I288" s="35">
        <v>1235</v>
      </c>
      <c r="J288" s="35">
        <v>940.5</v>
      </c>
      <c r="K288" s="35">
        <v>1358.5</v>
      </c>
      <c r="L288" s="35">
        <v>784.02</v>
      </c>
      <c r="M288" s="55">
        <v>1030</v>
      </c>
      <c r="N288" s="58">
        <f t="shared" si="25"/>
        <v>837</v>
      </c>
      <c r="O288" s="58">
        <f t="shared" si="26"/>
        <v>1156</v>
      </c>
    </row>
    <row r="289" spans="1:15" ht="16" thickBot="1" x14ac:dyDescent="0.25">
      <c r="A289" s="342"/>
      <c r="B289" s="11" t="s">
        <v>9</v>
      </c>
      <c r="C289" s="11" t="s">
        <v>9</v>
      </c>
      <c r="D289" s="41">
        <v>1151.08</v>
      </c>
      <c r="E289" s="41">
        <v>1327.38</v>
      </c>
      <c r="F289" s="35">
        <v>1200</v>
      </c>
      <c r="G289" s="35">
        <v>1300</v>
      </c>
      <c r="H289" s="35">
        <v>1282.5</v>
      </c>
      <c r="I289" s="35">
        <v>1282.5</v>
      </c>
      <c r="J289" s="35">
        <v>1410.75</v>
      </c>
      <c r="K289" s="35">
        <v>1410.75</v>
      </c>
      <c r="L289" s="35">
        <v>1123</v>
      </c>
      <c r="M289" s="55">
        <v>1295</v>
      </c>
      <c r="N289" s="58">
        <f t="shared" si="25"/>
        <v>1233</v>
      </c>
      <c r="O289" s="58">
        <f t="shared" si="26"/>
        <v>1323</v>
      </c>
    </row>
    <row r="290" spans="1:15" ht="16" thickBot="1" x14ac:dyDescent="0.25">
      <c r="A290" s="342"/>
      <c r="B290" s="11" t="s">
        <v>10</v>
      </c>
      <c r="C290" s="11" t="s">
        <v>10</v>
      </c>
      <c r="D290" s="41">
        <v>459</v>
      </c>
      <c r="E290" s="41">
        <v>642.59</v>
      </c>
      <c r="F290" s="35">
        <v>460</v>
      </c>
      <c r="G290" s="35">
        <v>650</v>
      </c>
      <c r="H290" s="35">
        <v>1045</v>
      </c>
      <c r="I290" s="35">
        <v>1045</v>
      </c>
      <c r="J290" s="35">
        <v>1149.5</v>
      </c>
      <c r="K290" s="35">
        <v>1149.5</v>
      </c>
      <c r="L290" s="35">
        <v>447.8</v>
      </c>
      <c r="M290" s="55">
        <v>626.91999999999996</v>
      </c>
      <c r="N290" s="58">
        <f t="shared" si="25"/>
        <v>712</v>
      </c>
      <c r="O290" s="58">
        <f t="shared" si="26"/>
        <v>823</v>
      </c>
    </row>
    <row r="291" spans="1:15" ht="16" thickBot="1" x14ac:dyDescent="0.25">
      <c r="A291" s="343"/>
      <c r="B291" s="14" t="s">
        <v>11</v>
      </c>
      <c r="C291" s="14" t="s">
        <v>11</v>
      </c>
      <c r="D291" s="47">
        <v>613.66999999999996</v>
      </c>
      <c r="E291" s="47">
        <v>1017.52</v>
      </c>
      <c r="F291" s="62">
        <v>600</v>
      </c>
      <c r="G291" s="62">
        <v>1000</v>
      </c>
      <c r="H291" s="35">
        <v>760</v>
      </c>
      <c r="I291" s="35">
        <v>1026</v>
      </c>
      <c r="J291" s="62">
        <v>836</v>
      </c>
      <c r="K291" s="62">
        <v>1128.5999999999999</v>
      </c>
      <c r="L291" s="62">
        <v>598.70000000000005</v>
      </c>
      <c r="M291" s="63">
        <v>992.7</v>
      </c>
      <c r="N291" s="58">
        <f t="shared" si="25"/>
        <v>682</v>
      </c>
      <c r="O291" s="58">
        <f t="shared" si="26"/>
        <v>1033</v>
      </c>
    </row>
    <row r="292" spans="1:15" ht="15" thickBot="1" x14ac:dyDescent="0.25">
      <c r="A292" s="52"/>
      <c r="B292" s="53"/>
      <c r="C292" s="53"/>
      <c r="D292" s="74">
        <f>SUM(D279:D291)</f>
        <v>8088.63</v>
      </c>
      <c r="E292" s="74">
        <f>SUM(E279:E291)</f>
        <v>9104.5</v>
      </c>
      <c r="F292" s="74">
        <f t="shared" ref="F292:N292" si="29">SUM(F279:F291)</f>
        <v>8180</v>
      </c>
      <c r="G292" s="74">
        <f t="shared" si="29"/>
        <v>9170</v>
      </c>
      <c r="H292" s="74">
        <f t="shared" si="29"/>
        <v>12404.15</v>
      </c>
      <c r="I292" s="74">
        <f t="shared" si="29"/>
        <v>13050.15</v>
      </c>
      <c r="J292" s="74">
        <f t="shared" si="29"/>
        <v>13644.564999999999</v>
      </c>
      <c r="K292" s="74">
        <f t="shared" si="29"/>
        <v>14355.164999999999</v>
      </c>
      <c r="L292" s="74">
        <f t="shared" si="29"/>
        <v>7891.33</v>
      </c>
      <c r="M292" s="74">
        <f t="shared" si="29"/>
        <v>8882.43</v>
      </c>
      <c r="N292" s="74">
        <f t="shared" si="29"/>
        <v>10341</v>
      </c>
      <c r="O292" s="74">
        <f>SUM(O279:O291)</f>
        <v>11212</v>
      </c>
    </row>
    <row r="293" spans="1:15" ht="15" thickBot="1" x14ac:dyDescent="0.25">
      <c r="A293" s="367" t="s">
        <v>146</v>
      </c>
      <c r="B293" s="368"/>
      <c r="C293" s="369"/>
      <c r="D293" s="217">
        <f>D18+D32+D46+D61+D76+D90+D104+D119+D133+D148+D162+D176+D190+D205+D220+D234+D249+D263+D278+D292</f>
        <v>163461.96</v>
      </c>
      <c r="E293" s="218">
        <f t="shared" ref="E293:O293" si="30">E18+E32+E46+E61+E76+E90+E104+E119+E133+E148+E162+E176+E190+E205+E220+E234+E249+E263+E278+E292</f>
        <v>183779.36000000002</v>
      </c>
      <c r="F293" s="218">
        <f t="shared" si="30"/>
        <v>165700</v>
      </c>
      <c r="G293" s="218">
        <f t="shared" si="30"/>
        <v>185500</v>
      </c>
      <c r="H293" s="218">
        <f t="shared" si="30"/>
        <v>244529.0499999999</v>
      </c>
      <c r="I293" s="218">
        <f t="shared" si="30"/>
        <v>256157.0499999999</v>
      </c>
      <c r="J293" s="218">
        <f t="shared" si="30"/>
        <v>268981.95499999996</v>
      </c>
      <c r="K293" s="218">
        <f t="shared" si="30"/>
        <v>281772.755</v>
      </c>
      <c r="L293" s="218">
        <f t="shared" si="30"/>
        <v>159474.91</v>
      </c>
      <c r="M293" s="218">
        <f t="shared" si="30"/>
        <v>179296.90999999997</v>
      </c>
      <c r="N293" s="218">
        <f t="shared" si="30"/>
        <v>201624</v>
      </c>
      <c r="O293" s="219">
        <f t="shared" si="30"/>
        <v>218500</v>
      </c>
    </row>
    <row r="294" spans="1:15" ht="16" thickBot="1" x14ac:dyDescent="0.25">
      <c r="M294" s="52" t="s">
        <v>105</v>
      </c>
      <c r="N294" s="74">
        <f>ROUND(AVERAGE(N18,N32,N46,N61,N76,N90,N104,N119,N133,N148,N162,N176,N190,N205,N220,N234,N249,N263,N278,N292),0)</f>
        <v>10081</v>
      </c>
      <c r="O294" s="74">
        <f>ROUND(AVERAGE(O18,O32,O46,O61,O76,O90,O104,O119,O133,O148,O162,O176,O190,O205,O220,O234,O249,O263,O278,O292),0)</f>
        <v>10925</v>
      </c>
    </row>
  </sheetData>
  <mergeCells count="29">
    <mergeCell ref="A293:C293"/>
    <mergeCell ref="D1:M1"/>
    <mergeCell ref="D2:E2"/>
    <mergeCell ref="F2:G2"/>
    <mergeCell ref="L2:M2"/>
    <mergeCell ref="A264:A277"/>
    <mergeCell ref="A279:A291"/>
    <mergeCell ref="A177:A189"/>
    <mergeCell ref="A191:A204"/>
    <mergeCell ref="A206:A219"/>
    <mergeCell ref="A221:A233"/>
    <mergeCell ref="A235:A248"/>
    <mergeCell ref="A250:A262"/>
    <mergeCell ref="J2:K2"/>
    <mergeCell ref="N2:O2"/>
    <mergeCell ref="A163:A175"/>
    <mergeCell ref="A5:A17"/>
    <mergeCell ref="A19:A31"/>
    <mergeCell ref="A33:A45"/>
    <mergeCell ref="A47:A60"/>
    <mergeCell ref="A62:A75"/>
    <mergeCell ref="A77:A89"/>
    <mergeCell ref="A91:A103"/>
    <mergeCell ref="A105:A118"/>
    <mergeCell ref="A120:A132"/>
    <mergeCell ref="A134:A147"/>
    <mergeCell ref="A149:A161"/>
    <mergeCell ref="A3:C3"/>
    <mergeCell ref="H2:I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294"/>
  <sheetViews>
    <sheetView zoomScale="59" zoomScaleNormal="59" workbookViewId="0">
      <selection activeCell="F7" sqref="F7"/>
    </sheetView>
  </sheetViews>
  <sheetFormatPr baseColWidth="10" defaultColWidth="11.5" defaultRowHeight="14" x14ac:dyDescent="0.2"/>
  <cols>
    <col min="1" max="1" width="13.33203125" style="25" bestFit="1" customWidth="1"/>
    <col min="2" max="2" width="49" style="25" bestFit="1" customWidth="1"/>
    <col min="3" max="3" width="50.33203125" style="25" bestFit="1" customWidth="1"/>
    <col min="4" max="5" width="17.83203125" style="25" customWidth="1"/>
    <col min="6" max="6" width="18" style="25" customWidth="1"/>
    <col min="7" max="9" width="17.1640625" style="25" customWidth="1"/>
    <col min="10" max="10" width="17" style="25" customWidth="1"/>
    <col min="11" max="11" width="16.33203125" style="25" customWidth="1"/>
    <col min="12" max="12" width="17" style="25" customWidth="1"/>
    <col min="13" max="13" width="16.33203125" style="25" customWidth="1"/>
    <col min="14" max="14" width="17" style="25" customWidth="1"/>
    <col min="15" max="15" width="16.33203125" style="25" customWidth="1"/>
    <col min="16" max="16384" width="11.5" style="25"/>
  </cols>
  <sheetData>
    <row r="1" spans="1:15" ht="20.5" customHeight="1" thickBot="1" x14ac:dyDescent="0.25">
      <c r="D1" s="339" t="s">
        <v>109</v>
      </c>
      <c r="E1" s="346"/>
      <c r="F1" s="346"/>
      <c r="G1" s="346"/>
      <c r="H1" s="346"/>
      <c r="I1" s="346"/>
      <c r="J1" s="346"/>
      <c r="K1" s="346"/>
      <c r="L1" s="346"/>
      <c r="M1" s="340"/>
      <c r="N1" s="50"/>
      <c r="O1" s="51"/>
    </row>
    <row r="2" spans="1:15" ht="30.5" customHeight="1" thickBot="1" x14ac:dyDescent="0.25">
      <c r="D2" s="347" t="s">
        <v>160</v>
      </c>
      <c r="E2" s="348"/>
      <c r="F2" s="351" t="s">
        <v>104</v>
      </c>
      <c r="G2" s="352"/>
      <c r="H2" s="356" t="s">
        <v>159</v>
      </c>
      <c r="I2" s="357"/>
      <c r="J2" s="354" t="s">
        <v>158</v>
      </c>
      <c r="K2" s="355"/>
      <c r="L2" s="349" t="s">
        <v>147</v>
      </c>
      <c r="M2" s="350"/>
      <c r="N2" s="339" t="s">
        <v>105</v>
      </c>
      <c r="O2" s="340"/>
    </row>
    <row r="3" spans="1:15" ht="56" customHeight="1" thickBot="1" x14ac:dyDescent="0.25">
      <c r="A3" s="361" t="s">
        <v>15</v>
      </c>
      <c r="B3" s="362"/>
      <c r="C3" s="363"/>
      <c r="D3" s="45" t="s">
        <v>16</v>
      </c>
      <c r="E3" s="46" t="s">
        <v>17</v>
      </c>
      <c r="F3" s="45" t="s">
        <v>16</v>
      </c>
      <c r="G3" s="46" t="s">
        <v>17</v>
      </c>
      <c r="H3" s="45" t="s">
        <v>16</v>
      </c>
      <c r="I3" s="46" t="s">
        <v>17</v>
      </c>
      <c r="J3" s="45" t="s">
        <v>16</v>
      </c>
      <c r="K3" s="46" t="s">
        <v>17</v>
      </c>
      <c r="L3" s="45" t="s">
        <v>16</v>
      </c>
      <c r="M3" s="46" t="s">
        <v>17</v>
      </c>
      <c r="N3" s="45" t="s">
        <v>16</v>
      </c>
      <c r="O3" s="46" t="s">
        <v>17</v>
      </c>
    </row>
    <row r="4" spans="1:15" ht="16.5" customHeight="1" thickBot="1" x14ac:dyDescent="0.25">
      <c r="A4" s="27" t="s">
        <v>12</v>
      </c>
      <c r="B4" s="28" t="s">
        <v>13</v>
      </c>
      <c r="C4" s="28" t="s">
        <v>14</v>
      </c>
      <c r="D4" s="36" t="s">
        <v>102</v>
      </c>
      <c r="E4" s="37" t="s">
        <v>102</v>
      </c>
      <c r="F4" s="36" t="s">
        <v>102</v>
      </c>
      <c r="G4" s="37" t="s">
        <v>102</v>
      </c>
      <c r="H4" s="36" t="s">
        <v>102</v>
      </c>
      <c r="I4" s="37" t="s">
        <v>102</v>
      </c>
      <c r="J4" s="36" t="s">
        <v>102</v>
      </c>
      <c r="K4" s="37" t="s">
        <v>102</v>
      </c>
      <c r="L4" s="36" t="s">
        <v>102</v>
      </c>
      <c r="M4" s="37" t="s">
        <v>102</v>
      </c>
      <c r="N4" s="36" t="s">
        <v>102</v>
      </c>
      <c r="O4" s="49" t="s">
        <v>102</v>
      </c>
    </row>
    <row r="5" spans="1:15" ht="16" thickBot="1" x14ac:dyDescent="0.25">
      <c r="A5" s="344">
        <v>1</v>
      </c>
      <c r="B5" s="10" t="s">
        <v>0</v>
      </c>
      <c r="C5" s="29" t="s">
        <v>18</v>
      </c>
      <c r="D5" s="38">
        <v>2350.4299999999998</v>
      </c>
      <c r="E5" s="38">
        <v>2350.4299999999998</v>
      </c>
      <c r="F5" s="38">
        <v>2500</v>
      </c>
      <c r="G5" s="38">
        <v>2500</v>
      </c>
      <c r="H5" s="35">
        <v>3700</v>
      </c>
      <c r="I5" s="35">
        <v>3700</v>
      </c>
      <c r="J5" s="38">
        <v>4070</v>
      </c>
      <c r="K5" s="38">
        <v>4070</v>
      </c>
      <c r="L5" s="38">
        <v>2293.11</v>
      </c>
      <c r="M5" s="54">
        <v>2293.11</v>
      </c>
      <c r="N5" s="40">
        <f>ROUND(AVERAGE(D5,F5,H5,J5,L5),0)</f>
        <v>2983</v>
      </c>
      <c r="O5" s="40">
        <f>ROUND(AVERAGE(E5,G5,I5,K5,M5),0)</f>
        <v>2983</v>
      </c>
    </row>
    <row r="6" spans="1:15" ht="16" thickBot="1" x14ac:dyDescent="0.25">
      <c r="A6" s="342"/>
      <c r="B6" s="11" t="s">
        <v>1</v>
      </c>
      <c r="C6" s="11" t="s">
        <v>1</v>
      </c>
      <c r="D6" s="35">
        <v>440.75</v>
      </c>
      <c r="E6" s="35">
        <v>440.75</v>
      </c>
      <c r="F6" s="35">
        <v>470</v>
      </c>
      <c r="G6" s="35">
        <v>470</v>
      </c>
      <c r="H6" s="35">
        <v>600</v>
      </c>
      <c r="I6" s="35">
        <v>600</v>
      </c>
      <c r="J6" s="35">
        <v>660</v>
      </c>
      <c r="K6" s="35">
        <v>660</v>
      </c>
      <c r="L6" s="35">
        <v>430</v>
      </c>
      <c r="M6" s="55">
        <v>430</v>
      </c>
      <c r="N6" s="40">
        <f t="shared" ref="N6:N17" si="0">ROUND(AVERAGE(D6,F6,H6,J6,L6),0)</f>
        <v>520</v>
      </c>
      <c r="O6" s="40">
        <f t="shared" ref="O6:O69" si="1">ROUND(AVERAGE(E6,G6,I6,K6,M6),0)</f>
        <v>520</v>
      </c>
    </row>
    <row r="7" spans="1:15" ht="16" thickBot="1" x14ac:dyDescent="0.25">
      <c r="A7" s="342"/>
      <c r="B7" s="11" t="s">
        <v>2</v>
      </c>
      <c r="C7" s="30" t="s">
        <v>21</v>
      </c>
      <c r="D7" s="35">
        <v>736.85</v>
      </c>
      <c r="E7" s="35">
        <v>736.85</v>
      </c>
      <c r="F7" s="35">
        <v>750</v>
      </c>
      <c r="G7" s="35">
        <v>750</v>
      </c>
      <c r="H7" s="35">
        <v>1300</v>
      </c>
      <c r="I7" s="35">
        <v>1300</v>
      </c>
      <c r="J7" s="35">
        <v>1430</v>
      </c>
      <c r="K7" s="35">
        <v>1430</v>
      </c>
      <c r="L7" s="35">
        <v>718.88</v>
      </c>
      <c r="M7" s="55">
        <v>718.88</v>
      </c>
      <c r="N7" s="40">
        <f t="shared" si="0"/>
        <v>987</v>
      </c>
      <c r="O7" s="40">
        <f t="shared" si="1"/>
        <v>987</v>
      </c>
    </row>
    <row r="8" spans="1:15" ht="16" thickBot="1" x14ac:dyDescent="0.25">
      <c r="A8" s="342"/>
      <c r="B8" s="11" t="s">
        <v>7</v>
      </c>
      <c r="C8" s="30" t="s">
        <v>22</v>
      </c>
      <c r="D8" s="35">
        <v>883.13</v>
      </c>
      <c r="E8" s="35">
        <v>883.13</v>
      </c>
      <c r="F8" s="35">
        <v>870</v>
      </c>
      <c r="G8" s="35">
        <v>870</v>
      </c>
      <c r="H8" s="35">
        <v>640</v>
      </c>
      <c r="I8" s="35">
        <v>640</v>
      </c>
      <c r="J8" s="35">
        <v>704</v>
      </c>
      <c r="K8" s="35">
        <v>704</v>
      </c>
      <c r="L8" s="35">
        <v>861.59</v>
      </c>
      <c r="M8" s="55">
        <v>861.59</v>
      </c>
      <c r="N8" s="40">
        <f t="shared" si="0"/>
        <v>792</v>
      </c>
      <c r="O8" s="40">
        <f t="shared" si="1"/>
        <v>792</v>
      </c>
    </row>
    <row r="9" spans="1:15" ht="16" thickBot="1" x14ac:dyDescent="0.25">
      <c r="A9" s="342"/>
      <c r="B9" s="11" t="s">
        <v>3</v>
      </c>
      <c r="C9" s="30" t="s">
        <v>3</v>
      </c>
      <c r="D9" s="35">
        <v>431.69</v>
      </c>
      <c r="E9" s="35">
        <v>431.69</v>
      </c>
      <c r="F9" s="35">
        <v>421.16</v>
      </c>
      <c r="G9" s="35">
        <v>440</v>
      </c>
      <c r="H9" s="35">
        <v>657</v>
      </c>
      <c r="I9" s="35">
        <v>657</v>
      </c>
      <c r="J9" s="35">
        <v>722.7</v>
      </c>
      <c r="K9" s="35">
        <v>722.7</v>
      </c>
      <c r="L9" s="35">
        <v>421.16</v>
      </c>
      <c r="M9" s="55">
        <v>421.16</v>
      </c>
      <c r="N9" s="40">
        <f t="shared" si="0"/>
        <v>531</v>
      </c>
      <c r="O9" s="40">
        <f t="shared" si="1"/>
        <v>535</v>
      </c>
    </row>
    <row r="10" spans="1:15" ht="16" thickBot="1" x14ac:dyDescent="0.25">
      <c r="A10" s="342"/>
      <c r="B10" s="11" t="s">
        <v>101</v>
      </c>
      <c r="C10" s="30" t="s">
        <v>56</v>
      </c>
      <c r="D10" s="35">
        <v>216.48</v>
      </c>
      <c r="E10" s="35">
        <v>216.48</v>
      </c>
      <c r="F10" s="35">
        <v>220</v>
      </c>
      <c r="G10" s="35">
        <v>220</v>
      </c>
      <c r="H10" s="35">
        <v>600</v>
      </c>
      <c r="I10" s="35">
        <v>600</v>
      </c>
      <c r="J10" s="35">
        <v>660</v>
      </c>
      <c r="K10" s="35">
        <v>660</v>
      </c>
      <c r="L10" s="35">
        <v>211.2</v>
      </c>
      <c r="M10" s="55">
        <v>211.2</v>
      </c>
      <c r="N10" s="40">
        <f t="shared" si="0"/>
        <v>382</v>
      </c>
      <c r="O10" s="40">
        <f t="shared" si="1"/>
        <v>382</v>
      </c>
    </row>
    <row r="11" spans="1:15" ht="16" thickBot="1" x14ac:dyDescent="0.25">
      <c r="A11" s="342"/>
      <c r="B11" s="11" t="s">
        <v>4</v>
      </c>
      <c r="C11" s="11" t="s">
        <v>4</v>
      </c>
      <c r="D11" s="35">
        <v>209.1</v>
      </c>
      <c r="E11" s="35">
        <v>209.1</v>
      </c>
      <c r="F11" s="35">
        <v>220</v>
      </c>
      <c r="G11" s="35">
        <v>220</v>
      </c>
      <c r="H11" s="35">
        <v>450</v>
      </c>
      <c r="I11" s="35">
        <v>450</v>
      </c>
      <c r="J11" s="35">
        <v>495</v>
      </c>
      <c r="K11" s="35">
        <v>495</v>
      </c>
      <c r="L11" s="35">
        <v>204</v>
      </c>
      <c r="M11" s="55">
        <v>204</v>
      </c>
      <c r="N11" s="40">
        <f t="shared" si="0"/>
        <v>316</v>
      </c>
      <c r="O11" s="40">
        <f t="shared" si="1"/>
        <v>316</v>
      </c>
    </row>
    <row r="12" spans="1:15" ht="31" thickBot="1" x14ac:dyDescent="0.25">
      <c r="A12" s="342"/>
      <c r="B12" s="11" t="s">
        <v>5</v>
      </c>
      <c r="C12" s="30" t="s">
        <v>20</v>
      </c>
      <c r="D12" s="35">
        <v>717.04</v>
      </c>
      <c r="E12" s="35">
        <v>717.04</v>
      </c>
      <c r="F12" s="35">
        <v>750</v>
      </c>
      <c r="G12" s="35">
        <v>750</v>
      </c>
      <c r="H12" s="35">
        <v>670</v>
      </c>
      <c r="I12" s="35">
        <v>670</v>
      </c>
      <c r="J12" s="35">
        <v>737</v>
      </c>
      <c r="K12" s="35">
        <v>737</v>
      </c>
      <c r="L12" s="35">
        <v>699.55</v>
      </c>
      <c r="M12" s="55">
        <v>699.55</v>
      </c>
      <c r="N12" s="40">
        <f t="shared" si="0"/>
        <v>715</v>
      </c>
      <c r="O12" s="40">
        <f t="shared" si="1"/>
        <v>715</v>
      </c>
    </row>
    <row r="13" spans="1:15" ht="16" thickBot="1" x14ac:dyDescent="0.25">
      <c r="A13" s="342"/>
      <c r="B13" s="11" t="s">
        <v>6</v>
      </c>
      <c r="C13" s="11" t="s">
        <v>6</v>
      </c>
      <c r="D13" s="35">
        <v>1165.75</v>
      </c>
      <c r="E13" s="35">
        <v>1165.75</v>
      </c>
      <c r="F13" s="35">
        <v>1200</v>
      </c>
      <c r="G13" s="35">
        <v>1200</v>
      </c>
      <c r="H13" s="35">
        <v>500</v>
      </c>
      <c r="I13" s="35">
        <v>500</v>
      </c>
      <c r="J13" s="35">
        <v>550</v>
      </c>
      <c r="K13" s="35">
        <v>550</v>
      </c>
      <c r="L13" s="35">
        <v>1137.31</v>
      </c>
      <c r="M13" s="55">
        <v>1137.31</v>
      </c>
      <c r="N13" s="40">
        <f t="shared" si="0"/>
        <v>911</v>
      </c>
      <c r="O13" s="40">
        <f t="shared" si="1"/>
        <v>911</v>
      </c>
    </row>
    <row r="14" spans="1:15" ht="16" thickBot="1" x14ac:dyDescent="0.25">
      <c r="A14" s="342"/>
      <c r="B14" s="11" t="s">
        <v>8</v>
      </c>
      <c r="C14" s="11" t="s">
        <v>8</v>
      </c>
      <c r="D14" s="35">
        <v>803.62</v>
      </c>
      <c r="E14" s="35">
        <v>1055.75</v>
      </c>
      <c r="F14" s="35">
        <v>800</v>
      </c>
      <c r="G14" s="35">
        <v>1100</v>
      </c>
      <c r="H14" s="35">
        <v>900</v>
      </c>
      <c r="I14" s="35">
        <v>1300</v>
      </c>
      <c r="J14" s="35">
        <v>990</v>
      </c>
      <c r="K14" s="35">
        <v>1430</v>
      </c>
      <c r="L14" s="35">
        <v>784.02</v>
      </c>
      <c r="M14" s="55">
        <v>1030</v>
      </c>
      <c r="N14" s="40">
        <f t="shared" si="0"/>
        <v>856</v>
      </c>
      <c r="O14" s="40">
        <f t="shared" si="1"/>
        <v>1183</v>
      </c>
    </row>
    <row r="15" spans="1:15" ht="16" thickBot="1" x14ac:dyDescent="0.25">
      <c r="A15" s="342"/>
      <c r="B15" s="11" t="s">
        <v>9</v>
      </c>
      <c r="C15" s="11" t="s">
        <v>9</v>
      </c>
      <c r="D15" s="35">
        <v>1151.08</v>
      </c>
      <c r="E15" s="35">
        <v>1327.38</v>
      </c>
      <c r="F15" s="35">
        <v>1200</v>
      </c>
      <c r="G15" s="35">
        <v>1300</v>
      </c>
      <c r="H15" s="35">
        <v>1350</v>
      </c>
      <c r="I15" s="35">
        <v>1350</v>
      </c>
      <c r="J15" s="35">
        <v>1485</v>
      </c>
      <c r="K15" s="35">
        <v>1485</v>
      </c>
      <c r="L15" s="35">
        <v>1123</v>
      </c>
      <c r="M15" s="55">
        <v>1295</v>
      </c>
      <c r="N15" s="40">
        <f t="shared" si="0"/>
        <v>1262</v>
      </c>
      <c r="O15" s="40">
        <f t="shared" si="1"/>
        <v>1351</v>
      </c>
    </row>
    <row r="16" spans="1:15" ht="16" thickBot="1" x14ac:dyDescent="0.25">
      <c r="A16" s="342"/>
      <c r="B16" s="11" t="s">
        <v>10</v>
      </c>
      <c r="C16" s="11" t="s">
        <v>10</v>
      </c>
      <c r="D16" s="35">
        <v>459</v>
      </c>
      <c r="E16" s="35">
        <v>642.59</v>
      </c>
      <c r="F16" s="35">
        <v>460</v>
      </c>
      <c r="G16" s="35">
        <v>650</v>
      </c>
      <c r="H16" s="35">
        <v>1100</v>
      </c>
      <c r="I16" s="35">
        <v>1100</v>
      </c>
      <c r="J16" s="35">
        <v>1210</v>
      </c>
      <c r="K16" s="35">
        <v>1210</v>
      </c>
      <c r="L16" s="35">
        <v>447.8</v>
      </c>
      <c r="M16" s="55">
        <v>626.91999999999996</v>
      </c>
      <c r="N16" s="40">
        <f t="shared" si="0"/>
        <v>735</v>
      </c>
      <c r="O16" s="40">
        <f t="shared" si="1"/>
        <v>846</v>
      </c>
    </row>
    <row r="17" spans="1:15" ht="16" thickBot="1" x14ac:dyDescent="0.25">
      <c r="A17" s="345"/>
      <c r="B17" s="12" t="s">
        <v>11</v>
      </c>
      <c r="C17" s="12" t="s">
        <v>11</v>
      </c>
      <c r="D17" s="39">
        <v>613.66999999999996</v>
      </c>
      <c r="E17" s="39">
        <v>1017.52</v>
      </c>
      <c r="F17" s="39">
        <v>600</v>
      </c>
      <c r="G17" s="39">
        <v>1000</v>
      </c>
      <c r="H17" s="35">
        <v>800</v>
      </c>
      <c r="I17" s="35">
        <v>1080</v>
      </c>
      <c r="J17" s="39">
        <v>880</v>
      </c>
      <c r="K17" s="39">
        <v>1188</v>
      </c>
      <c r="L17" s="39">
        <v>598.70000000000005</v>
      </c>
      <c r="M17" s="56">
        <v>992.7</v>
      </c>
      <c r="N17" s="40">
        <f t="shared" si="0"/>
        <v>698</v>
      </c>
      <c r="O17" s="40">
        <f t="shared" si="1"/>
        <v>1056</v>
      </c>
    </row>
    <row r="18" spans="1:15" ht="15" thickBot="1" x14ac:dyDescent="0.25">
      <c r="A18" s="65"/>
      <c r="B18" s="64"/>
      <c r="C18" s="64"/>
      <c r="D18" s="67">
        <f>SUM(D5:D17)</f>
        <v>10178.589999999998</v>
      </c>
      <c r="E18" s="67">
        <f t="shared" ref="E18:H18" si="2">SUM(E5:E17)</f>
        <v>11194.46</v>
      </c>
      <c r="F18" s="67">
        <f t="shared" si="2"/>
        <v>10461.16</v>
      </c>
      <c r="G18" s="67">
        <f t="shared" si="2"/>
        <v>11470</v>
      </c>
      <c r="H18" s="67">
        <f t="shared" si="2"/>
        <v>13267</v>
      </c>
      <c r="I18" s="67">
        <f>SUM(I5:I17)</f>
        <v>13947</v>
      </c>
      <c r="J18" s="67">
        <f t="shared" ref="J18:M18" si="3">SUM(J5:J17)</f>
        <v>14593.7</v>
      </c>
      <c r="K18" s="67">
        <f t="shared" si="3"/>
        <v>15341.7</v>
      </c>
      <c r="L18" s="67">
        <f t="shared" si="3"/>
        <v>9930.32</v>
      </c>
      <c r="M18" s="67">
        <f t="shared" si="3"/>
        <v>10921.42</v>
      </c>
      <c r="N18" s="67">
        <f t="shared" ref="N18" si="4">SUM(N5:N17)</f>
        <v>11688</v>
      </c>
      <c r="O18" s="67">
        <f t="shared" ref="O18" si="5">SUM(O5:O17)</f>
        <v>12577</v>
      </c>
    </row>
    <row r="19" spans="1:15" ht="16" thickBot="1" x14ac:dyDescent="0.25">
      <c r="A19" s="341">
        <v>2</v>
      </c>
      <c r="B19" s="13" t="s">
        <v>0</v>
      </c>
      <c r="C19" s="31" t="s">
        <v>23</v>
      </c>
      <c r="D19" s="48">
        <v>2017.86</v>
      </c>
      <c r="E19" s="48">
        <v>2017.86</v>
      </c>
      <c r="F19" s="48">
        <v>2000</v>
      </c>
      <c r="G19" s="48">
        <v>2000</v>
      </c>
      <c r="H19" s="35">
        <v>4439</v>
      </c>
      <c r="I19" s="35">
        <v>4439</v>
      </c>
      <c r="J19" s="48">
        <v>4882.8999999999996</v>
      </c>
      <c r="K19" s="48">
        <v>4882.8999999999996</v>
      </c>
      <c r="L19" s="48">
        <v>1968.64</v>
      </c>
      <c r="M19" s="57">
        <v>1968.64</v>
      </c>
      <c r="N19" s="40">
        <f t="shared" ref="N19:N69" si="6">ROUND(AVERAGE(D19,F19,H19,J19,L19),0)</f>
        <v>3062</v>
      </c>
      <c r="O19" s="40">
        <f t="shared" si="1"/>
        <v>3062</v>
      </c>
    </row>
    <row r="20" spans="1:15" ht="16" thickBot="1" x14ac:dyDescent="0.25">
      <c r="A20" s="342"/>
      <c r="B20" s="11" t="s">
        <v>1</v>
      </c>
      <c r="C20" s="11" t="s">
        <v>1</v>
      </c>
      <c r="D20" s="35">
        <v>440.75</v>
      </c>
      <c r="E20" s="35">
        <v>440.75</v>
      </c>
      <c r="F20" s="35">
        <v>470</v>
      </c>
      <c r="G20" s="35">
        <v>470</v>
      </c>
      <c r="H20" s="35">
        <v>600</v>
      </c>
      <c r="I20" s="35">
        <v>600</v>
      </c>
      <c r="J20" s="35">
        <v>660</v>
      </c>
      <c r="K20" s="35">
        <v>660</v>
      </c>
      <c r="L20" s="35">
        <v>430</v>
      </c>
      <c r="M20" s="55">
        <v>430</v>
      </c>
      <c r="N20" s="40">
        <f t="shared" si="6"/>
        <v>520</v>
      </c>
      <c r="O20" s="40">
        <f t="shared" si="1"/>
        <v>520</v>
      </c>
    </row>
    <row r="21" spans="1:15" ht="16" thickBot="1" x14ac:dyDescent="0.25">
      <c r="A21" s="342"/>
      <c r="B21" s="11" t="s">
        <v>2</v>
      </c>
      <c r="C21" s="30" t="s">
        <v>24</v>
      </c>
      <c r="D21" s="35">
        <v>764.29</v>
      </c>
      <c r="E21" s="35">
        <v>764.29</v>
      </c>
      <c r="F21" s="35">
        <v>760</v>
      </c>
      <c r="G21" s="35">
        <v>760</v>
      </c>
      <c r="H21" s="35">
        <v>1250</v>
      </c>
      <c r="I21" s="35">
        <v>1250</v>
      </c>
      <c r="J21" s="35">
        <v>1375</v>
      </c>
      <c r="K21" s="35">
        <v>1375</v>
      </c>
      <c r="L21" s="35">
        <v>745.65</v>
      </c>
      <c r="M21" s="55">
        <v>745.65</v>
      </c>
      <c r="N21" s="40">
        <f t="shared" si="6"/>
        <v>979</v>
      </c>
      <c r="O21" s="40">
        <f t="shared" si="1"/>
        <v>979</v>
      </c>
    </row>
    <row r="22" spans="1:15" ht="16" thickBot="1" x14ac:dyDescent="0.25">
      <c r="A22" s="342"/>
      <c r="B22" s="11" t="s">
        <v>7</v>
      </c>
      <c r="C22" s="30" t="s">
        <v>25</v>
      </c>
      <c r="D22" s="35">
        <v>472.22</v>
      </c>
      <c r="E22" s="35">
        <v>472.22</v>
      </c>
      <c r="F22" s="35">
        <v>500</v>
      </c>
      <c r="G22" s="35">
        <v>500</v>
      </c>
      <c r="H22" s="35">
        <v>540</v>
      </c>
      <c r="I22" s="35">
        <v>540</v>
      </c>
      <c r="J22" s="35">
        <v>594</v>
      </c>
      <c r="K22" s="35">
        <v>594</v>
      </c>
      <c r="L22" s="35">
        <v>460.7</v>
      </c>
      <c r="M22" s="55">
        <v>460.7</v>
      </c>
      <c r="N22" s="40">
        <f t="shared" si="6"/>
        <v>513</v>
      </c>
      <c r="O22" s="40">
        <f t="shared" si="1"/>
        <v>513</v>
      </c>
    </row>
    <row r="23" spans="1:15" ht="16" thickBot="1" x14ac:dyDescent="0.25">
      <c r="A23" s="342"/>
      <c r="B23" s="11" t="s">
        <v>3</v>
      </c>
      <c r="C23" s="11" t="s">
        <v>3</v>
      </c>
      <c r="D23" s="35">
        <v>431.69</v>
      </c>
      <c r="E23" s="35">
        <v>431.69</v>
      </c>
      <c r="F23" s="35">
        <v>421.16</v>
      </c>
      <c r="G23" s="35">
        <v>440</v>
      </c>
      <c r="H23" s="35">
        <v>657</v>
      </c>
      <c r="I23" s="35">
        <v>657</v>
      </c>
      <c r="J23" s="35">
        <v>722.7</v>
      </c>
      <c r="K23" s="35">
        <v>722.7</v>
      </c>
      <c r="L23" s="35">
        <v>421.16</v>
      </c>
      <c r="M23" s="55">
        <v>421.16</v>
      </c>
      <c r="N23" s="40">
        <f t="shared" si="6"/>
        <v>531</v>
      </c>
      <c r="O23" s="40">
        <f t="shared" si="1"/>
        <v>535</v>
      </c>
    </row>
    <row r="24" spans="1:15" ht="16" thickBot="1" x14ac:dyDescent="0.25">
      <c r="A24" s="342"/>
      <c r="B24" s="11" t="s">
        <v>101</v>
      </c>
      <c r="C24" s="30" t="s">
        <v>56</v>
      </c>
      <c r="D24" s="35">
        <v>216.48</v>
      </c>
      <c r="E24" s="35">
        <v>216.48</v>
      </c>
      <c r="F24" s="35">
        <v>220</v>
      </c>
      <c r="G24" s="35">
        <v>220</v>
      </c>
      <c r="H24" s="35">
        <v>600</v>
      </c>
      <c r="I24" s="35">
        <v>600</v>
      </c>
      <c r="J24" s="35">
        <v>660</v>
      </c>
      <c r="K24" s="35">
        <v>660</v>
      </c>
      <c r="L24" s="35">
        <v>211.2</v>
      </c>
      <c r="M24" s="55">
        <v>211.2</v>
      </c>
      <c r="N24" s="40">
        <f t="shared" si="6"/>
        <v>382</v>
      </c>
      <c r="O24" s="40">
        <f t="shared" si="1"/>
        <v>382</v>
      </c>
    </row>
    <row r="25" spans="1:15" ht="16" thickBot="1" x14ac:dyDescent="0.25">
      <c r="A25" s="342"/>
      <c r="B25" s="11" t="s">
        <v>4</v>
      </c>
      <c r="C25" s="11" t="s">
        <v>4</v>
      </c>
      <c r="D25" s="35">
        <v>209.1</v>
      </c>
      <c r="E25" s="35">
        <v>209.1</v>
      </c>
      <c r="F25" s="35">
        <v>220</v>
      </c>
      <c r="G25" s="35">
        <v>220</v>
      </c>
      <c r="H25" s="35">
        <v>450</v>
      </c>
      <c r="I25" s="35">
        <v>450</v>
      </c>
      <c r="J25" s="35">
        <v>495</v>
      </c>
      <c r="K25" s="35">
        <v>495</v>
      </c>
      <c r="L25" s="35">
        <v>204</v>
      </c>
      <c r="M25" s="55">
        <v>204</v>
      </c>
      <c r="N25" s="40">
        <f t="shared" si="6"/>
        <v>316</v>
      </c>
      <c r="O25" s="40">
        <f t="shared" si="1"/>
        <v>316</v>
      </c>
    </row>
    <row r="26" spans="1:15" ht="31" thickBot="1" x14ac:dyDescent="0.25">
      <c r="A26" s="342"/>
      <c r="B26" s="11" t="s">
        <v>5</v>
      </c>
      <c r="C26" s="30" t="s">
        <v>26</v>
      </c>
      <c r="D26" s="35">
        <v>412.65</v>
      </c>
      <c r="E26" s="35">
        <v>412.65</v>
      </c>
      <c r="F26" s="35">
        <v>480</v>
      </c>
      <c r="G26" s="35">
        <v>480</v>
      </c>
      <c r="H26" s="35">
        <v>787</v>
      </c>
      <c r="I26" s="35">
        <v>787</v>
      </c>
      <c r="J26" s="35">
        <v>865.7</v>
      </c>
      <c r="K26" s="35">
        <v>865.7</v>
      </c>
      <c r="L26" s="35">
        <v>402.58</v>
      </c>
      <c r="M26" s="55">
        <v>402.58</v>
      </c>
      <c r="N26" s="40">
        <f t="shared" si="6"/>
        <v>590</v>
      </c>
      <c r="O26" s="40">
        <f t="shared" si="1"/>
        <v>590</v>
      </c>
    </row>
    <row r="27" spans="1:15" ht="16" thickBot="1" x14ac:dyDescent="0.25">
      <c r="A27" s="342"/>
      <c r="B27" s="11" t="s">
        <v>27</v>
      </c>
      <c r="C27" s="11" t="s">
        <v>27</v>
      </c>
      <c r="D27" s="35">
        <v>683.81</v>
      </c>
      <c r="E27" s="35">
        <v>683.81</v>
      </c>
      <c r="F27" s="35">
        <v>700</v>
      </c>
      <c r="G27" s="35">
        <v>700</v>
      </c>
      <c r="H27" s="35">
        <v>650</v>
      </c>
      <c r="I27" s="35">
        <v>650</v>
      </c>
      <c r="J27" s="35">
        <v>715</v>
      </c>
      <c r="K27" s="35">
        <v>715</v>
      </c>
      <c r="L27" s="35">
        <v>667.13</v>
      </c>
      <c r="M27" s="55">
        <v>667.13</v>
      </c>
      <c r="N27" s="40">
        <f t="shared" si="6"/>
        <v>683</v>
      </c>
      <c r="O27" s="40">
        <f t="shared" si="1"/>
        <v>683</v>
      </c>
    </row>
    <row r="28" spans="1:15" ht="16" thickBot="1" x14ac:dyDescent="0.25">
      <c r="A28" s="342"/>
      <c r="B28" s="11" t="s">
        <v>8</v>
      </c>
      <c r="C28" s="11" t="s">
        <v>8</v>
      </c>
      <c r="D28" s="35">
        <v>803.62</v>
      </c>
      <c r="E28" s="35">
        <v>1055.75</v>
      </c>
      <c r="F28" s="35">
        <v>800</v>
      </c>
      <c r="G28" s="35">
        <v>1100</v>
      </c>
      <c r="H28" s="35">
        <v>900</v>
      </c>
      <c r="I28" s="35">
        <v>1300</v>
      </c>
      <c r="J28" s="35">
        <v>990</v>
      </c>
      <c r="K28" s="35">
        <v>1430</v>
      </c>
      <c r="L28" s="35">
        <v>784.02</v>
      </c>
      <c r="M28" s="55">
        <v>1030</v>
      </c>
      <c r="N28" s="40">
        <f t="shared" si="6"/>
        <v>856</v>
      </c>
      <c r="O28" s="40">
        <f t="shared" si="1"/>
        <v>1183</v>
      </c>
    </row>
    <row r="29" spans="1:15" ht="16" thickBot="1" x14ac:dyDescent="0.25">
      <c r="A29" s="342"/>
      <c r="B29" s="11" t="s">
        <v>9</v>
      </c>
      <c r="C29" s="11" t="s">
        <v>9</v>
      </c>
      <c r="D29" s="35">
        <v>1151.08</v>
      </c>
      <c r="E29" s="35">
        <v>1327.38</v>
      </c>
      <c r="F29" s="35">
        <v>1200</v>
      </c>
      <c r="G29" s="35">
        <v>1300</v>
      </c>
      <c r="H29" s="35">
        <v>1350</v>
      </c>
      <c r="I29" s="35">
        <v>1350</v>
      </c>
      <c r="J29" s="35">
        <v>1485</v>
      </c>
      <c r="K29" s="35">
        <v>1485</v>
      </c>
      <c r="L29" s="35">
        <v>1123</v>
      </c>
      <c r="M29" s="55">
        <v>1295</v>
      </c>
      <c r="N29" s="40">
        <f t="shared" si="6"/>
        <v>1262</v>
      </c>
      <c r="O29" s="40">
        <f t="shared" si="1"/>
        <v>1351</v>
      </c>
    </row>
    <row r="30" spans="1:15" ht="16" thickBot="1" x14ac:dyDescent="0.25">
      <c r="A30" s="342"/>
      <c r="B30" s="11" t="s">
        <v>10</v>
      </c>
      <c r="C30" s="11" t="s">
        <v>10</v>
      </c>
      <c r="D30" s="35">
        <v>459</v>
      </c>
      <c r="E30" s="35">
        <v>642.59</v>
      </c>
      <c r="F30" s="35">
        <v>460</v>
      </c>
      <c r="G30" s="35">
        <v>650</v>
      </c>
      <c r="H30" s="35">
        <v>1100</v>
      </c>
      <c r="I30" s="35">
        <v>1100</v>
      </c>
      <c r="J30" s="35">
        <v>1210</v>
      </c>
      <c r="K30" s="35">
        <v>1210</v>
      </c>
      <c r="L30" s="35">
        <v>447.8</v>
      </c>
      <c r="M30" s="55">
        <v>626.91999999999996</v>
      </c>
      <c r="N30" s="40">
        <f t="shared" si="6"/>
        <v>735</v>
      </c>
      <c r="O30" s="40">
        <f t="shared" si="1"/>
        <v>846</v>
      </c>
    </row>
    <row r="31" spans="1:15" ht="16" thickBot="1" x14ac:dyDescent="0.25">
      <c r="A31" s="343"/>
      <c r="B31" s="14" t="s">
        <v>11</v>
      </c>
      <c r="C31" s="14" t="s">
        <v>11</v>
      </c>
      <c r="D31" s="62">
        <v>613.66999999999996</v>
      </c>
      <c r="E31" s="62">
        <v>1017.52</v>
      </c>
      <c r="F31" s="62">
        <v>600</v>
      </c>
      <c r="G31" s="62">
        <v>1000</v>
      </c>
      <c r="H31" s="35">
        <v>800</v>
      </c>
      <c r="I31" s="35">
        <v>1080</v>
      </c>
      <c r="J31" s="62">
        <v>880</v>
      </c>
      <c r="K31" s="62">
        <v>1188</v>
      </c>
      <c r="L31" s="62">
        <v>598.70000000000005</v>
      </c>
      <c r="M31" s="63">
        <v>992.7</v>
      </c>
      <c r="N31" s="40">
        <f t="shared" si="6"/>
        <v>698</v>
      </c>
      <c r="O31" s="40">
        <f t="shared" si="1"/>
        <v>1056</v>
      </c>
    </row>
    <row r="32" spans="1:15" ht="15" thickBot="1" x14ac:dyDescent="0.25">
      <c r="A32" s="65"/>
      <c r="B32" s="64"/>
      <c r="C32" s="64"/>
      <c r="D32" s="68">
        <f>SUM(D19:D31)</f>
        <v>8676.2199999999975</v>
      </c>
      <c r="E32" s="68">
        <f t="shared" ref="E32:O32" si="7">SUM(E19:E31)</f>
        <v>9692.0899999999983</v>
      </c>
      <c r="F32" s="68">
        <f t="shared" si="7"/>
        <v>8831.16</v>
      </c>
      <c r="G32" s="68">
        <f t="shared" si="7"/>
        <v>9840</v>
      </c>
      <c r="H32" s="68">
        <f t="shared" si="7"/>
        <v>14123</v>
      </c>
      <c r="I32" s="68">
        <f t="shared" si="7"/>
        <v>14803</v>
      </c>
      <c r="J32" s="68">
        <f t="shared" si="7"/>
        <v>15535.300000000001</v>
      </c>
      <c r="K32" s="68">
        <f t="shared" si="7"/>
        <v>16283.300000000001</v>
      </c>
      <c r="L32" s="68">
        <f t="shared" si="7"/>
        <v>8464.58</v>
      </c>
      <c r="M32" s="68">
        <f t="shared" si="7"/>
        <v>9455.68</v>
      </c>
      <c r="N32" s="68">
        <f t="shared" si="7"/>
        <v>11127</v>
      </c>
      <c r="O32" s="68">
        <f t="shared" si="7"/>
        <v>12016</v>
      </c>
    </row>
    <row r="33" spans="1:15" ht="16" thickBot="1" x14ac:dyDescent="0.25">
      <c r="A33" s="344">
        <v>3</v>
      </c>
      <c r="B33" s="10" t="s">
        <v>0</v>
      </c>
      <c r="C33" s="29" t="s">
        <v>28</v>
      </c>
      <c r="D33" s="40">
        <v>2100.87</v>
      </c>
      <c r="E33" s="40">
        <v>2100.87</v>
      </c>
      <c r="F33" s="40">
        <v>2100</v>
      </c>
      <c r="G33" s="40">
        <v>2100</v>
      </c>
      <c r="H33" s="35">
        <v>3200</v>
      </c>
      <c r="I33" s="35">
        <v>3200</v>
      </c>
      <c r="J33" s="38">
        <v>3520</v>
      </c>
      <c r="K33" s="38">
        <v>3520</v>
      </c>
      <c r="L33" s="38">
        <v>2049.63</v>
      </c>
      <c r="M33" s="54">
        <v>2049.63</v>
      </c>
      <c r="N33" s="40">
        <f t="shared" si="6"/>
        <v>2594</v>
      </c>
      <c r="O33" s="40">
        <f t="shared" si="1"/>
        <v>2594</v>
      </c>
    </row>
    <row r="34" spans="1:15" ht="16" thickBot="1" x14ac:dyDescent="0.25">
      <c r="A34" s="342"/>
      <c r="B34" s="11" t="s">
        <v>1</v>
      </c>
      <c r="C34" s="11" t="s">
        <v>1</v>
      </c>
      <c r="D34" s="41">
        <v>440.75</v>
      </c>
      <c r="E34" s="41">
        <v>440.75</v>
      </c>
      <c r="F34" s="41">
        <v>470</v>
      </c>
      <c r="G34" s="41">
        <v>470</v>
      </c>
      <c r="H34" s="35">
        <v>600</v>
      </c>
      <c r="I34" s="35">
        <v>600</v>
      </c>
      <c r="J34" s="35">
        <v>660</v>
      </c>
      <c r="K34" s="35">
        <v>660</v>
      </c>
      <c r="L34" s="35">
        <v>430</v>
      </c>
      <c r="M34" s="55">
        <v>430</v>
      </c>
      <c r="N34" s="40">
        <f t="shared" si="6"/>
        <v>520</v>
      </c>
      <c r="O34" s="40">
        <f t="shared" si="1"/>
        <v>520</v>
      </c>
    </row>
    <row r="35" spans="1:15" ht="16" thickBot="1" x14ac:dyDescent="0.25">
      <c r="A35" s="342"/>
      <c r="B35" s="11" t="s">
        <v>2</v>
      </c>
      <c r="C35" s="30" t="s">
        <v>29</v>
      </c>
      <c r="D35" s="41">
        <v>721.83</v>
      </c>
      <c r="E35" s="41">
        <v>721.83</v>
      </c>
      <c r="F35" s="41">
        <v>720</v>
      </c>
      <c r="G35" s="41">
        <v>720</v>
      </c>
      <c r="H35" s="35">
        <v>1700</v>
      </c>
      <c r="I35" s="35">
        <v>1700</v>
      </c>
      <c r="J35" s="35">
        <v>1870</v>
      </c>
      <c r="K35" s="35">
        <v>1870</v>
      </c>
      <c r="L35" s="35">
        <v>704.23</v>
      </c>
      <c r="M35" s="55">
        <v>704.23</v>
      </c>
      <c r="N35" s="40">
        <f t="shared" si="6"/>
        <v>1143</v>
      </c>
      <c r="O35" s="40">
        <f t="shared" si="1"/>
        <v>1143</v>
      </c>
    </row>
    <row r="36" spans="1:15" ht="16" thickBot="1" x14ac:dyDescent="0.25">
      <c r="A36" s="342"/>
      <c r="B36" s="11" t="s">
        <v>7</v>
      </c>
      <c r="C36" s="11" t="s">
        <v>31</v>
      </c>
      <c r="D36" s="41">
        <v>833.63</v>
      </c>
      <c r="E36" s="41">
        <v>833.63</v>
      </c>
      <c r="F36" s="41">
        <v>830</v>
      </c>
      <c r="G36" s="41">
        <v>830</v>
      </c>
      <c r="H36" s="35">
        <v>600</v>
      </c>
      <c r="I36" s="35">
        <v>600</v>
      </c>
      <c r="J36" s="35">
        <v>660</v>
      </c>
      <c r="K36" s="35">
        <v>660</v>
      </c>
      <c r="L36" s="35">
        <v>813.3</v>
      </c>
      <c r="M36" s="55">
        <v>813.3</v>
      </c>
      <c r="N36" s="40">
        <f t="shared" si="6"/>
        <v>747</v>
      </c>
      <c r="O36" s="40">
        <f t="shared" si="1"/>
        <v>747</v>
      </c>
    </row>
    <row r="37" spans="1:15" ht="16" thickBot="1" x14ac:dyDescent="0.25">
      <c r="A37" s="342"/>
      <c r="B37" s="11" t="s">
        <v>3</v>
      </c>
      <c r="C37" s="11" t="s">
        <v>3</v>
      </c>
      <c r="D37" s="41">
        <v>431.69</v>
      </c>
      <c r="E37" s="41">
        <v>431.69</v>
      </c>
      <c r="F37" s="41">
        <v>421.16</v>
      </c>
      <c r="G37" s="41">
        <v>440</v>
      </c>
      <c r="H37" s="35">
        <v>657</v>
      </c>
      <c r="I37" s="35">
        <v>657</v>
      </c>
      <c r="J37" s="35">
        <v>722.7</v>
      </c>
      <c r="K37" s="35">
        <v>722.7</v>
      </c>
      <c r="L37" s="35">
        <v>421.16</v>
      </c>
      <c r="M37" s="55">
        <v>421.16</v>
      </c>
      <c r="N37" s="40">
        <f t="shared" si="6"/>
        <v>531</v>
      </c>
      <c r="O37" s="40">
        <f t="shared" si="1"/>
        <v>535</v>
      </c>
    </row>
    <row r="38" spans="1:15" ht="16" thickBot="1" x14ac:dyDescent="0.25">
      <c r="A38" s="342"/>
      <c r="B38" s="11" t="s">
        <v>101</v>
      </c>
      <c r="C38" s="30" t="s">
        <v>56</v>
      </c>
      <c r="D38" s="41">
        <v>216.48</v>
      </c>
      <c r="E38" s="41">
        <v>216.48</v>
      </c>
      <c r="F38" s="41">
        <v>220</v>
      </c>
      <c r="G38" s="41">
        <v>220</v>
      </c>
      <c r="H38" s="35">
        <v>600</v>
      </c>
      <c r="I38" s="35">
        <v>600</v>
      </c>
      <c r="J38" s="35">
        <v>660</v>
      </c>
      <c r="K38" s="35">
        <v>660</v>
      </c>
      <c r="L38" s="35">
        <v>211.2</v>
      </c>
      <c r="M38" s="55">
        <v>211.2</v>
      </c>
      <c r="N38" s="40">
        <f t="shared" si="6"/>
        <v>382</v>
      </c>
      <c r="O38" s="40">
        <f t="shared" si="1"/>
        <v>382</v>
      </c>
    </row>
    <row r="39" spans="1:15" ht="16" thickBot="1" x14ac:dyDescent="0.25">
      <c r="A39" s="342"/>
      <c r="B39" s="11" t="s">
        <v>4</v>
      </c>
      <c r="C39" s="11" t="s">
        <v>4</v>
      </c>
      <c r="D39" s="41">
        <v>209.1</v>
      </c>
      <c r="E39" s="41">
        <v>209.1</v>
      </c>
      <c r="F39" s="41">
        <v>220</v>
      </c>
      <c r="G39" s="41">
        <v>220</v>
      </c>
      <c r="H39" s="35">
        <v>450</v>
      </c>
      <c r="I39" s="35">
        <v>450</v>
      </c>
      <c r="J39" s="35">
        <v>495</v>
      </c>
      <c r="K39" s="35">
        <v>495</v>
      </c>
      <c r="L39" s="35">
        <v>204</v>
      </c>
      <c r="M39" s="55">
        <v>204</v>
      </c>
      <c r="N39" s="40">
        <f t="shared" si="6"/>
        <v>316</v>
      </c>
      <c r="O39" s="40">
        <f t="shared" si="1"/>
        <v>316</v>
      </c>
    </row>
    <row r="40" spans="1:15" ht="31" thickBot="1" x14ac:dyDescent="0.25">
      <c r="A40" s="342"/>
      <c r="B40" s="11" t="s">
        <v>5</v>
      </c>
      <c r="C40" s="30" t="s">
        <v>30</v>
      </c>
      <c r="D40" s="41">
        <v>743.9</v>
      </c>
      <c r="E40" s="41">
        <v>743.9</v>
      </c>
      <c r="F40" s="41">
        <v>750</v>
      </c>
      <c r="G40" s="41">
        <v>750</v>
      </c>
      <c r="H40" s="35">
        <v>600</v>
      </c>
      <c r="I40" s="35">
        <v>600</v>
      </c>
      <c r="J40" s="35">
        <v>660</v>
      </c>
      <c r="K40" s="35">
        <v>660</v>
      </c>
      <c r="L40" s="35">
        <v>725.76</v>
      </c>
      <c r="M40" s="55">
        <v>725.76</v>
      </c>
      <c r="N40" s="40">
        <f t="shared" si="6"/>
        <v>696</v>
      </c>
      <c r="O40" s="40">
        <f t="shared" si="1"/>
        <v>696</v>
      </c>
    </row>
    <row r="41" spans="1:15" ht="16" thickBot="1" x14ac:dyDescent="0.25">
      <c r="A41" s="342"/>
      <c r="B41" s="11" t="s">
        <v>6</v>
      </c>
      <c r="C41" s="11" t="s">
        <v>6</v>
      </c>
      <c r="D41" s="41"/>
      <c r="E41" s="41"/>
      <c r="F41" s="41"/>
      <c r="G41" s="41"/>
      <c r="H41" s="35">
        <v>500</v>
      </c>
      <c r="I41" s="35">
        <v>500</v>
      </c>
      <c r="J41" s="35">
        <v>550</v>
      </c>
      <c r="K41" s="35">
        <v>550</v>
      </c>
      <c r="L41" s="35"/>
      <c r="M41" s="55"/>
      <c r="N41" s="40">
        <f t="shared" si="6"/>
        <v>525</v>
      </c>
      <c r="O41" s="40">
        <f t="shared" si="1"/>
        <v>525</v>
      </c>
    </row>
    <row r="42" spans="1:15" ht="16" thickBot="1" x14ac:dyDescent="0.25">
      <c r="A42" s="342"/>
      <c r="B42" s="11" t="s">
        <v>8</v>
      </c>
      <c r="C42" s="11" t="s">
        <v>8</v>
      </c>
      <c r="D42" s="41">
        <v>803.62</v>
      </c>
      <c r="E42" s="41">
        <v>1055.75</v>
      </c>
      <c r="F42" s="41">
        <v>800</v>
      </c>
      <c r="G42" s="41">
        <v>1100</v>
      </c>
      <c r="H42" s="35">
        <v>900</v>
      </c>
      <c r="I42" s="35">
        <v>1300</v>
      </c>
      <c r="J42" s="35">
        <v>990</v>
      </c>
      <c r="K42" s="35">
        <v>1430</v>
      </c>
      <c r="L42" s="35">
        <v>784.02</v>
      </c>
      <c r="M42" s="55">
        <v>1030</v>
      </c>
      <c r="N42" s="40">
        <f t="shared" si="6"/>
        <v>856</v>
      </c>
      <c r="O42" s="40">
        <f t="shared" si="1"/>
        <v>1183</v>
      </c>
    </row>
    <row r="43" spans="1:15" ht="16" thickBot="1" x14ac:dyDescent="0.25">
      <c r="A43" s="342"/>
      <c r="B43" s="11" t="s">
        <v>9</v>
      </c>
      <c r="C43" s="11" t="s">
        <v>9</v>
      </c>
      <c r="D43" s="41">
        <v>1151.08</v>
      </c>
      <c r="E43" s="41">
        <v>1327.38</v>
      </c>
      <c r="F43" s="41">
        <v>1200</v>
      </c>
      <c r="G43" s="41">
        <v>1300</v>
      </c>
      <c r="H43" s="35">
        <v>1350</v>
      </c>
      <c r="I43" s="35">
        <v>1350</v>
      </c>
      <c r="J43" s="35">
        <v>1485</v>
      </c>
      <c r="K43" s="35">
        <v>1485</v>
      </c>
      <c r="L43" s="35">
        <v>1123</v>
      </c>
      <c r="M43" s="55">
        <v>1295</v>
      </c>
      <c r="N43" s="40">
        <f t="shared" si="6"/>
        <v>1262</v>
      </c>
      <c r="O43" s="40">
        <f t="shared" si="1"/>
        <v>1351</v>
      </c>
    </row>
    <row r="44" spans="1:15" ht="16" thickBot="1" x14ac:dyDescent="0.25">
      <c r="A44" s="342"/>
      <c r="B44" s="11" t="s">
        <v>10</v>
      </c>
      <c r="C44" s="11" t="s">
        <v>10</v>
      </c>
      <c r="D44" s="41">
        <v>459</v>
      </c>
      <c r="E44" s="41">
        <v>642.59</v>
      </c>
      <c r="F44" s="41">
        <v>460</v>
      </c>
      <c r="G44" s="41">
        <v>650</v>
      </c>
      <c r="H44" s="35">
        <v>1100</v>
      </c>
      <c r="I44" s="35">
        <v>1100</v>
      </c>
      <c r="J44" s="35">
        <v>1210</v>
      </c>
      <c r="K44" s="35">
        <v>1210</v>
      </c>
      <c r="L44" s="35">
        <v>447.8</v>
      </c>
      <c r="M44" s="55">
        <v>626.91999999999996</v>
      </c>
      <c r="N44" s="40">
        <f t="shared" si="6"/>
        <v>735</v>
      </c>
      <c r="O44" s="40">
        <f t="shared" si="1"/>
        <v>846</v>
      </c>
    </row>
    <row r="45" spans="1:15" ht="16" thickBot="1" x14ac:dyDescent="0.25">
      <c r="A45" s="345"/>
      <c r="B45" s="12" t="s">
        <v>11</v>
      </c>
      <c r="C45" s="12" t="s">
        <v>11</v>
      </c>
      <c r="D45" s="42">
        <v>613.66999999999996</v>
      </c>
      <c r="E45" s="42">
        <v>1017.52</v>
      </c>
      <c r="F45" s="42">
        <v>600</v>
      </c>
      <c r="G45" s="42">
        <v>1000</v>
      </c>
      <c r="H45" s="35">
        <v>800</v>
      </c>
      <c r="I45" s="35">
        <v>1080</v>
      </c>
      <c r="J45" s="39">
        <v>880</v>
      </c>
      <c r="K45" s="39">
        <v>1188</v>
      </c>
      <c r="L45" s="39">
        <v>598.70000000000005</v>
      </c>
      <c r="M45" s="56">
        <v>992.7</v>
      </c>
      <c r="N45" s="40">
        <f t="shared" si="6"/>
        <v>698</v>
      </c>
      <c r="O45" s="40">
        <f t="shared" si="1"/>
        <v>1056</v>
      </c>
    </row>
    <row r="46" spans="1:15" ht="15" thickBot="1" x14ac:dyDescent="0.25">
      <c r="A46" s="66"/>
      <c r="B46" s="61"/>
      <c r="C46" s="61"/>
      <c r="D46" s="69">
        <f>SUM(D33:D45)</f>
        <v>8725.619999999999</v>
      </c>
      <c r="E46" s="69">
        <f t="shared" ref="E46:O46" si="8">SUM(E33:E45)</f>
        <v>9741.49</v>
      </c>
      <c r="F46" s="69">
        <f t="shared" si="8"/>
        <v>8791.16</v>
      </c>
      <c r="G46" s="69">
        <f t="shared" si="8"/>
        <v>9800</v>
      </c>
      <c r="H46" s="69">
        <f t="shared" si="8"/>
        <v>13057</v>
      </c>
      <c r="I46" s="69">
        <f t="shared" si="8"/>
        <v>13737</v>
      </c>
      <c r="J46" s="69">
        <f t="shared" si="8"/>
        <v>14362.7</v>
      </c>
      <c r="K46" s="69">
        <f t="shared" si="8"/>
        <v>15110.7</v>
      </c>
      <c r="L46" s="69">
        <f t="shared" si="8"/>
        <v>8512.7999999999993</v>
      </c>
      <c r="M46" s="69">
        <f t="shared" si="8"/>
        <v>9503.9</v>
      </c>
      <c r="N46" s="69">
        <f t="shared" si="8"/>
        <v>11005</v>
      </c>
      <c r="O46" s="69">
        <f t="shared" si="8"/>
        <v>11894</v>
      </c>
    </row>
    <row r="47" spans="1:15" ht="16" thickBot="1" x14ac:dyDescent="0.25">
      <c r="A47" s="341">
        <v>4</v>
      </c>
      <c r="B47" s="13" t="s">
        <v>0</v>
      </c>
      <c r="C47" s="31" t="s">
        <v>32</v>
      </c>
      <c r="D47" s="40">
        <v>682.62</v>
      </c>
      <c r="E47" s="40">
        <v>682.62</v>
      </c>
      <c r="F47" s="38">
        <v>700</v>
      </c>
      <c r="G47" s="38">
        <v>700</v>
      </c>
      <c r="H47" s="35">
        <v>982</v>
      </c>
      <c r="I47" s="35">
        <v>982</v>
      </c>
      <c r="J47" s="48">
        <v>1080.2</v>
      </c>
      <c r="K47" s="48">
        <v>1080.2</v>
      </c>
      <c r="L47" s="38">
        <v>665.97</v>
      </c>
      <c r="M47" s="54">
        <v>665.97</v>
      </c>
      <c r="N47" s="40">
        <f t="shared" si="6"/>
        <v>822</v>
      </c>
      <c r="O47" s="40">
        <f t="shared" si="1"/>
        <v>822</v>
      </c>
    </row>
    <row r="48" spans="1:15" ht="16" thickBot="1" x14ac:dyDescent="0.25">
      <c r="A48" s="342"/>
      <c r="B48" s="11" t="s">
        <v>0</v>
      </c>
      <c r="C48" s="30" t="s">
        <v>33</v>
      </c>
      <c r="D48" s="41">
        <v>500.89</v>
      </c>
      <c r="E48" s="41">
        <v>500.89</v>
      </c>
      <c r="F48" s="35">
        <v>500</v>
      </c>
      <c r="G48" s="35">
        <v>500</v>
      </c>
      <c r="H48" s="35">
        <v>600</v>
      </c>
      <c r="I48" s="35">
        <v>600</v>
      </c>
      <c r="J48" s="35">
        <v>660</v>
      </c>
      <c r="K48" s="35">
        <v>660</v>
      </c>
      <c r="L48" s="35">
        <v>488.68</v>
      </c>
      <c r="M48" s="55">
        <v>488.68</v>
      </c>
      <c r="N48" s="40">
        <f t="shared" si="6"/>
        <v>550</v>
      </c>
      <c r="O48" s="40">
        <f t="shared" si="1"/>
        <v>550</v>
      </c>
    </row>
    <row r="49" spans="1:15" ht="16" thickBot="1" x14ac:dyDescent="0.25">
      <c r="A49" s="342"/>
      <c r="B49" s="11" t="s">
        <v>1</v>
      </c>
      <c r="C49" s="11" t="s">
        <v>1</v>
      </c>
      <c r="D49" s="41">
        <v>440.75</v>
      </c>
      <c r="E49" s="41">
        <v>440.75</v>
      </c>
      <c r="F49" s="35">
        <v>470</v>
      </c>
      <c r="G49" s="35">
        <v>470</v>
      </c>
      <c r="H49" s="35">
        <v>600</v>
      </c>
      <c r="I49" s="35">
        <v>600</v>
      </c>
      <c r="J49" s="35">
        <v>660</v>
      </c>
      <c r="K49" s="35">
        <v>660</v>
      </c>
      <c r="L49" s="35">
        <v>430</v>
      </c>
      <c r="M49" s="55">
        <v>430</v>
      </c>
      <c r="N49" s="40">
        <f t="shared" si="6"/>
        <v>520</v>
      </c>
      <c r="O49" s="40">
        <f t="shared" si="1"/>
        <v>520</v>
      </c>
    </row>
    <row r="50" spans="1:15" ht="16" thickBot="1" x14ac:dyDescent="0.25">
      <c r="A50" s="342"/>
      <c r="B50" s="11" t="s">
        <v>2</v>
      </c>
      <c r="C50" s="30" t="s">
        <v>34</v>
      </c>
      <c r="D50" s="41">
        <v>738.99</v>
      </c>
      <c r="E50" s="41">
        <v>738.99</v>
      </c>
      <c r="F50" s="35">
        <v>800</v>
      </c>
      <c r="G50" s="35">
        <v>800</v>
      </c>
      <c r="H50" s="35">
        <v>2000</v>
      </c>
      <c r="I50" s="35">
        <v>2000</v>
      </c>
      <c r="J50" s="35">
        <v>2200</v>
      </c>
      <c r="K50" s="35">
        <v>2200</v>
      </c>
      <c r="L50" s="35">
        <v>720.97</v>
      </c>
      <c r="M50" s="55">
        <v>720.97</v>
      </c>
      <c r="N50" s="40">
        <f t="shared" si="6"/>
        <v>1292</v>
      </c>
      <c r="O50" s="40">
        <f t="shared" si="1"/>
        <v>1292</v>
      </c>
    </row>
    <row r="51" spans="1:15" ht="16" thickBot="1" x14ac:dyDescent="0.25">
      <c r="A51" s="342"/>
      <c r="B51" s="11" t="s">
        <v>7</v>
      </c>
      <c r="C51" s="30" t="s">
        <v>35</v>
      </c>
      <c r="D51" s="41">
        <v>365.45</v>
      </c>
      <c r="E51" s="41">
        <v>365.45</v>
      </c>
      <c r="F51" s="35">
        <v>410</v>
      </c>
      <c r="G51" s="35">
        <v>410</v>
      </c>
      <c r="H51" s="35">
        <v>500</v>
      </c>
      <c r="I51" s="35">
        <v>500</v>
      </c>
      <c r="J51" s="35">
        <v>550</v>
      </c>
      <c r="K51" s="35">
        <v>550</v>
      </c>
      <c r="L51" s="35">
        <v>356.54</v>
      </c>
      <c r="M51" s="55">
        <v>356.54</v>
      </c>
      <c r="N51" s="40">
        <f t="shared" si="6"/>
        <v>436</v>
      </c>
      <c r="O51" s="40">
        <f t="shared" si="1"/>
        <v>436</v>
      </c>
    </row>
    <row r="52" spans="1:15" ht="16" thickBot="1" x14ac:dyDescent="0.25">
      <c r="A52" s="342"/>
      <c r="B52" s="11" t="s">
        <v>3</v>
      </c>
      <c r="C52" s="11" t="s">
        <v>3</v>
      </c>
      <c r="D52" s="41">
        <v>431.69</v>
      </c>
      <c r="E52" s="41">
        <v>431.69</v>
      </c>
      <c r="F52" s="35">
        <v>421.16</v>
      </c>
      <c r="G52" s="35">
        <v>440</v>
      </c>
      <c r="H52" s="35">
        <v>657</v>
      </c>
      <c r="I52" s="35">
        <v>657</v>
      </c>
      <c r="J52" s="35">
        <v>722.7</v>
      </c>
      <c r="K52" s="35">
        <v>722.7</v>
      </c>
      <c r="L52" s="35">
        <v>421.16</v>
      </c>
      <c r="M52" s="55">
        <v>421.16</v>
      </c>
      <c r="N52" s="40">
        <f t="shared" si="6"/>
        <v>531</v>
      </c>
      <c r="O52" s="40">
        <f t="shared" si="1"/>
        <v>535</v>
      </c>
    </row>
    <row r="53" spans="1:15" ht="16" thickBot="1" x14ac:dyDescent="0.25">
      <c r="A53" s="342"/>
      <c r="B53" s="11" t="s">
        <v>101</v>
      </c>
      <c r="C53" s="30" t="s">
        <v>56</v>
      </c>
      <c r="D53" s="41">
        <v>216.48</v>
      </c>
      <c r="E53" s="41">
        <v>216.48</v>
      </c>
      <c r="F53" s="35">
        <v>220</v>
      </c>
      <c r="G53" s="35">
        <v>220</v>
      </c>
      <c r="H53" s="35">
        <v>600</v>
      </c>
      <c r="I53" s="35">
        <v>600</v>
      </c>
      <c r="J53" s="35">
        <v>660</v>
      </c>
      <c r="K53" s="35">
        <v>660</v>
      </c>
      <c r="L53" s="35">
        <v>211.2</v>
      </c>
      <c r="M53" s="55">
        <v>211.2</v>
      </c>
      <c r="N53" s="40">
        <f t="shared" si="6"/>
        <v>382</v>
      </c>
      <c r="O53" s="40">
        <f t="shared" si="1"/>
        <v>382</v>
      </c>
    </row>
    <row r="54" spans="1:15" ht="16" thickBot="1" x14ac:dyDescent="0.25">
      <c r="A54" s="342"/>
      <c r="B54" s="11" t="s">
        <v>4</v>
      </c>
      <c r="C54" s="11" t="s">
        <v>4</v>
      </c>
      <c r="D54" s="41">
        <v>209.1</v>
      </c>
      <c r="E54" s="41">
        <v>209.1</v>
      </c>
      <c r="F54" s="35">
        <v>220</v>
      </c>
      <c r="G54" s="35">
        <v>220</v>
      </c>
      <c r="H54" s="35">
        <v>450</v>
      </c>
      <c r="I54" s="35">
        <v>450</v>
      </c>
      <c r="J54" s="35">
        <v>495</v>
      </c>
      <c r="K54" s="35">
        <v>495</v>
      </c>
      <c r="L54" s="35">
        <v>204</v>
      </c>
      <c r="M54" s="55">
        <v>204</v>
      </c>
      <c r="N54" s="40">
        <f t="shared" si="6"/>
        <v>316</v>
      </c>
      <c r="O54" s="40">
        <f t="shared" si="1"/>
        <v>316</v>
      </c>
    </row>
    <row r="55" spans="1:15" ht="31" thickBot="1" x14ac:dyDescent="0.25">
      <c r="A55" s="342"/>
      <c r="B55" s="11" t="s">
        <v>5</v>
      </c>
      <c r="C55" s="30" t="s">
        <v>36</v>
      </c>
      <c r="D55" s="41">
        <v>323.04000000000002</v>
      </c>
      <c r="E55" s="41">
        <v>323.04000000000002</v>
      </c>
      <c r="F55" s="35">
        <v>330</v>
      </c>
      <c r="G55" s="35">
        <v>330</v>
      </c>
      <c r="H55" s="35">
        <v>600</v>
      </c>
      <c r="I55" s="35">
        <v>600</v>
      </c>
      <c r="J55" s="35">
        <v>660</v>
      </c>
      <c r="K55" s="35">
        <v>660</v>
      </c>
      <c r="L55" s="35">
        <v>315.16000000000003</v>
      </c>
      <c r="M55" s="55">
        <v>315.16000000000003</v>
      </c>
      <c r="N55" s="40">
        <f t="shared" si="6"/>
        <v>446</v>
      </c>
      <c r="O55" s="40">
        <f t="shared" si="1"/>
        <v>446</v>
      </c>
    </row>
    <row r="56" spans="1:15" ht="16" thickBot="1" x14ac:dyDescent="0.25">
      <c r="A56" s="342"/>
      <c r="B56" s="11" t="s">
        <v>6</v>
      </c>
      <c r="C56" s="30" t="s">
        <v>37</v>
      </c>
      <c r="D56" s="41">
        <v>1142.7</v>
      </c>
      <c r="E56" s="41">
        <v>1142.7</v>
      </c>
      <c r="F56" s="35">
        <v>1200</v>
      </c>
      <c r="G56" s="35">
        <v>1200</v>
      </c>
      <c r="H56" s="35">
        <v>500</v>
      </c>
      <c r="I56" s="35">
        <v>500</v>
      </c>
      <c r="J56" s="35">
        <v>550</v>
      </c>
      <c r="K56" s="35">
        <v>550</v>
      </c>
      <c r="L56" s="35">
        <v>1114.83</v>
      </c>
      <c r="M56" s="55">
        <v>1114.83</v>
      </c>
      <c r="N56" s="40">
        <f t="shared" si="6"/>
        <v>902</v>
      </c>
      <c r="O56" s="40">
        <f t="shared" si="1"/>
        <v>902</v>
      </c>
    </row>
    <row r="57" spans="1:15" ht="16" thickBot="1" x14ac:dyDescent="0.25">
      <c r="A57" s="342"/>
      <c r="B57" s="11" t="s">
        <v>8</v>
      </c>
      <c r="C57" s="11" t="s">
        <v>8</v>
      </c>
      <c r="D57" s="41">
        <v>803.62</v>
      </c>
      <c r="E57" s="41">
        <v>1055.75</v>
      </c>
      <c r="F57" s="35">
        <v>800</v>
      </c>
      <c r="G57" s="35">
        <v>1100</v>
      </c>
      <c r="H57" s="35">
        <v>900</v>
      </c>
      <c r="I57" s="35">
        <v>1300</v>
      </c>
      <c r="J57" s="35">
        <v>990</v>
      </c>
      <c r="K57" s="35">
        <v>1430</v>
      </c>
      <c r="L57" s="35">
        <v>784.02</v>
      </c>
      <c r="M57" s="55">
        <v>1030</v>
      </c>
      <c r="N57" s="40">
        <f t="shared" si="6"/>
        <v>856</v>
      </c>
      <c r="O57" s="40">
        <f t="shared" si="1"/>
        <v>1183</v>
      </c>
    </row>
    <row r="58" spans="1:15" ht="16" thickBot="1" x14ac:dyDescent="0.25">
      <c r="A58" s="342"/>
      <c r="B58" s="11" t="s">
        <v>9</v>
      </c>
      <c r="C58" s="11" t="s">
        <v>9</v>
      </c>
      <c r="D58" s="41">
        <v>1151.08</v>
      </c>
      <c r="E58" s="41">
        <v>1327.38</v>
      </c>
      <c r="F58" s="35">
        <v>1200</v>
      </c>
      <c r="G58" s="35">
        <v>1300</v>
      </c>
      <c r="H58" s="35">
        <v>1350</v>
      </c>
      <c r="I58" s="35">
        <v>1350</v>
      </c>
      <c r="J58" s="35">
        <v>1485</v>
      </c>
      <c r="K58" s="35">
        <v>1485</v>
      </c>
      <c r="L58" s="35">
        <v>1123</v>
      </c>
      <c r="M58" s="55">
        <v>1295</v>
      </c>
      <c r="N58" s="40">
        <f t="shared" si="6"/>
        <v>1262</v>
      </c>
      <c r="O58" s="40">
        <f t="shared" si="1"/>
        <v>1351</v>
      </c>
    </row>
    <row r="59" spans="1:15" ht="16" thickBot="1" x14ac:dyDescent="0.25">
      <c r="A59" s="342"/>
      <c r="B59" s="11" t="s">
        <v>10</v>
      </c>
      <c r="C59" s="11" t="s">
        <v>10</v>
      </c>
      <c r="D59" s="41">
        <v>459</v>
      </c>
      <c r="E59" s="41">
        <v>642.59</v>
      </c>
      <c r="F59" s="35">
        <v>460</v>
      </c>
      <c r="G59" s="35">
        <v>650</v>
      </c>
      <c r="H59" s="35">
        <v>1100</v>
      </c>
      <c r="I59" s="35">
        <v>1100</v>
      </c>
      <c r="J59" s="35">
        <v>1210</v>
      </c>
      <c r="K59" s="35">
        <v>1210</v>
      </c>
      <c r="L59" s="35">
        <v>447.8</v>
      </c>
      <c r="M59" s="55">
        <v>626.91999999999996</v>
      </c>
      <c r="N59" s="40">
        <f t="shared" si="6"/>
        <v>735</v>
      </c>
      <c r="O59" s="40">
        <f t="shared" si="1"/>
        <v>846</v>
      </c>
    </row>
    <row r="60" spans="1:15" ht="16" thickBot="1" x14ac:dyDescent="0.25">
      <c r="A60" s="343"/>
      <c r="B60" s="14" t="s">
        <v>11</v>
      </c>
      <c r="C60" s="14" t="s">
        <v>11</v>
      </c>
      <c r="D60" s="47">
        <v>613.66999999999996</v>
      </c>
      <c r="E60" s="47">
        <v>1017.52</v>
      </c>
      <c r="F60" s="62">
        <v>600</v>
      </c>
      <c r="G60" s="62">
        <v>1000</v>
      </c>
      <c r="H60" s="35">
        <v>800</v>
      </c>
      <c r="I60" s="35">
        <v>1080</v>
      </c>
      <c r="J60" s="62">
        <v>880</v>
      </c>
      <c r="K60" s="62">
        <v>1188</v>
      </c>
      <c r="L60" s="62">
        <v>598.70000000000005</v>
      </c>
      <c r="M60" s="63">
        <v>992.7</v>
      </c>
      <c r="N60" s="40">
        <f t="shared" si="6"/>
        <v>698</v>
      </c>
      <c r="O60" s="40">
        <f t="shared" si="1"/>
        <v>1056</v>
      </c>
    </row>
    <row r="61" spans="1:15" ht="15" thickBot="1" x14ac:dyDescent="0.25">
      <c r="A61" s="65"/>
      <c r="B61" s="64"/>
      <c r="C61" s="64"/>
      <c r="D61" s="70">
        <f>SUM(D47:D60)</f>
        <v>8079.08</v>
      </c>
      <c r="E61" s="70">
        <f t="shared" ref="E61:O61" si="9">SUM(E47:E60)</f>
        <v>9094.9500000000007</v>
      </c>
      <c r="F61" s="70">
        <f t="shared" si="9"/>
        <v>8331.16</v>
      </c>
      <c r="G61" s="70">
        <f t="shared" si="9"/>
        <v>9340</v>
      </c>
      <c r="H61" s="70">
        <f t="shared" si="9"/>
        <v>11639</v>
      </c>
      <c r="I61" s="70">
        <f t="shared" si="9"/>
        <v>12319</v>
      </c>
      <c r="J61" s="70">
        <f t="shared" si="9"/>
        <v>12802.9</v>
      </c>
      <c r="K61" s="70">
        <f t="shared" si="9"/>
        <v>13550.9</v>
      </c>
      <c r="L61" s="70">
        <f t="shared" si="9"/>
        <v>7882.0299999999988</v>
      </c>
      <c r="M61" s="70">
        <f t="shared" si="9"/>
        <v>8873.1299999999992</v>
      </c>
      <c r="N61" s="70">
        <f t="shared" si="9"/>
        <v>9748</v>
      </c>
      <c r="O61" s="70">
        <f t="shared" si="9"/>
        <v>10637</v>
      </c>
    </row>
    <row r="62" spans="1:15" ht="16" thickBot="1" x14ac:dyDescent="0.25">
      <c r="A62" s="344">
        <v>5</v>
      </c>
      <c r="B62" s="10" t="s">
        <v>0</v>
      </c>
      <c r="C62" s="29" t="s">
        <v>38</v>
      </c>
      <c r="D62" s="40">
        <v>2017.86</v>
      </c>
      <c r="E62" s="40">
        <v>2017.86</v>
      </c>
      <c r="F62" s="38">
        <v>2000</v>
      </c>
      <c r="G62" s="38">
        <v>2000</v>
      </c>
      <c r="H62" s="35">
        <v>4600</v>
      </c>
      <c r="I62" s="35">
        <v>4600</v>
      </c>
      <c r="J62" s="38">
        <v>5060</v>
      </c>
      <c r="K62" s="38">
        <v>5060</v>
      </c>
      <c r="L62" s="38">
        <v>1968.64</v>
      </c>
      <c r="M62" s="54">
        <v>1968.64</v>
      </c>
      <c r="N62" s="40">
        <f t="shared" si="6"/>
        <v>3129</v>
      </c>
      <c r="O62" s="40">
        <f t="shared" si="1"/>
        <v>3129</v>
      </c>
    </row>
    <row r="63" spans="1:15" ht="16" thickBot="1" x14ac:dyDescent="0.25">
      <c r="A63" s="342"/>
      <c r="B63" s="11" t="s">
        <v>0</v>
      </c>
      <c r="C63" s="30" t="s">
        <v>39</v>
      </c>
      <c r="D63" s="41">
        <v>557.30999999999995</v>
      </c>
      <c r="E63" s="41">
        <v>557.30999999999995</v>
      </c>
      <c r="F63" s="35">
        <v>550</v>
      </c>
      <c r="G63" s="35">
        <v>550</v>
      </c>
      <c r="H63" s="35">
        <v>600</v>
      </c>
      <c r="I63" s="35">
        <v>600</v>
      </c>
      <c r="J63" s="35">
        <v>660</v>
      </c>
      <c r="K63" s="35">
        <v>660</v>
      </c>
      <c r="L63" s="35">
        <v>543.71</v>
      </c>
      <c r="M63" s="55">
        <v>543.71</v>
      </c>
      <c r="N63" s="40">
        <f t="shared" si="6"/>
        <v>582</v>
      </c>
      <c r="O63" s="40">
        <f t="shared" si="1"/>
        <v>582</v>
      </c>
    </row>
    <row r="64" spans="1:15" ht="16" thickBot="1" x14ac:dyDescent="0.25">
      <c r="A64" s="342"/>
      <c r="B64" s="11" t="s">
        <v>1</v>
      </c>
      <c r="C64" s="11" t="s">
        <v>1</v>
      </c>
      <c r="D64" s="41">
        <v>440.75</v>
      </c>
      <c r="E64" s="41">
        <v>440.75</v>
      </c>
      <c r="F64" s="35">
        <v>470</v>
      </c>
      <c r="G64" s="35">
        <v>470</v>
      </c>
      <c r="H64" s="35">
        <v>600</v>
      </c>
      <c r="I64" s="35">
        <v>600</v>
      </c>
      <c r="J64" s="35">
        <v>660</v>
      </c>
      <c r="K64" s="35">
        <v>660</v>
      </c>
      <c r="L64" s="35">
        <v>430</v>
      </c>
      <c r="M64" s="55">
        <v>430</v>
      </c>
      <c r="N64" s="40">
        <f t="shared" si="6"/>
        <v>520</v>
      </c>
      <c r="O64" s="40">
        <f t="shared" si="1"/>
        <v>520</v>
      </c>
    </row>
    <row r="65" spans="1:15" ht="16" thickBot="1" x14ac:dyDescent="0.25">
      <c r="A65" s="342"/>
      <c r="B65" s="11" t="s">
        <v>2</v>
      </c>
      <c r="C65" s="30" t="s">
        <v>40</v>
      </c>
      <c r="D65" s="41">
        <v>622.38</v>
      </c>
      <c r="E65" s="41">
        <v>622.38</v>
      </c>
      <c r="F65" s="35">
        <v>710</v>
      </c>
      <c r="G65" s="35">
        <v>710</v>
      </c>
      <c r="H65" s="35">
        <v>1100</v>
      </c>
      <c r="I65" s="35">
        <v>1100</v>
      </c>
      <c r="J65" s="35">
        <v>1210</v>
      </c>
      <c r="K65" s="35">
        <v>1210</v>
      </c>
      <c r="L65" s="35">
        <v>607.20000000000005</v>
      </c>
      <c r="M65" s="55">
        <v>607.20000000000005</v>
      </c>
      <c r="N65" s="40">
        <f t="shared" si="6"/>
        <v>850</v>
      </c>
      <c r="O65" s="40">
        <f t="shared" si="1"/>
        <v>850</v>
      </c>
    </row>
    <row r="66" spans="1:15" ht="16" thickBot="1" x14ac:dyDescent="0.25">
      <c r="A66" s="342"/>
      <c r="B66" s="11" t="s">
        <v>7</v>
      </c>
      <c r="C66" s="30" t="s">
        <v>35</v>
      </c>
      <c r="D66" s="41">
        <v>460.64</v>
      </c>
      <c r="E66" s="41">
        <v>460.64</v>
      </c>
      <c r="F66" s="35">
        <v>450</v>
      </c>
      <c r="G66" s="35">
        <v>450</v>
      </c>
      <c r="H66" s="35">
        <v>500</v>
      </c>
      <c r="I66" s="35">
        <v>500</v>
      </c>
      <c r="J66" s="35">
        <v>550</v>
      </c>
      <c r="K66" s="35">
        <v>550</v>
      </c>
      <c r="L66" s="35">
        <v>449.41</v>
      </c>
      <c r="M66" s="55">
        <v>449.41</v>
      </c>
      <c r="N66" s="40">
        <f t="shared" si="6"/>
        <v>482</v>
      </c>
      <c r="O66" s="40">
        <f t="shared" si="1"/>
        <v>482</v>
      </c>
    </row>
    <row r="67" spans="1:15" ht="16" thickBot="1" x14ac:dyDescent="0.25">
      <c r="A67" s="342"/>
      <c r="B67" s="11" t="s">
        <v>3</v>
      </c>
      <c r="C67" s="11" t="s">
        <v>3</v>
      </c>
      <c r="D67" s="41">
        <v>431.69</v>
      </c>
      <c r="E67" s="41">
        <v>431.69</v>
      </c>
      <c r="F67" s="35">
        <v>421.16</v>
      </c>
      <c r="G67" s="35">
        <v>440</v>
      </c>
      <c r="H67" s="35">
        <v>657</v>
      </c>
      <c r="I67" s="35">
        <v>657</v>
      </c>
      <c r="J67" s="35">
        <v>722.7</v>
      </c>
      <c r="K67" s="35">
        <v>722.7</v>
      </c>
      <c r="L67" s="35">
        <v>421.16</v>
      </c>
      <c r="M67" s="55">
        <v>421.16</v>
      </c>
      <c r="N67" s="40">
        <f t="shared" si="6"/>
        <v>531</v>
      </c>
      <c r="O67" s="40">
        <f t="shared" si="1"/>
        <v>535</v>
      </c>
    </row>
    <row r="68" spans="1:15" ht="16" thickBot="1" x14ac:dyDescent="0.25">
      <c r="A68" s="342"/>
      <c r="B68" s="11" t="s">
        <v>101</v>
      </c>
      <c r="C68" s="30" t="s">
        <v>56</v>
      </c>
      <c r="D68" s="41">
        <v>216.48</v>
      </c>
      <c r="E68" s="41">
        <v>216.48</v>
      </c>
      <c r="F68" s="35">
        <v>220</v>
      </c>
      <c r="G68" s="35">
        <v>220</v>
      </c>
      <c r="H68" s="35">
        <v>600</v>
      </c>
      <c r="I68" s="35">
        <v>600</v>
      </c>
      <c r="J68" s="35">
        <v>660</v>
      </c>
      <c r="K68" s="35">
        <v>660</v>
      </c>
      <c r="L68" s="35">
        <v>211.2</v>
      </c>
      <c r="M68" s="55">
        <v>211.2</v>
      </c>
      <c r="N68" s="40">
        <f t="shared" si="6"/>
        <v>382</v>
      </c>
      <c r="O68" s="40">
        <f t="shared" si="1"/>
        <v>382</v>
      </c>
    </row>
    <row r="69" spans="1:15" ht="16" thickBot="1" x14ac:dyDescent="0.25">
      <c r="A69" s="342"/>
      <c r="B69" s="11" t="s">
        <v>4</v>
      </c>
      <c r="C69" s="11" t="s">
        <v>4</v>
      </c>
      <c r="D69" s="41">
        <v>209.1</v>
      </c>
      <c r="E69" s="41">
        <v>209.1</v>
      </c>
      <c r="F69" s="35">
        <v>220</v>
      </c>
      <c r="G69" s="35">
        <v>220</v>
      </c>
      <c r="H69" s="35">
        <v>450</v>
      </c>
      <c r="I69" s="35">
        <v>450</v>
      </c>
      <c r="J69" s="35">
        <v>495</v>
      </c>
      <c r="K69" s="35">
        <v>495</v>
      </c>
      <c r="L69" s="35">
        <v>204</v>
      </c>
      <c r="M69" s="55">
        <v>204</v>
      </c>
      <c r="N69" s="40">
        <f t="shared" si="6"/>
        <v>316</v>
      </c>
      <c r="O69" s="40">
        <f t="shared" si="1"/>
        <v>316</v>
      </c>
    </row>
    <row r="70" spans="1:15" ht="31" thickBot="1" x14ac:dyDescent="0.25">
      <c r="A70" s="342"/>
      <c r="B70" s="11" t="s">
        <v>5</v>
      </c>
      <c r="C70" s="30" t="s">
        <v>41</v>
      </c>
      <c r="D70" s="41">
        <v>447.73</v>
      </c>
      <c r="E70" s="41">
        <v>447.73</v>
      </c>
      <c r="F70" s="35">
        <v>450</v>
      </c>
      <c r="G70" s="35">
        <v>450</v>
      </c>
      <c r="H70" s="35">
        <v>787</v>
      </c>
      <c r="I70" s="35">
        <v>787</v>
      </c>
      <c r="J70" s="35">
        <v>865.7</v>
      </c>
      <c r="K70" s="35">
        <v>865.7</v>
      </c>
      <c r="L70" s="35">
        <v>436.81</v>
      </c>
      <c r="M70" s="55">
        <v>436.81</v>
      </c>
      <c r="N70" s="40">
        <f t="shared" ref="N70:N132" si="10">ROUND(AVERAGE(D70,F70,H70,J70,L70),0)</f>
        <v>597</v>
      </c>
      <c r="O70" s="40">
        <f t="shared" ref="O70:O132" si="11">ROUND(AVERAGE(E70,G70,I70,K70,M70),0)</f>
        <v>597</v>
      </c>
    </row>
    <row r="71" spans="1:15" ht="16" thickBot="1" x14ac:dyDescent="0.25">
      <c r="A71" s="342"/>
      <c r="B71" s="11" t="s">
        <v>6</v>
      </c>
      <c r="C71" s="30" t="s">
        <v>42</v>
      </c>
      <c r="D71" s="41">
        <v>771.67</v>
      </c>
      <c r="E71" s="41">
        <v>771.67</v>
      </c>
      <c r="F71" s="35">
        <v>770</v>
      </c>
      <c r="G71" s="35">
        <v>770</v>
      </c>
      <c r="H71" s="35">
        <v>500</v>
      </c>
      <c r="I71" s="35">
        <v>500</v>
      </c>
      <c r="J71" s="35">
        <v>550</v>
      </c>
      <c r="K71" s="35">
        <v>550</v>
      </c>
      <c r="L71" s="35">
        <v>752.85</v>
      </c>
      <c r="M71" s="55">
        <v>752.85</v>
      </c>
      <c r="N71" s="40">
        <f t="shared" si="10"/>
        <v>669</v>
      </c>
      <c r="O71" s="40">
        <f t="shared" si="11"/>
        <v>669</v>
      </c>
    </row>
    <row r="72" spans="1:15" ht="16" thickBot="1" x14ac:dyDescent="0.25">
      <c r="A72" s="342"/>
      <c r="B72" s="11" t="s">
        <v>8</v>
      </c>
      <c r="C72" s="11" t="s">
        <v>8</v>
      </c>
      <c r="D72" s="41">
        <v>803.62</v>
      </c>
      <c r="E72" s="41">
        <v>1055.75</v>
      </c>
      <c r="F72" s="35">
        <v>800</v>
      </c>
      <c r="G72" s="35">
        <v>1100</v>
      </c>
      <c r="H72" s="35">
        <v>900</v>
      </c>
      <c r="I72" s="35">
        <v>1300</v>
      </c>
      <c r="J72" s="35">
        <v>990</v>
      </c>
      <c r="K72" s="35">
        <v>1430</v>
      </c>
      <c r="L72" s="35">
        <v>784.02</v>
      </c>
      <c r="M72" s="55">
        <v>1030</v>
      </c>
      <c r="N72" s="40">
        <f t="shared" si="10"/>
        <v>856</v>
      </c>
      <c r="O72" s="40">
        <f t="shared" si="11"/>
        <v>1183</v>
      </c>
    </row>
    <row r="73" spans="1:15" ht="16" thickBot="1" x14ac:dyDescent="0.25">
      <c r="A73" s="342"/>
      <c r="B73" s="11" t="s">
        <v>9</v>
      </c>
      <c r="C73" s="11" t="s">
        <v>9</v>
      </c>
      <c r="D73" s="41">
        <v>1151.08</v>
      </c>
      <c r="E73" s="41">
        <v>1327.38</v>
      </c>
      <c r="F73" s="35">
        <v>1200</v>
      </c>
      <c r="G73" s="35">
        <v>1300</v>
      </c>
      <c r="H73" s="35">
        <v>1350</v>
      </c>
      <c r="I73" s="35">
        <v>1350</v>
      </c>
      <c r="J73" s="35">
        <v>1485</v>
      </c>
      <c r="K73" s="35">
        <v>1485</v>
      </c>
      <c r="L73" s="35">
        <v>1123</v>
      </c>
      <c r="M73" s="55">
        <v>1295</v>
      </c>
      <c r="N73" s="40">
        <f t="shared" si="10"/>
        <v>1262</v>
      </c>
      <c r="O73" s="40">
        <f t="shared" si="11"/>
        <v>1351</v>
      </c>
    </row>
    <row r="74" spans="1:15" ht="16" thickBot="1" x14ac:dyDescent="0.25">
      <c r="A74" s="342"/>
      <c r="B74" s="11" t="s">
        <v>10</v>
      </c>
      <c r="C74" s="11" t="s">
        <v>10</v>
      </c>
      <c r="D74" s="41">
        <v>459</v>
      </c>
      <c r="E74" s="41">
        <v>642.59</v>
      </c>
      <c r="F74" s="35">
        <v>460</v>
      </c>
      <c r="G74" s="35">
        <v>650</v>
      </c>
      <c r="H74" s="35">
        <v>1100</v>
      </c>
      <c r="I74" s="35">
        <v>1100</v>
      </c>
      <c r="J74" s="35">
        <v>1210</v>
      </c>
      <c r="K74" s="35">
        <v>1210</v>
      </c>
      <c r="L74" s="35">
        <v>447.8</v>
      </c>
      <c r="M74" s="55">
        <v>626.91999999999996</v>
      </c>
      <c r="N74" s="40">
        <f t="shared" si="10"/>
        <v>735</v>
      </c>
      <c r="O74" s="40">
        <f t="shared" si="11"/>
        <v>846</v>
      </c>
    </row>
    <row r="75" spans="1:15" ht="16" thickBot="1" x14ac:dyDescent="0.25">
      <c r="A75" s="345"/>
      <c r="B75" s="12" t="s">
        <v>11</v>
      </c>
      <c r="C75" s="12" t="s">
        <v>11</v>
      </c>
      <c r="D75" s="42">
        <v>613.66999999999996</v>
      </c>
      <c r="E75" s="42">
        <v>1017.52</v>
      </c>
      <c r="F75" s="39">
        <v>600</v>
      </c>
      <c r="G75" s="39">
        <v>1000</v>
      </c>
      <c r="H75" s="35">
        <v>800</v>
      </c>
      <c r="I75" s="35">
        <v>1080</v>
      </c>
      <c r="J75" s="39">
        <v>880</v>
      </c>
      <c r="K75" s="39">
        <v>1188</v>
      </c>
      <c r="L75" s="39">
        <v>598.70000000000005</v>
      </c>
      <c r="M75" s="56">
        <v>992.7</v>
      </c>
      <c r="N75" s="40">
        <f t="shared" si="10"/>
        <v>698</v>
      </c>
      <c r="O75" s="40">
        <f t="shared" si="11"/>
        <v>1056</v>
      </c>
    </row>
    <row r="76" spans="1:15" ht="15" thickBot="1" x14ac:dyDescent="0.25">
      <c r="A76" s="65"/>
      <c r="B76" s="64"/>
      <c r="C76" s="64"/>
      <c r="D76" s="70">
        <f>SUM(D62:D75)</f>
        <v>9202.9800000000014</v>
      </c>
      <c r="E76" s="70">
        <f t="shared" ref="E76:O76" si="12">SUM(E62:E75)</f>
        <v>10218.850000000002</v>
      </c>
      <c r="F76" s="70">
        <f t="shared" si="12"/>
        <v>9321.16</v>
      </c>
      <c r="G76" s="70">
        <f t="shared" si="12"/>
        <v>10330</v>
      </c>
      <c r="H76" s="70">
        <f t="shared" si="12"/>
        <v>14544</v>
      </c>
      <c r="I76" s="70">
        <f t="shared" si="12"/>
        <v>15224</v>
      </c>
      <c r="J76" s="70">
        <f t="shared" si="12"/>
        <v>15998.400000000001</v>
      </c>
      <c r="K76" s="70">
        <f t="shared" si="12"/>
        <v>16746.400000000001</v>
      </c>
      <c r="L76" s="70">
        <f t="shared" si="12"/>
        <v>8978.5</v>
      </c>
      <c r="M76" s="70">
        <f t="shared" si="12"/>
        <v>9969.6</v>
      </c>
      <c r="N76" s="70">
        <f t="shared" si="12"/>
        <v>11609</v>
      </c>
      <c r="O76" s="70">
        <f t="shared" si="12"/>
        <v>12498</v>
      </c>
    </row>
    <row r="77" spans="1:15" ht="16" thickBot="1" x14ac:dyDescent="0.25">
      <c r="A77" s="341">
        <v>6</v>
      </c>
      <c r="B77" s="13" t="s">
        <v>0</v>
      </c>
      <c r="C77" s="31" t="s">
        <v>43</v>
      </c>
      <c r="D77" s="43">
        <v>2248.7600000000002</v>
      </c>
      <c r="E77" s="43">
        <v>2248.7600000000002</v>
      </c>
      <c r="F77" s="48">
        <v>2200</v>
      </c>
      <c r="G77" s="48">
        <v>2200</v>
      </c>
      <c r="H77" s="35">
        <v>2830</v>
      </c>
      <c r="I77" s="35">
        <v>2830</v>
      </c>
      <c r="J77" s="48">
        <v>3113</v>
      </c>
      <c r="K77" s="48">
        <v>3113</v>
      </c>
      <c r="L77" s="48">
        <v>2193.92</v>
      </c>
      <c r="M77" s="57">
        <v>2193.92</v>
      </c>
      <c r="N77" s="40">
        <f t="shared" si="10"/>
        <v>2517</v>
      </c>
      <c r="O77" s="40">
        <f t="shared" si="11"/>
        <v>2517</v>
      </c>
    </row>
    <row r="78" spans="1:15" ht="16" thickBot="1" x14ac:dyDescent="0.25">
      <c r="A78" s="342"/>
      <c r="B78" s="11" t="s">
        <v>1</v>
      </c>
      <c r="C78" s="11" t="s">
        <v>1</v>
      </c>
      <c r="D78" s="41">
        <v>440.75</v>
      </c>
      <c r="E78" s="41">
        <v>440.75</v>
      </c>
      <c r="F78" s="35">
        <v>470</v>
      </c>
      <c r="G78" s="35">
        <v>470</v>
      </c>
      <c r="H78" s="35">
        <v>600</v>
      </c>
      <c r="I78" s="35">
        <v>600</v>
      </c>
      <c r="J78" s="35">
        <v>660</v>
      </c>
      <c r="K78" s="35">
        <v>660</v>
      </c>
      <c r="L78" s="35">
        <v>430</v>
      </c>
      <c r="M78" s="55">
        <v>430</v>
      </c>
      <c r="N78" s="40">
        <f t="shared" si="10"/>
        <v>520</v>
      </c>
      <c r="O78" s="40">
        <f t="shared" si="11"/>
        <v>520</v>
      </c>
    </row>
    <row r="79" spans="1:15" ht="16" thickBot="1" x14ac:dyDescent="0.25">
      <c r="A79" s="342"/>
      <c r="B79" s="11" t="s">
        <v>2</v>
      </c>
      <c r="C79" s="30" t="s">
        <v>24</v>
      </c>
      <c r="D79" s="41">
        <v>764.29</v>
      </c>
      <c r="E79" s="41">
        <v>764.29</v>
      </c>
      <c r="F79" s="35">
        <v>760</v>
      </c>
      <c r="G79" s="35">
        <v>760</v>
      </c>
      <c r="H79" s="35">
        <v>1250</v>
      </c>
      <c r="I79" s="35">
        <v>1250</v>
      </c>
      <c r="J79" s="35">
        <v>1375</v>
      </c>
      <c r="K79" s="35">
        <v>1375</v>
      </c>
      <c r="L79" s="35">
        <v>745.65</v>
      </c>
      <c r="M79" s="55">
        <v>745.65</v>
      </c>
      <c r="N79" s="40">
        <f t="shared" si="10"/>
        <v>979</v>
      </c>
      <c r="O79" s="40">
        <f t="shared" si="11"/>
        <v>979</v>
      </c>
    </row>
    <row r="80" spans="1:15" ht="16" thickBot="1" x14ac:dyDescent="0.25">
      <c r="A80" s="342"/>
      <c r="B80" s="11" t="s">
        <v>7</v>
      </c>
      <c r="C80" s="30" t="s">
        <v>25</v>
      </c>
      <c r="D80" s="41">
        <v>463.74</v>
      </c>
      <c r="E80" s="41">
        <v>463.74</v>
      </c>
      <c r="F80" s="35">
        <v>500</v>
      </c>
      <c r="G80" s="35">
        <v>500</v>
      </c>
      <c r="H80" s="35">
        <v>540</v>
      </c>
      <c r="I80" s="35">
        <v>540</v>
      </c>
      <c r="J80" s="35">
        <v>594</v>
      </c>
      <c r="K80" s="35">
        <v>594</v>
      </c>
      <c r="L80" s="35">
        <v>452.43</v>
      </c>
      <c r="M80" s="55">
        <v>452.43</v>
      </c>
      <c r="N80" s="40">
        <f t="shared" si="10"/>
        <v>510</v>
      </c>
      <c r="O80" s="40">
        <f t="shared" si="11"/>
        <v>510</v>
      </c>
    </row>
    <row r="81" spans="1:15" ht="16" thickBot="1" x14ac:dyDescent="0.25">
      <c r="A81" s="342"/>
      <c r="B81" s="11" t="s">
        <v>3</v>
      </c>
      <c r="C81" s="11" t="s">
        <v>3</v>
      </c>
      <c r="D81" s="41">
        <v>431.69</v>
      </c>
      <c r="E81" s="41">
        <v>431.69</v>
      </c>
      <c r="F81" s="35">
        <v>421.16</v>
      </c>
      <c r="G81" s="35">
        <v>440</v>
      </c>
      <c r="H81" s="35">
        <v>657</v>
      </c>
      <c r="I81" s="35">
        <v>657</v>
      </c>
      <c r="J81" s="35">
        <v>722.7</v>
      </c>
      <c r="K81" s="35">
        <v>722.7</v>
      </c>
      <c r="L81" s="35">
        <v>421.16</v>
      </c>
      <c r="M81" s="55">
        <v>421.16</v>
      </c>
      <c r="N81" s="40">
        <f t="shared" si="10"/>
        <v>531</v>
      </c>
      <c r="O81" s="40">
        <f t="shared" si="11"/>
        <v>535</v>
      </c>
    </row>
    <row r="82" spans="1:15" ht="16" thickBot="1" x14ac:dyDescent="0.25">
      <c r="A82" s="342"/>
      <c r="B82" s="11" t="s">
        <v>55</v>
      </c>
      <c r="C82" s="30" t="s">
        <v>56</v>
      </c>
      <c r="D82" s="41">
        <v>216.48</v>
      </c>
      <c r="E82" s="41">
        <v>216.48</v>
      </c>
      <c r="F82" s="35">
        <v>220</v>
      </c>
      <c r="G82" s="35">
        <v>220</v>
      </c>
      <c r="H82" s="35">
        <v>600</v>
      </c>
      <c r="I82" s="35">
        <v>600</v>
      </c>
      <c r="J82" s="35">
        <v>660</v>
      </c>
      <c r="K82" s="35">
        <v>660</v>
      </c>
      <c r="L82" s="35">
        <v>211.2</v>
      </c>
      <c r="M82" s="55">
        <v>211.2</v>
      </c>
      <c r="N82" s="40">
        <f t="shared" si="10"/>
        <v>382</v>
      </c>
      <c r="O82" s="40">
        <f t="shared" si="11"/>
        <v>382</v>
      </c>
    </row>
    <row r="83" spans="1:15" ht="16" thickBot="1" x14ac:dyDescent="0.25">
      <c r="A83" s="342"/>
      <c r="B83" s="11" t="s">
        <v>4</v>
      </c>
      <c r="C83" s="11" t="s">
        <v>4</v>
      </c>
      <c r="D83" s="41">
        <v>209.1</v>
      </c>
      <c r="E83" s="41">
        <v>209.1</v>
      </c>
      <c r="F83" s="35">
        <v>220</v>
      </c>
      <c r="G83" s="35">
        <v>220</v>
      </c>
      <c r="H83" s="35">
        <v>450</v>
      </c>
      <c r="I83" s="35">
        <v>450</v>
      </c>
      <c r="J83" s="35">
        <v>495</v>
      </c>
      <c r="K83" s="35">
        <v>495</v>
      </c>
      <c r="L83" s="35">
        <v>204</v>
      </c>
      <c r="M83" s="55">
        <v>204</v>
      </c>
      <c r="N83" s="40">
        <f t="shared" si="10"/>
        <v>316</v>
      </c>
      <c r="O83" s="40">
        <f t="shared" si="11"/>
        <v>316</v>
      </c>
    </row>
    <row r="84" spans="1:15" ht="31" thickBot="1" x14ac:dyDescent="0.25">
      <c r="A84" s="342"/>
      <c r="B84" s="11" t="s">
        <v>5</v>
      </c>
      <c r="C84" s="30" t="s">
        <v>26</v>
      </c>
      <c r="D84" s="41">
        <v>412.65</v>
      </c>
      <c r="E84" s="41">
        <v>412.65</v>
      </c>
      <c r="F84" s="35">
        <v>480</v>
      </c>
      <c r="G84" s="35">
        <v>480</v>
      </c>
      <c r="H84" s="35">
        <v>787</v>
      </c>
      <c r="I84" s="35">
        <v>787</v>
      </c>
      <c r="J84" s="35">
        <v>865.7</v>
      </c>
      <c r="K84" s="35">
        <v>865.7</v>
      </c>
      <c r="L84" s="35">
        <v>402.58</v>
      </c>
      <c r="M84" s="55">
        <v>402.58</v>
      </c>
      <c r="N84" s="40">
        <f t="shared" si="10"/>
        <v>590</v>
      </c>
      <c r="O84" s="40">
        <f t="shared" si="11"/>
        <v>590</v>
      </c>
    </row>
    <row r="85" spans="1:15" ht="16" thickBot="1" x14ac:dyDescent="0.25">
      <c r="A85" s="342"/>
      <c r="B85" s="11" t="s">
        <v>6</v>
      </c>
      <c r="C85" s="30" t="s">
        <v>42</v>
      </c>
      <c r="D85" s="41">
        <v>771.67</v>
      </c>
      <c r="E85" s="41">
        <v>771.67</v>
      </c>
      <c r="F85" s="35">
        <v>770</v>
      </c>
      <c r="G85" s="35">
        <v>770</v>
      </c>
      <c r="H85" s="35">
        <v>500</v>
      </c>
      <c r="I85" s="35">
        <v>500</v>
      </c>
      <c r="J85" s="35">
        <v>550</v>
      </c>
      <c r="K85" s="35">
        <v>550</v>
      </c>
      <c r="L85" s="35">
        <v>752.85</v>
      </c>
      <c r="M85" s="55">
        <v>752.85</v>
      </c>
      <c r="N85" s="40">
        <f t="shared" si="10"/>
        <v>669</v>
      </c>
      <c r="O85" s="40">
        <f t="shared" si="11"/>
        <v>669</v>
      </c>
    </row>
    <row r="86" spans="1:15" ht="16" thickBot="1" x14ac:dyDescent="0.25">
      <c r="A86" s="342"/>
      <c r="B86" s="11" t="s">
        <v>8</v>
      </c>
      <c r="C86" s="11" t="s">
        <v>8</v>
      </c>
      <c r="D86" s="41">
        <v>803.62</v>
      </c>
      <c r="E86" s="41">
        <v>1055.75</v>
      </c>
      <c r="F86" s="35">
        <v>800</v>
      </c>
      <c r="G86" s="35">
        <v>1100</v>
      </c>
      <c r="H86" s="35">
        <v>900</v>
      </c>
      <c r="I86" s="35">
        <v>1300</v>
      </c>
      <c r="J86" s="35">
        <v>990</v>
      </c>
      <c r="K86" s="35">
        <v>1430</v>
      </c>
      <c r="L86" s="35">
        <v>784.02</v>
      </c>
      <c r="M86" s="55">
        <v>1030</v>
      </c>
      <c r="N86" s="40">
        <f t="shared" si="10"/>
        <v>856</v>
      </c>
      <c r="O86" s="40">
        <f t="shared" si="11"/>
        <v>1183</v>
      </c>
    </row>
    <row r="87" spans="1:15" ht="16" thickBot="1" x14ac:dyDescent="0.25">
      <c r="A87" s="342"/>
      <c r="B87" s="11" t="s">
        <v>9</v>
      </c>
      <c r="C87" s="11" t="s">
        <v>9</v>
      </c>
      <c r="D87" s="41">
        <v>1151.08</v>
      </c>
      <c r="E87" s="41">
        <v>1327.38</v>
      </c>
      <c r="F87" s="35">
        <v>1200</v>
      </c>
      <c r="G87" s="35">
        <v>1300</v>
      </c>
      <c r="H87" s="35">
        <v>1350</v>
      </c>
      <c r="I87" s="35">
        <v>1350</v>
      </c>
      <c r="J87" s="35">
        <v>1485</v>
      </c>
      <c r="K87" s="35">
        <v>1485</v>
      </c>
      <c r="L87" s="35">
        <v>1123</v>
      </c>
      <c r="M87" s="55">
        <v>1295</v>
      </c>
      <c r="N87" s="40">
        <f t="shared" si="10"/>
        <v>1262</v>
      </c>
      <c r="O87" s="40">
        <f t="shared" si="11"/>
        <v>1351</v>
      </c>
    </row>
    <row r="88" spans="1:15" ht="16" thickBot="1" x14ac:dyDescent="0.25">
      <c r="A88" s="342"/>
      <c r="B88" s="11" t="s">
        <v>10</v>
      </c>
      <c r="C88" s="11" t="s">
        <v>10</v>
      </c>
      <c r="D88" s="41">
        <v>459</v>
      </c>
      <c r="E88" s="41">
        <v>642.59</v>
      </c>
      <c r="F88" s="35">
        <v>460</v>
      </c>
      <c r="G88" s="35">
        <v>650</v>
      </c>
      <c r="H88" s="35">
        <v>1100</v>
      </c>
      <c r="I88" s="35">
        <v>1100</v>
      </c>
      <c r="J88" s="35">
        <v>1210</v>
      </c>
      <c r="K88" s="35">
        <v>1210</v>
      </c>
      <c r="L88" s="35">
        <v>447.8</v>
      </c>
      <c r="M88" s="55">
        <v>626.91999999999996</v>
      </c>
      <c r="N88" s="40">
        <f t="shared" si="10"/>
        <v>735</v>
      </c>
      <c r="O88" s="40">
        <f t="shared" si="11"/>
        <v>846</v>
      </c>
    </row>
    <row r="89" spans="1:15" ht="16" thickBot="1" x14ac:dyDescent="0.25">
      <c r="A89" s="343"/>
      <c r="B89" s="14" t="s">
        <v>11</v>
      </c>
      <c r="C89" s="14" t="s">
        <v>11</v>
      </c>
      <c r="D89" s="47">
        <v>613.66999999999996</v>
      </c>
      <c r="E89" s="47">
        <v>1017.52</v>
      </c>
      <c r="F89" s="62">
        <v>600</v>
      </c>
      <c r="G89" s="62">
        <v>1000</v>
      </c>
      <c r="H89" s="35">
        <v>800</v>
      </c>
      <c r="I89" s="35">
        <v>1080</v>
      </c>
      <c r="J89" s="62">
        <v>880</v>
      </c>
      <c r="K89" s="62">
        <v>1188</v>
      </c>
      <c r="L89" s="62">
        <v>598.70000000000005</v>
      </c>
      <c r="M89" s="63">
        <v>992.7</v>
      </c>
      <c r="N89" s="40">
        <f t="shared" si="10"/>
        <v>698</v>
      </c>
      <c r="O89" s="40">
        <f t="shared" si="11"/>
        <v>1056</v>
      </c>
    </row>
    <row r="90" spans="1:15" ht="15" thickBot="1" x14ac:dyDescent="0.25">
      <c r="A90" s="65"/>
      <c r="B90" s="64"/>
      <c r="C90" s="64"/>
      <c r="D90" s="70">
        <f>SUM(D77:D89)</f>
        <v>8986.4999999999982</v>
      </c>
      <c r="E90" s="70">
        <f t="shared" ref="E90:O90" si="13">SUM(E77:E89)</f>
        <v>10002.369999999999</v>
      </c>
      <c r="F90" s="70">
        <f t="shared" si="13"/>
        <v>9101.16</v>
      </c>
      <c r="G90" s="70">
        <f t="shared" si="13"/>
        <v>10110</v>
      </c>
      <c r="H90" s="70">
        <f t="shared" si="13"/>
        <v>12364</v>
      </c>
      <c r="I90" s="70">
        <f t="shared" si="13"/>
        <v>13044</v>
      </c>
      <c r="J90" s="70">
        <f t="shared" si="13"/>
        <v>13600.4</v>
      </c>
      <c r="K90" s="70">
        <f t="shared" si="13"/>
        <v>14348.4</v>
      </c>
      <c r="L90" s="70">
        <f t="shared" si="13"/>
        <v>8767.31</v>
      </c>
      <c r="M90" s="70">
        <f t="shared" si="13"/>
        <v>9758.41</v>
      </c>
      <c r="N90" s="70">
        <f t="shared" si="13"/>
        <v>10565</v>
      </c>
      <c r="O90" s="70">
        <f t="shared" si="13"/>
        <v>11454</v>
      </c>
    </row>
    <row r="91" spans="1:15" ht="16" thickBot="1" x14ac:dyDescent="0.25">
      <c r="A91" s="344">
        <v>7</v>
      </c>
      <c r="B91" s="10" t="s">
        <v>0</v>
      </c>
      <c r="C91" s="29" t="s">
        <v>44</v>
      </c>
      <c r="D91" s="40">
        <v>2214.9899999999998</v>
      </c>
      <c r="E91" s="40">
        <v>2214.9899999999998</v>
      </c>
      <c r="F91" s="38">
        <v>2200</v>
      </c>
      <c r="G91" s="38">
        <v>2200</v>
      </c>
      <c r="H91" s="35">
        <v>2800</v>
      </c>
      <c r="I91" s="35">
        <v>2800</v>
      </c>
      <c r="J91" s="38">
        <v>3080</v>
      </c>
      <c r="K91" s="38">
        <v>3080</v>
      </c>
      <c r="L91" s="38">
        <v>2160.9699999999998</v>
      </c>
      <c r="M91" s="54">
        <v>2160.9699999999998</v>
      </c>
      <c r="N91" s="40">
        <f t="shared" si="10"/>
        <v>2491</v>
      </c>
      <c r="O91" s="40">
        <f t="shared" si="11"/>
        <v>2491</v>
      </c>
    </row>
    <row r="92" spans="1:15" ht="16" thickBot="1" x14ac:dyDescent="0.25">
      <c r="A92" s="342"/>
      <c r="B92" s="11" t="s">
        <v>1</v>
      </c>
      <c r="C92" s="11" t="s">
        <v>1</v>
      </c>
      <c r="D92" s="41">
        <v>440.75</v>
      </c>
      <c r="E92" s="41">
        <v>440.75</v>
      </c>
      <c r="F92" s="35">
        <v>470</v>
      </c>
      <c r="G92" s="35">
        <v>470</v>
      </c>
      <c r="H92" s="35">
        <v>600</v>
      </c>
      <c r="I92" s="35">
        <v>600</v>
      </c>
      <c r="J92" s="35">
        <v>660</v>
      </c>
      <c r="K92" s="35">
        <v>660</v>
      </c>
      <c r="L92" s="35">
        <v>430</v>
      </c>
      <c r="M92" s="55">
        <v>430</v>
      </c>
      <c r="N92" s="40">
        <f t="shared" si="10"/>
        <v>520</v>
      </c>
      <c r="O92" s="40">
        <f t="shared" si="11"/>
        <v>520</v>
      </c>
    </row>
    <row r="93" spans="1:15" ht="16" thickBot="1" x14ac:dyDescent="0.25">
      <c r="A93" s="342"/>
      <c r="B93" s="11" t="s">
        <v>2</v>
      </c>
      <c r="C93" s="30" t="s">
        <v>21</v>
      </c>
      <c r="D93" s="41">
        <v>753.86</v>
      </c>
      <c r="E93" s="41">
        <v>753.86</v>
      </c>
      <c r="F93" s="35">
        <v>750</v>
      </c>
      <c r="G93" s="35">
        <v>750</v>
      </c>
      <c r="H93" s="35">
        <v>1300</v>
      </c>
      <c r="I93" s="35">
        <v>1300</v>
      </c>
      <c r="J93" s="35">
        <v>1430</v>
      </c>
      <c r="K93" s="35">
        <v>1430</v>
      </c>
      <c r="L93" s="35">
        <v>735.47</v>
      </c>
      <c r="M93" s="55">
        <v>735.47</v>
      </c>
      <c r="N93" s="40">
        <f t="shared" si="10"/>
        <v>994</v>
      </c>
      <c r="O93" s="40">
        <f t="shared" si="11"/>
        <v>994</v>
      </c>
    </row>
    <row r="94" spans="1:15" ht="16" thickBot="1" x14ac:dyDescent="0.25">
      <c r="A94" s="342"/>
      <c r="B94" s="11" t="s">
        <v>7</v>
      </c>
      <c r="C94" s="30" t="s">
        <v>22</v>
      </c>
      <c r="D94" s="41">
        <v>614.26</v>
      </c>
      <c r="E94" s="41">
        <v>614.26</v>
      </c>
      <c r="F94" s="35">
        <v>600</v>
      </c>
      <c r="G94" s="35">
        <v>600</v>
      </c>
      <c r="H94" s="35">
        <v>540</v>
      </c>
      <c r="I94" s="35">
        <v>540</v>
      </c>
      <c r="J94" s="35">
        <v>594</v>
      </c>
      <c r="K94" s="35">
        <v>594</v>
      </c>
      <c r="L94" s="35">
        <v>599.28</v>
      </c>
      <c r="M94" s="55">
        <v>599.28</v>
      </c>
      <c r="N94" s="40">
        <f t="shared" si="10"/>
        <v>590</v>
      </c>
      <c r="O94" s="40">
        <f t="shared" si="11"/>
        <v>590</v>
      </c>
    </row>
    <row r="95" spans="1:15" ht="16" thickBot="1" x14ac:dyDescent="0.25">
      <c r="A95" s="342"/>
      <c r="B95" s="11" t="s">
        <v>3</v>
      </c>
      <c r="C95" s="11" t="s">
        <v>3</v>
      </c>
      <c r="D95" s="41">
        <v>431.69</v>
      </c>
      <c r="E95" s="41">
        <v>431.69</v>
      </c>
      <c r="F95" s="35">
        <v>421.16</v>
      </c>
      <c r="G95" s="35">
        <v>440</v>
      </c>
      <c r="H95" s="35">
        <v>657</v>
      </c>
      <c r="I95" s="35">
        <v>657</v>
      </c>
      <c r="J95" s="35">
        <v>722.7</v>
      </c>
      <c r="K95" s="35">
        <v>722.7</v>
      </c>
      <c r="L95" s="35">
        <v>421.16</v>
      </c>
      <c r="M95" s="55">
        <v>421.16</v>
      </c>
      <c r="N95" s="40">
        <f t="shared" si="10"/>
        <v>531</v>
      </c>
      <c r="O95" s="40">
        <f t="shared" si="11"/>
        <v>535</v>
      </c>
    </row>
    <row r="96" spans="1:15" ht="16" thickBot="1" x14ac:dyDescent="0.25">
      <c r="A96" s="342"/>
      <c r="B96" s="11" t="s">
        <v>101</v>
      </c>
      <c r="C96" s="30" t="s">
        <v>56</v>
      </c>
      <c r="D96" s="41">
        <v>216.48</v>
      </c>
      <c r="E96" s="41">
        <v>216.48</v>
      </c>
      <c r="F96" s="35">
        <v>220</v>
      </c>
      <c r="G96" s="35">
        <v>220</v>
      </c>
      <c r="H96" s="35">
        <v>600</v>
      </c>
      <c r="I96" s="35">
        <v>600</v>
      </c>
      <c r="J96" s="35">
        <v>660</v>
      </c>
      <c r="K96" s="35">
        <v>660</v>
      </c>
      <c r="L96" s="35">
        <v>211.2</v>
      </c>
      <c r="M96" s="55">
        <v>211.2</v>
      </c>
      <c r="N96" s="40">
        <f t="shared" si="10"/>
        <v>382</v>
      </c>
      <c r="O96" s="40">
        <f t="shared" si="11"/>
        <v>382</v>
      </c>
    </row>
    <row r="97" spans="1:15" ht="16" thickBot="1" x14ac:dyDescent="0.25">
      <c r="A97" s="342"/>
      <c r="B97" s="11" t="s">
        <v>4</v>
      </c>
      <c r="C97" s="11" t="s">
        <v>4</v>
      </c>
      <c r="D97" s="41">
        <v>209.1</v>
      </c>
      <c r="E97" s="41">
        <v>209.1</v>
      </c>
      <c r="F97" s="35">
        <v>220</v>
      </c>
      <c r="G97" s="35">
        <v>220</v>
      </c>
      <c r="H97" s="35">
        <v>450</v>
      </c>
      <c r="I97" s="35">
        <v>450</v>
      </c>
      <c r="J97" s="35">
        <v>495</v>
      </c>
      <c r="K97" s="35">
        <v>495</v>
      </c>
      <c r="L97" s="35">
        <v>204</v>
      </c>
      <c r="M97" s="55">
        <v>204</v>
      </c>
      <c r="N97" s="40">
        <f t="shared" si="10"/>
        <v>316</v>
      </c>
      <c r="O97" s="40">
        <f t="shared" si="11"/>
        <v>316</v>
      </c>
    </row>
    <row r="98" spans="1:15" ht="31" thickBot="1" x14ac:dyDescent="0.25">
      <c r="A98" s="342"/>
      <c r="B98" s="11" t="s">
        <v>5</v>
      </c>
      <c r="C98" s="30" t="s">
        <v>20</v>
      </c>
      <c r="D98" s="41">
        <v>734</v>
      </c>
      <c r="E98" s="41">
        <v>734</v>
      </c>
      <c r="F98" s="35">
        <v>750</v>
      </c>
      <c r="G98" s="35">
        <v>750</v>
      </c>
      <c r="H98" s="35">
        <v>670</v>
      </c>
      <c r="I98" s="35">
        <v>670</v>
      </c>
      <c r="J98" s="35">
        <v>737</v>
      </c>
      <c r="K98" s="35">
        <v>737</v>
      </c>
      <c r="L98" s="35">
        <v>716.1</v>
      </c>
      <c r="M98" s="55">
        <v>716.1</v>
      </c>
      <c r="N98" s="40">
        <f t="shared" si="10"/>
        <v>721</v>
      </c>
      <c r="O98" s="40">
        <f t="shared" si="11"/>
        <v>721</v>
      </c>
    </row>
    <row r="99" spans="1:15" ht="16" thickBot="1" x14ac:dyDescent="0.25">
      <c r="A99" s="342"/>
      <c r="B99" s="11" t="s">
        <v>6</v>
      </c>
      <c r="C99" s="30" t="s">
        <v>27</v>
      </c>
      <c r="D99" s="41">
        <v>836.43</v>
      </c>
      <c r="E99" s="41">
        <v>836.43</v>
      </c>
      <c r="F99" s="35">
        <v>900</v>
      </c>
      <c r="G99" s="35">
        <v>900</v>
      </c>
      <c r="H99" s="35">
        <v>650</v>
      </c>
      <c r="I99" s="35">
        <v>650</v>
      </c>
      <c r="J99" s="35">
        <v>715</v>
      </c>
      <c r="K99" s="35">
        <v>715</v>
      </c>
      <c r="L99" s="35">
        <v>816.03</v>
      </c>
      <c r="M99" s="55">
        <v>816.03</v>
      </c>
      <c r="N99" s="40">
        <f t="shared" si="10"/>
        <v>783</v>
      </c>
      <c r="O99" s="40">
        <f t="shared" si="11"/>
        <v>783</v>
      </c>
    </row>
    <row r="100" spans="1:15" ht="16" thickBot="1" x14ac:dyDescent="0.25">
      <c r="A100" s="342"/>
      <c r="B100" s="11" t="s">
        <v>8</v>
      </c>
      <c r="C100" s="11" t="s">
        <v>8</v>
      </c>
      <c r="D100" s="41">
        <v>803.62</v>
      </c>
      <c r="E100" s="41">
        <v>1055.75</v>
      </c>
      <c r="F100" s="35">
        <v>800</v>
      </c>
      <c r="G100" s="35">
        <v>1100</v>
      </c>
      <c r="H100" s="35">
        <v>900</v>
      </c>
      <c r="I100" s="35">
        <v>1300</v>
      </c>
      <c r="J100" s="35">
        <v>990</v>
      </c>
      <c r="K100" s="35">
        <v>1430</v>
      </c>
      <c r="L100" s="35">
        <v>784.02</v>
      </c>
      <c r="M100" s="55">
        <v>1030</v>
      </c>
      <c r="N100" s="40">
        <f t="shared" si="10"/>
        <v>856</v>
      </c>
      <c r="O100" s="40">
        <f t="shared" si="11"/>
        <v>1183</v>
      </c>
    </row>
    <row r="101" spans="1:15" ht="16" thickBot="1" x14ac:dyDescent="0.25">
      <c r="A101" s="342"/>
      <c r="B101" s="11" t="s">
        <v>9</v>
      </c>
      <c r="C101" s="11" t="s">
        <v>9</v>
      </c>
      <c r="D101" s="41">
        <v>1151.08</v>
      </c>
      <c r="E101" s="41">
        <v>1327.38</v>
      </c>
      <c r="F101" s="35">
        <v>1200</v>
      </c>
      <c r="G101" s="35">
        <v>1300</v>
      </c>
      <c r="H101" s="35">
        <v>1350</v>
      </c>
      <c r="I101" s="35">
        <v>1350</v>
      </c>
      <c r="J101" s="35">
        <v>1485</v>
      </c>
      <c r="K101" s="35">
        <v>1485</v>
      </c>
      <c r="L101" s="35">
        <v>1123</v>
      </c>
      <c r="M101" s="55">
        <v>1295</v>
      </c>
      <c r="N101" s="40">
        <f t="shared" si="10"/>
        <v>1262</v>
      </c>
      <c r="O101" s="40">
        <f t="shared" si="11"/>
        <v>1351</v>
      </c>
    </row>
    <row r="102" spans="1:15" ht="16" thickBot="1" x14ac:dyDescent="0.25">
      <c r="A102" s="342"/>
      <c r="B102" s="11" t="s">
        <v>10</v>
      </c>
      <c r="C102" s="11" t="s">
        <v>10</v>
      </c>
      <c r="D102" s="41">
        <v>459</v>
      </c>
      <c r="E102" s="41">
        <v>642.59</v>
      </c>
      <c r="F102" s="35">
        <v>460</v>
      </c>
      <c r="G102" s="35">
        <v>650</v>
      </c>
      <c r="H102" s="35">
        <v>1100</v>
      </c>
      <c r="I102" s="35">
        <v>1100</v>
      </c>
      <c r="J102" s="35">
        <v>1210</v>
      </c>
      <c r="K102" s="35">
        <v>1210</v>
      </c>
      <c r="L102" s="35">
        <v>447.8</v>
      </c>
      <c r="M102" s="55">
        <v>626.91999999999996</v>
      </c>
      <c r="N102" s="40">
        <f t="shared" si="10"/>
        <v>735</v>
      </c>
      <c r="O102" s="40">
        <f t="shared" si="11"/>
        <v>846</v>
      </c>
    </row>
    <row r="103" spans="1:15" ht="16" thickBot="1" x14ac:dyDescent="0.25">
      <c r="A103" s="345"/>
      <c r="B103" s="12" t="s">
        <v>11</v>
      </c>
      <c r="C103" s="12" t="s">
        <v>11</v>
      </c>
      <c r="D103" s="42">
        <v>613.66999999999996</v>
      </c>
      <c r="E103" s="42">
        <v>1017.52</v>
      </c>
      <c r="F103" s="39">
        <v>600</v>
      </c>
      <c r="G103" s="39">
        <v>1000</v>
      </c>
      <c r="H103" s="35">
        <v>800</v>
      </c>
      <c r="I103" s="35">
        <v>1080</v>
      </c>
      <c r="J103" s="39">
        <v>880</v>
      </c>
      <c r="K103" s="39">
        <v>1188</v>
      </c>
      <c r="L103" s="39">
        <v>598.70000000000005</v>
      </c>
      <c r="M103" s="56">
        <v>992.7</v>
      </c>
      <c r="N103" s="40">
        <f t="shared" si="10"/>
        <v>698</v>
      </c>
      <c r="O103" s="40">
        <f t="shared" si="11"/>
        <v>1056</v>
      </c>
    </row>
    <row r="104" spans="1:15" ht="15" thickBot="1" x14ac:dyDescent="0.25">
      <c r="A104" s="65"/>
      <c r="B104" s="64"/>
      <c r="C104" s="64"/>
      <c r="D104" s="70">
        <f>SUM(D91:D103)</f>
        <v>9478.9299999999985</v>
      </c>
      <c r="E104" s="70">
        <f t="shared" ref="E104:O104" si="14">SUM(E91:E103)</f>
        <v>10494.8</v>
      </c>
      <c r="F104" s="70">
        <f t="shared" si="14"/>
        <v>9591.16</v>
      </c>
      <c r="G104" s="70">
        <f t="shared" si="14"/>
        <v>10600</v>
      </c>
      <c r="H104" s="70">
        <f t="shared" si="14"/>
        <v>12417</v>
      </c>
      <c r="I104" s="70">
        <f t="shared" si="14"/>
        <v>13097</v>
      </c>
      <c r="J104" s="70">
        <f t="shared" si="14"/>
        <v>13658.7</v>
      </c>
      <c r="K104" s="70">
        <f t="shared" si="14"/>
        <v>14406.7</v>
      </c>
      <c r="L104" s="70">
        <f t="shared" si="14"/>
        <v>9247.73</v>
      </c>
      <c r="M104" s="70">
        <f t="shared" si="14"/>
        <v>10238.83</v>
      </c>
      <c r="N104" s="70">
        <f t="shared" si="14"/>
        <v>10879</v>
      </c>
      <c r="O104" s="70">
        <f t="shared" si="14"/>
        <v>11768</v>
      </c>
    </row>
    <row r="105" spans="1:15" ht="16" thickBot="1" x14ac:dyDescent="0.25">
      <c r="A105" s="341">
        <v>8</v>
      </c>
      <c r="B105" s="13" t="s">
        <v>0</v>
      </c>
      <c r="C105" s="31" t="s">
        <v>32</v>
      </c>
      <c r="D105" s="43">
        <v>682.62</v>
      </c>
      <c r="E105" s="43">
        <v>682.62</v>
      </c>
      <c r="F105" s="48">
        <v>700</v>
      </c>
      <c r="G105" s="48">
        <v>700</v>
      </c>
      <c r="H105" s="35">
        <v>982</v>
      </c>
      <c r="I105" s="35">
        <v>982</v>
      </c>
      <c r="J105" s="48">
        <v>1080.2</v>
      </c>
      <c r="K105" s="48">
        <v>1080.2</v>
      </c>
      <c r="L105" s="48">
        <v>665.97</v>
      </c>
      <c r="M105" s="57">
        <v>665.97</v>
      </c>
      <c r="N105" s="40">
        <f t="shared" si="10"/>
        <v>822</v>
      </c>
      <c r="O105" s="40">
        <f t="shared" si="11"/>
        <v>822</v>
      </c>
    </row>
    <row r="106" spans="1:15" ht="16" thickBot="1" x14ac:dyDescent="0.25">
      <c r="A106" s="342"/>
      <c r="B106" s="11" t="s">
        <v>0</v>
      </c>
      <c r="C106" s="30" t="s">
        <v>33</v>
      </c>
      <c r="D106" s="41">
        <v>500.89</v>
      </c>
      <c r="E106" s="41">
        <v>500.89</v>
      </c>
      <c r="F106" s="35">
        <v>500</v>
      </c>
      <c r="G106" s="35">
        <v>500</v>
      </c>
      <c r="H106" s="35">
        <v>600</v>
      </c>
      <c r="I106" s="35">
        <v>600</v>
      </c>
      <c r="J106" s="35">
        <v>660</v>
      </c>
      <c r="K106" s="35">
        <v>660</v>
      </c>
      <c r="L106" s="35">
        <v>488.68</v>
      </c>
      <c r="M106" s="55">
        <v>488.68</v>
      </c>
      <c r="N106" s="40">
        <f t="shared" si="10"/>
        <v>550</v>
      </c>
      <c r="O106" s="40">
        <f t="shared" si="11"/>
        <v>550</v>
      </c>
    </row>
    <row r="107" spans="1:15" ht="16" thickBot="1" x14ac:dyDescent="0.25">
      <c r="A107" s="342"/>
      <c r="B107" s="11" t="s">
        <v>1</v>
      </c>
      <c r="C107" s="11" t="s">
        <v>1</v>
      </c>
      <c r="D107" s="41">
        <v>440.75</v>
      </c>
      <c r="E107" s="41">
        <v>440.75</v>
      </c>
      <c r="F107" s="35">
        <v>470</v>
      </c>
      <c r="G107" s="35">
        <v>470</v>
      </c>
      <c r="H107" s="35">
        <v>600</v>
      </c>
      <c r="I107" s="35">
        <v>600</v>
      </c>
      <c r="J107" s="35">
        <v>660</v>
      </c>
      <c r="K107" s="35">
        <v>660</v>
      </c>
      <c r="L107" s="35">
        <v>430</v>
      </c>
      <c r="M107" s="55">
        <v>430</v>
      </c>
      <c r="N107" s="40">
        <f t="shared" si="10"/>
        <v>520</v>
      </c>
      <c r="O107" s="40">
        <f t="shared" si="11"/>
        <v>520</v>
      </c>
    </row>
    <row r="108" spans="1:15" ht="16" thickBot="1" x14ac:dyDescent="0.25">
      <c r="A108" s="342"/>
      <c r="B108" s="11" t="s">
        <v>2</v>
      </c>
      <c r="C108" s="30" t="s">
        <v>34</v>
      </c>
      <c r="D108" s="41">
        <v>800.55</v>
      </c>
      <c r="E108" s="41">
        <v>800.55</v>
      </c>
      <c r="F108" s="35">
        <v>800</v>
      </c>
      <c r="G108" s="35">
        <v>800</v>
      </c>
      <c r="H108" s="35">
        <v>2000</v>
      </c>
      <c r="I108" s="35">
        <v>2000</v>
      </c>
      <c r="J108" s="35">
        <v>2200</v>
      </c>
      <c r="K108" s="35">
        <v>2200</v>
      </c>
      <c r="L108" s="35">
        <v>781.03</v>
      </c>
      <c r="M108" s="55">
        <v>781.03</v>
      </c>
      <c r="N108" s="40">
        <f t="shared" si="10"/>
        <v>1316</v>
      </c>
      <c r="O108" s="40">
        <f t="shared" si="11"/>
        <v>1316</v>
      </c>
    </row>
    <row r="109" spans="1:15" ht="16" thickBot="1" x14ac:dyDescent="0.25">
      <c r="A109" s="342"/>
      <c r="B109" s="11" t="s">
        <v>7</v>
      </c>
      <c r="C109" s="30" t="s">
        <v>35</v>
      </c>
      <c r="D109" s="41">
        <v>365.45</v>
      </c>
      <c r="E109" s="41">
        <v>365.45</v>
      </c>
      <c r="F109" s="35">
        <v>410</v>
      </c>
      <c r="G109" s="35">
        <v>410</v>
      </c>
      <c r="H109" s="35">
        <v>500</v>
      </c>
      <c r="I109" s="35">
        <v>500</v>
      </c>
      <c r="J109" s="35">
        <v>550</v>
      </c>
      <c r="K109" s="35">
        <v>550</v>
      </c>
      <c r="L109" s="35">
        <v>356.54</v>
      </c>
      <c r="M109" s="55">
        <v>356.54</v>
      </c>
      <c r="N109" s="40">
        <f t="shared" si="10"/>
        <v>436</v>
      </c>
      <c r="O109" s="40">
        <f t="shared" si="11"/>
        <v>436</v>
      </c>
    </row>
    <row r="110" spans="1:15" ht="16" thickBot="1" x14ac:dyDescent="0.25">
      <c r="A110" s="342"/>
      <c r="B110" s="11" t="s">
        <v>3</v>
      </c>
      <c r="C110" s="11" t="s">
        <v>3</v>
      </c>
      <c r="D110" s="41">
        <v>431.69</v>
      </c>
      <c r="E110" s="41">
        <v>431.69</v>
      </c>
      <c r="F110" s="35">
        <v>421.16</v>
      </c>
      <c r="G110" s="35">
        <v>440</v>
      </c>
      <c r="H110" s="35">
        <v>657</v>
      </c>
      <c r="I110" s="35">
        <v>657</v>
      </c>
      <c r="J110" s="35">
        <v>722.7</v>
      </c>
      <c r="K110" s="35">
        <v>722.7</v>
      </c>
      <c r="L110" s="35">
        <v>421.16</v>
      </c>
      <c r="M110" s="55">
        <v>421.16</v>
      </c>
      <c r="N110" s="40">
        <f t="shared" si="10"/>
        <v>531</v>
      </c>
      <c r="O110" s="40">
        <f t="shared" si="11"/>
        <v>535</v>
      </c>
    </row>
    <row r="111" spans="1:15" ht="16" thickBot="1" x14ac:dyDescent="0.25">
      <c r="A111" s="342"/>
      <c r="B111" s="11" t="s">
        <v>101</v>
      </c>
      <c r="C111" s="30" t="s">
        <v>56</v>
      </c>
      <c r="D111" s="41">
        <v>216.48</v>
      </c>
      <c r="E111" s="41">
        <v>216.48</v>
      </c>
      <c r="F111" s="35">
        <v>220</v>
      </c>
      <c r="G111" s="35">
        <v>220</v>
      </c>
      <c r="H111" s="35">
        <v>600</v>
      </c>
      <c r="I111" s="35">
        <v>600</v>
      </c>
      <c r="J111" s="35">
        <v>660</v>
      </c>
      <c r="K111" s="35">
        <v>660</v>
      </c>
      <c r="L111" s="35">
        <v>211.2</v>
      </c>
      <c r="M111" s="55">
        <v>211.2</v>
      </c>
      <c r="N111" s="40">
        <f t="shared" si="10"/>
        <v>382</v>
      </c>
      <c r="O111" s="40">
        <f t="shared" si="11"/>
        <v>382</v>
      </c>
    </row>
    <row r="112" spans="1:15" ht="16" thickBot="1" x14ac:dyDescent="0.25">
      <c r="A112" s="342"/>
      <c r="B112" s="11" t="s">
        <v>4</v>
      </c>
      <c r="C112" s="11" t="s">
        <v>4</v>
      </c>
      <c r="D112" s="41">
        <v>209.1</v>
      </c>
      <c r="E112" s="41">
        <v>209.1</v>
      </c>
      <c r="F112" s="35">
        <v>220</v>
      </c>
      <c r="G112" s="35">
        <v>220</v>
      </c>
      <c r="H112" s="35">
        <v>450</v>
      </c>
      <c r="I112" s="35">
        <v>450</v>
      </c>
      <c r="J112" s="35">
        <v>495</v>
      </c>
      <c r="K112" s="35">
        <v>495</v>
      </c>
      <c r="L112" s="35">
        <v>204</v>
      </c>
      <c r="M112" s="55">
        <v>204</v>
      </c>
      <c r="N112" s="40">
        <f t="shared" si="10"/>
        <v>316</v>
      </c>
      <c r="O112" s="40">
        <f t="shared" si="11"/>
        <v>316</v>
      </c>
    </row>
    <row r="113" spans="1:15" ht="31" thickBot="1" x14ac:dyDescent="0.25">
      <c r="A113" s="342"/>
      <c r="B113" s="11" t="s">
        <v>5</v>
      </c>
      <c r="C113" s="30" t="s">
        <v>36</v>
      </c>
      <c r="D113" s="41">
        <v>323.04000000000002</v>
      </c>
      <c r="E113" s="41">
        <v>323.04000000000002</v>
      </c>
      <c r="F113" s="35">
        <v>330</v>
      </c>
      <c r="G113" s="35">
        <v>330</v>
      </c>
      <c r="H113" s="35">
        <v>600</v>
      </c>
      <c r="I113" s="35">
        <v>600</v>
      </c>
      <c r="J113" s="35">
        <v>660</v>
      </c>
      <c r="K113" s="35">
        <v>660</v>
      </c>
      <c r="L113" s="35">
        <v>315.16000000000003</v>
      </c>
      <c r="M113" s="55">
        <v>315.16000000000003</v>
      </c>
      <c r="N113" s="40">
        <f t="shared" si="10"/>
        <v>446</v>
      </c>
      <c r="O113" s="40">
        <f t="shared" si="11"/>
        <v>446</v>
      </c>
    </row>
    <row r="114" spans="1:15" ht="16" thickBot="1" x14ac:dyDescent="0.25">
      <c r="A114" s="342"/>
      <c r="B114" s="11" t="s">
        <v>6</v>
      </c>
      <c r="C114" s="30" t="s">
        <v>37</v>
      </c>
      <c r="D114" s="41">
        <v>1142.7</v>
      </c>
      <c r="E114" s="41">
        <v>1142.7</v>
      </c>
      <c r="F114" s="35">
        <v>1200</v>
      </c>
      <c r="G114" s="35">
        <v>1200</v>
      </c>
      <c r="H114" s="35">
        <v>500</v>
      </c>
      <c r="I114" s="35">
        <v>500</v>
      </c>
      <c r="J114" s="35">
        <v>550</v>
      </c>
      <c r="K114" s="35">
        <v>550</v>
      </c>
      <c r="L114" s="35">
        <v>1114.83</v>
      </c>
      <c r="M114" s="55">
        <v>1114.83</v>
      </c>
      <c r="N114" s="40">
        <f t="shared" si="10"/>
        <v>902</v>
      </c>
      <c r="O114" s="40">
        <f t="shared" si="11"/>
        <v>902</v>
      </c>
    </row>
    <row r="115" spans="1:15" ht="16" thickBot="1" x14ac:dyDescent="0.25">
      <c r="A115" s="342"/>
      <c r="B115" s="11" t="s">
        <v>8</v>
      </c>
      <c r="C115" s="11" t="s">
        <v>8</v>
      </c>
      <c r="D115" s="41">
        <v>803.62</v>
      </c>
      <c r="E115" s="41">
        <v>1055.75</v>
      </c>
      <c r="F115" s="35">
        <v>800</v>
      </c>
      <c r="G115" s="35">
        <v>1100</v>
      </c>
      <c r="H115" s="35">
        <v>900</v>
      </c>
      <c r="I115" s="35">
        <v>1300</v>
      </c>
      <c r="J115" s="35">
        <v>990</v>
      </c>
      <c r="K115" s="35">
        <v>1430</v>
      </c>
      <c r="L115" s="35">
        <v>784.02</v>
      </c>
      <c r="M115" s="55">
        <v>1030</v>
      </c>
      <c r="N115" s="40">
        <f t="shared" si="10"/>
        <v>856</v>
      </c>
      <c r="O115" s="40">
        <f t="shared" si="11"/>
        <v>1183</v>
      </c>
    </row>
    <row r="116" spans="1:15" ht="16" thickBot="1" x14ac:dyDescent="0.25">
      <c r="A116" s="342"/>
      <c r="B116" s="11" t="s">
        <v>9</v>
      </c>
      <c r="C116" s="11" t="s">
        <v>9</v>
      </c>
      <c r="D116" s="41">
        <v>1151.08</v>
      </c>
      <c r="E116" s="41">
        <v>1327.38</v>
      </c>
      <c r="F116" s="35">
        <v>1200</v>
      </c>
      <c r="G116" s="35">
        <v>1300</v>
      </c>
      <c r="H116" s="35">
        <v>1350</v>
      </c>
      <c r="I116" s="35">
        <v>1350</v>
      </c>
      <c r="J116" s="35">
        <v>1485</v>
      </c>
      <c r="K116" s="35">
        <v>1485</v>
      </c>
      <c r="L116" s="35">
        <v>1123</v>
      </c>
      <c r="M116" s="55">
        <v>1295</v>
      </c>
      <c r="N116" s="40">
        <f t="shared" si="10"/>
        <v>1262</v>
      </c>
      <c r="O116" s="40">
        <f t="shared" si="11"/>
        <v>1351</v>
      </c>
    </row>
    <row r="117" spans="1:15" ht="16" thickBot="1" x14ac:dyDescent="0.25">
      <c r="A117" s="342"/>
      <c r="B117" s="11" t="s">
        <v>10</v>
      </c>
      <c r="C117" s="11" t="s">
        <v>10</v>
      </c>
      <c r="D117" s="41">
        <v>459</v>
      </c>
      <c r="E117" s="41">
        <v>642.59</v>
      </c>
      <c r="F117" s="35">
        <v>460</v>
      </c>
      <c r="G117" s="35">
        <v>650</v>
      </c>
      <c r="H117" s="35">
        <v>1100</v>
      </c>
      <c r="I117" s="35">
        <v>1100</v>
      </c>
      <c r="J117" s="35">
        <v>1210</v>
      </c>
      <c r="K117" s="35">
        <v>1210</v>
      </c>
      <c r="L117" s="35">
        <v>447.8</v>
      </c>
      <c r="M117" s="55">
        <v>626.91999999999996</v>
      </c>
      <c r="N117" s="40">
        <f t="shared" si="10"/>
        <v>735</v>
      </c>
      <c r="O117" s="40">
        <f t="shared" si="11"/>
        <v>846</v>
      </c>
    </row>
    <row r="118" spans="1:15" ht="16" thickBot="1" x14ac:dyDescent="0.25">
      <c r="A118" s="343"/>
      <c r="B118" s="14" t="s">
        <v>11</v>
      </c>
      <c r="C118" s="14" t="s">
        <v>11</v>
      </c>
      <c r="D118" s="47">
        <v>613.66999999999996</v>
      </c>
      <c r="E118" s="47">
        <v>1017.52</v>
      </c>
      <c r="F118" s="62">
        <v>600</v>
      </c>
      <c r="G118" s="62">
        <v>1000</v>
      </c>
      <c r="H118" s="35">
        <v>800</v>
      </c>
      <c r="I118" s="35">
        <v>1080</v>
      </c>
      <c r="J118" s="62">
        <v>880</v>
      </c>
      <c r="K118" s="62">
        <v>1188</v>
      </c>
      <c r="L118" s="62">
        <v>598.70000000000005</v>
      </c>
      <c r="M118" s="63">
        <v>992.7</v>
      </c>
      <c r="N118" s="40">
        <f t="shared" si="10"/>
        <v>698</v>
      </c>
      <c r="O118" s="40">
        <f t="shared" si="11"/>
        <v>1056</v>
      </c>
    </row>
    <row r="119" spans="1:15" ht="15" thickBot="1" x14ac:dyDescent="0.25">
      <c r="A119" s="65"/>
      <c r="B119" s="64"/>
      <c r="C119" s="64"/>
      <c r="D119" s="70">
        <f>SUM(D105:D118)</f>
        <v>8140.6399999999994</v>
      </c>
      <c r="E119" s="70">
        <f t="shared" ref="E119:O119" si="15">SUM(E105:E118)</f>
        <v>9156.51</v>
      </c>
      <c r="F119" s="70">
        <f t="shared" si="15"/>
        <v>8331.16</v>
      </c>
      <c r="G119" s="70">
        <f t="shared" si="15"/>
        <v>9340</v>
      </c>
      <c r="H119" s="70">
        <f t="shared" si="15"/>
        <v>11639</v>
      </c>
      <c r="I119" s="70">
        <f t="shared" si="15"/>
        <v>12319</v>
      </c>
      <c r="J119" s="70">
        <f t="shared" si="15"/>
        <v>12802.9</v>
      </c>
      <c r="K119" s="70">
        <f t="shared" si="15"/>
        <v>13550.9</v>
      </c>
      <c r="L119" s="70">
        <f t="shared" si="15"/>
        <v>7942.09</v>
      </c>
      <c r="M119" s="70">
        <f t="shared" si="15"/>
        <v>8933.19</v>
      </c>
      <c r="N119" s="70">
        <f t="shared" si="15"/>
        <v>9772</v>
      </c>
      <c r="O119" s="70">
        <f t="shared" si="15"/>
        <v>10661</v>
      </c>
    </row>
    <row r="120" spans="1:15" ht="16" thickBot="1" x14ac:dyDescent="0.25">
      <c r="A120" s="344">
        <v>9</v>
      </c>
      <c r="B120" s="10" t="s">
        <v>0</v>
      </c>
      <c r="C120" s="29" t="s">
        <v>28</v>
      </c>
      <c r="D120" s="40">
        <v>2100.87</v>
      </c>
      <c r="E120" s="40">
        <v>2100.87</v>
      </c>
      <c r="F120" s="38">
        <v>2100</v>
      </c>
      <c r="G120" s="38">
        <v>2100</v>
      </c>
      <c r="H120" s="35">
        <v>3200</v>
      </c>
      <c r="I120" s="35">
        <v>3200</v>
      </c>
      <c r="J120" s="38">
        <v>3520</v>
      </c>
      <c r="K120" s="38">
        <v>3520</v>
      </c>
      <c r="L120" s="38">
        <v>2049.63</v>
      </c>
      <c r="M120" s="54">
        <v>2049.63</v>
      </c>
      <c r="N120" s="40">
        <f t="shared" si="10"/>
        <v>2594</v>
      </c>
      <c r="O120" s="40">
        <f t="shared" si="11"/>
        <v>2594</v>
      </c>
    </row>
    <row r="121" spans="1:15" ht="16" thickBot="1" x14ac:dyDescent="0.25">
      <c r="A121" s="342"/>
      <c r="B121" s="11" t="s">
        <v>1</v>
      </c>
      <c r="C121" s="11" t="s">
        <v>1</v>
      </c>
      <c r="D121" s="41">
        <v>440.75</v>
      </c>
      <c r="E121" s="41">
        <v>440.75</v>
      </c>
      <c r="F121" s="35">
        <v>470</v>
      </c>
      <c r="G121" s="35">
        <v>470</v>
      </c>
      <c r="H121" s="35">
        <v>600</v>
      </c>
      <c r="I121" s="35">
        <v>600</v>
      </c>
      <c r="J121" s="35">
        <v>660</v>
      </c>
      <c r="K121" s="35">
        <v>660</v>
      </c>
      <c r="L121" s="35">
        <v>430</v>
      </c>
      <c r="M121" s="55">
        <v>430</v>
      </c>
      <c r="N121" s="40">
        <f t="shared" si="10"/>
        <v>520</v>
      </c>
      <c r="O121" s="40">
        <f t="shared" si="11"/>
        <v>520</v>
      </c>
    </row>
    <row r="122" spans="1:15" ht="16" thickBot="1" x14ac:dyDescent="0.25">
      <c r="A122" s="342"/>
      <c r="B122" s="11" t="s">
        <v>2</v>
      </c>
      <c r="C122" s="30" t="s">
        <v>29</v>
      </c>
      <c r="D122" s="41">
        <v>721.83</v>
      </c>
      <c r="E122" s="41">
        <v>721.83</v>
      </c>
      <c r="F122" s="35">
        <v>720</v>
      </c>
      <c r="G122" s="35">
        <v>720</v>
      </c>
      <c r="H122" s="35">
        <v>1700</v>
      </c>
      <c r="I122" s="35">
        <v>1700</v>
      </c>
      <c r="J122" s="35">
        <v>1870</v>
      </c>
      <c r="K122" s="35">
        <v>1870</v>
      </c>
      <c r="L122" s="35">
        <v>704.23</v>
      </c>
      <c r="M122" s="55">
        <v>704.23</v>
      </c>
      <c r="N122" s="40">
        <f t="shared" si="10"/>
        <v>1143</v>
      </c>
      <c r="O122" s="40">
        <f t="shared" si="11"/>
        <v>1143</v>
      </c>
    </row>
    <row r="123" spans="1:15" ht="16" thickBot="1" x14ac:dyDescent="0.25">
      <c r="A123" s="342"/>
      <c r="B123" s="11" t="s">
        <v>7</v>
      </c>
      <c r="C123" s="30" t="s">
        <v>31</v>
      </c>
      <c r="D123" s="41">
        <v>833.63</v>
      </c>
      <c r="E123" s="41">
        <v>833.63</v>
      </c>
      <c r="F123" s="35">
        <v>830</v>
      </c>
      <c r="G123" s="35">
        <v>830</v>
      </c>
      <c r="H123" s="35">
        <v>600</v>
      </c>
      <c r="I123" s="35">
        <v>600</v>
      </c>
      <c r="J123" s="35">
        <v>660</v>
      </c>
      <c r="K123" s="35">
        <v>660</v>
      </c>
      <c r="L123" s="35">
        <v>813.3</v>
      </c>
      <c r="M123" s="55">
        <v>813.3</v>
      </c>
      <c r="N123" s="40">
        <f t="shared" si="10"/>
        <v>747</v>
      </c>
      <c r="O123" s="40">
        <f t="shared" si="11"/>
        <v>747</v>
      </c>
    </row>
    <row r="124" spans="1:15" ht="16" thickBot="1" x14ac:dyDescent="0.25">
      <c r="A124" s="342"/>
      <c r="B124" s="11" t="s">
        <v>3</v>
      </c>
      <c r="C124" s="11" t="s">
        <v>3</v>
      </c>
      <c r="D124" s="41">
        <v>431.69</v>
      </c>
      <c r="E124" s="41">
        <v>431.69</v>
      </c>
      <c r="F124" s="35">
        <v>421.16</v>
      </c>
      <c r="G124" s="35">
        <v>440</v>
      </c>
      <c r="H124" s="35">
        <v>657</v>
      </c>
      <c r="I124" s="35">
        <v>657</v>
      </c>
      <c r="J124" s="35">
        <v>722.7</v>
      </c>
      <c r="K124" s="35">
        <v>722.7</v>
      </c>
      <c r="L124" s="35">
        <v>421.16</v>
      </c>
      <c r="M124" s="55">
        <v>421.16</v>
      </c>
      <c r="N124" s="40">
        <f t="shared" si="10"/>
        <v>531</v>
      </c>
      <c r="O124" s="40">
        <f t="shared" si="11"/>
        <v>535</v>
      </c>
    </row>
    <row r="125" spans="1:15" ht="16" thickBot="1" x14ac:dyDescent="0.25">
      <c r="A125" s="342"/>
      <c r="B125" s="11" t="s">
        <v>101</v>
      </c>
      <c r="C125" s="30" t="s">
        <v>56</v>
      </c>
      <c r="D125" s="41">
        <v>216.48</v>
      </c>
      <c r="E125" s="41">
        <v>216.48</v>
      </c>
      <c r="F125" s="35">
        <v>220</v>
      </c>
      <c r="G125" s="35">
        <v>220</v>
      </c>
      <c r="H125" s="35">
        <v>600</v>
      </c>
      <c r="I125" s="35">
        <v>600</v>
      </c>
      <c r="J125" s="35">
        <v>660</v>
      </c>
      <c r="K125" s="35">
        <v>660</v>
      </c>
      <c r="L125" s="35">
        <v>211.2</v>
      </c>
      <c r="M125" s="55">
        <v>211.2</v>
      </c>
      <c r="N125" s="40">
        <f t="shared" si="10"/>
        <v>382</v>
      </c>
      <c r="O125" s="40">
        <f t="shared" si="11"/>
        <v>382</v>
      </c>
    </row>
    <row r="126" spans="1:15" ht="16" thickBot="1" x14ac:dyDescent="0.25">
      <c r="A126" s="342"/>
      <c r="B126" s="11" t="s">
        <v>4</v>
      </c>
      <c r="C126" s="11" t="s">
        <v>4</v>
      </c>
      <c r="D126" s="41">
        <v>209.1</v>
      </c>
      <c r="E126" s="41">
        <v>209.1</v>
      </c>
      <c r="F126" s="35">
        <v>220</v>
      </c>
      <c r="G126" s="35">
        <v>220</v>
      </c>
      <c r="H126" s="35">
        <v>450</v>
      </c>
      <c r="I126" s="35">
        <v>450</v>
      </c>
      <c r="J126" s="35">
        <v>495</v>
      </c>
      <c r="K126" s="35">
        <v>495</v>
      </c>
      <c r="L126" s="35">
        <v>204</v>
      </c>
      <c r="M126" s="55">
        <v>204</v>
      </c>
      <c r="N126" s="40">
        <f t="shared" si="10"/>
        <v>316</v>
      </c>
      <c r="O126" s="40">
        <f t="shared" si="11"/>
        <v>316</v>
      </c>
    </row>
    <row r="127" spans="1:15" ht="31" thickBot="1" x14ac:dyDescent="0.25">
      <c r="A127" s="342"/>
      <c r="B127" s="11" t="s">
        <v>5</v>
      </c>
      <c r="C127" s="30" t="s">
        <v>30</v>
      </c>
      <c r="D127" s="41">
        <v>743.9</v>
      </c>
      <c r="E127" s="41">
        <v>743.9</v>
      </c>
      <c r="F127" s="35">
        <v>750</v>
      </c>
      <c r="G127" s="35">
        <v>750</v>
      </c>
      <c r="H127" s="35">
        <v>600</v>
      </c>
      <c r="I127" s="35">
        <v>600</v>
      </c>
      <c r="J127" s="35">
        <v>660</v>
      </c>
      <c r="K127" s="35">
        <v>660</v>
      </c>
      <c r="L127" s="35">
        <v>725.76</v>
      </c>
      <c r="M127" s="55">
        <v>725.76</v>
      </c>
      <c r="N127" s="40">
        <f t="shared" si="10"/>
        <v>696</v>
      </c>
      <c r="O127" s="40">
        <f t="shared" si="11"/>
        <v>696</v>
      </c>
    </row>
    <row r="128" spans="1:15" ht="16" thickBot="1" x14ac:dyDescent="0.25">
      <c r="A128" s="342"/>
      <c r="B128" s="11" t="s">
        <v>6</v>
      </c>
      <c r="C128" s="11" t="s">
        <v>6</v>
      </c>
      <c r="D128" s="41"/>
      <c r="E128" s="41"/>
      <c r="F128" s="35"/>
      <c r="G128" s="35"/>
      <c r="H128" s="35">
        <v>500</v>
      </c>
      <c r="I128" s="35">
        <v>500</v>
      </c>
      <c r="J128" s="35">
        <v>550</v>
      </c>
      <c r="K128" s="35">
        <v>550</v>
      </c>
      <c r="L128" s="35"/>
      <c r="M128" s="55"/>
      <c r="N128" s="40">
        <f t="shared" si="10"/>
        <v>525</v>
      </c>
      <c r="O128" s="40">
        <f t="shared" si="11"/>
        <v>525</v>
      </c>
    </row>
    <row r="129" spans="1:15" ht="16" thickBot="1" x14ac:dyDescent="0.25">
      <c r="A129" s="342"/>
      <c r="B129" s="11" t="s">
        <v>8</v>
      </c>
      <c r="C129" s="11" t="s">
        <v>8</v>
      </c>
      <c r="D129" s="41">
        <v>803.62</v>
      </c>
      <c r="E129" s="41">
        <v>1055.75</v>
      </c>
      <c r="F129" s="35">
        <v>800</v>
      </c>
      <c r="G129" s="35">
        <v>1100</v>
      </c>
      <c r="H129" s="35">
        <v>900</v>
      </c>
      <c r="I129" s="35">
        <v>1300</v>
      </c>
      <c r="J129" s="35">
        <v>990</v>
      </c>
      <c r="K129" s="35">
        <v>1430</v>
      </c>
      <c r="L129" s="35">
        <v>784.02</v>
      </c>
      <c r="M129" s="55">
        <v>1030</v>
      </c>
      <c r="N129" s="40">
        <f t="shared" si="10"/>
        <v>856</v>
      </c>
      <c r="O129" s="40">
        <f t="shared" si="11"/>
        <v>1183</v>
      </c>
    </row>
    <row r="130" spans="1:15" ht="16" thickBot="1" x14ac:dyDescent="0.25">
      <c r="A130" s="342"/>
      <c r="B130" s="11" t="s">
        <v>9</v>
      </c>
      <c r="C130" s="11" t="s">
        <v>9</v>
      </c>
      <c r="D130" s="41">
        <v>1151.08</v>
      </c>
      <c r="E130" s="41">
        <v>1327.38</v>
      </c>
      <c r="F130" s="35">
        <v>1200</v>
      </c>
      <c r="G130" s="35">
        <v>1300</v>
      </c>
      <c r="H130" s="35">
        <v>1350</v>
      </c>
      <c r="I130" s="35">
        <v>1350</v>
      </c>
      <c r="J130" s="35">
        <v>1485</v>
      </c>
      <c r="K130" s="35">
        <v>1485</v>
      </c>
      <c r="L130" s="35">
        <v>1123</v>
      </c>
      <c r="M130" s="55">
        <v>1295</v>
      </c>
      <c r="N130" s="40">
        <f t="shared" si="10"/>
        <v>1262</v>
      </c>
      <c r="O130" s="40">
        <f t="shared" si="11"/>
        <v>1351</v>
      </c>
    </row>
    <row r="131" spans="1:15" ht="16" thickBot="1" x14ac:dyDescent="0.25">
      <c r="A131" s="342"/>
      <c r="B131" s="11" t="s">
        <v>10</v>
      </c>
      <c r="C131" s="11" t="s">
        <v>10</v>
      </c>
      <c r="D131" s="41">
        <v>459</v>
      </c>
      <c r="E131" s="41">
        <v>642.59</v>
      </c>
      <c r="F131" s="35">
        <v>460</v>
      </c>
      <c r="G131" s="35">
        <v>650</v>
      </c>
      <c r="H131" s="35">
        <v>1100</v>
      </c>
      <c r="I131" s="35">
        <v>1100</v>
      </c>
      <c r="J131" s="35">
        <v>1210</v>
      </c>
      <c r="K131" s="35">
        <v>1210</v>
      </c>
      <c r="L131" s="35">
        <v>447.8</v>
      </c>
      <c r="M131" s="55">
        <v>626.91999999999996</v>
      </c>
      <c r="N131" s="40">
        <f t="shared" si="10"/>
        <v>735</v>
      </c>
      <c r="O131" s="40">
        <f t="shared" si="11"/>
        <v>846</v>
      </c>
    </row>
    <row r="132" spans="1:15" ht="16" thickBot="1" x14ac:dyDescent="0.25">
      <c r="A132" s="345"/>
      <c r="B132" s="12" t="s">
        <v>11</v>
      </c>
      <c r="C132" s="12" t="s">
        <v>11</v>
      </c>
      <c r="D132" s="42">
        <v>613.66999999999996</v>
      </c>
      <c r="E132" s="42">
        <v>1017.52</v>
      </c>
      <c r="F132" s="39">
        <v>600</v>
      </c>
      <c r="G132" s="39">
        <v>1000</v>
      </c>
      <c r="H132" s="35">
        <v>800</v>
      </c>
      <c r="I132" s="35">
        <v>1080</v>
      </c>
      <c r="J132" s="39">
        <v>880</v>
      </c>
      <c r="K132" s="39">
        <v>1188</v>
      </c>
      <c r="L132" s="39">
        <v>598.70000000000005</v>
      </c>
      <c r="M132" s="56">
        <v>992.7</v>
      </c>
      <c r="N132" s="40">
        <f t="shared" si="10"/>
        <v>698</v>
      </c>
      <c r="O132" s="40">
        <f t="shared" si="11"/>
        <v>1056</v>
      </c>
    </row>
    <row r="133" spans="1:15" ht="15" thickBot="1" x14ac:dyDescent="0.25">
      <c r="A133" s="65"/>
      <c r="B133" s="64"/>
      <c r="C133" s="64"/>
      <c r="D133" s="70">
        <f>SUM(D120:D132)</f>
        <v>8725.619999999999</v>
      </c>
      <c r="E133" s="70">
        <f t="shared" ref="E133:O133" si="16">SUM(E120:E132)</f>
        <v>9741.49</v>
      </c>
      <c r="F133" s="70">
        <f t="shared" si="16"/>
        <v>8791.16</v>
      </c>
      <c r="G133" s="70">
        <f t="shared" si="16"/>
        <v>9800</v>
      </c>
      <c r="H133" s="70">
        <f t="shared" si="16"/>
        <v>13057</v>
      </c>
      <c r="I133" s="70">
        <f t="shared" si="16"/>
        <v>13737</v>
      </c>
      <c r="J133" s="70">
        <f t="shared" si="16"/>
        <v>14362.7</v>
      </c>
      <c r="K133" s="70">
        <f t="shared" si="16"/>
        <v>15110.7</v>
      </c>
      <c r="L133" s="70">
        <f t="shared" si="16"/>
        <v>8512.7999999999993</v>
      </c>
      <c r="M133" s="70">
        <f t="shared" si="16"/>
        <v>9503.9</v>
      </c>
      <c r="N133" s="70">
        <f t="shared" si="16"/>
        <v>11005</v>
      </c>
      <c r="O133" s="70">
        <f t="shared" si="16"/>
        <v>11894</v>
      </c>
    </row>
    <row r="134" spans="1:15" ht="16" thickBot="1" x14ac:dyDescent="0.25">
      <c r="A134" s="341">
        <v>10</v>
      </c>
      <c r="B134" s="13" t="s">
        <v>0</v>
      </c>
      <c r="C134" s="31" t="s">
        <v>38</v>
      </c>
      <c r="D134" s="43">
        <v>2017.86</v>
      </c>
      <c r="E134" s="43">
        <v>2017.86</v>
      </c>
      <c r="F134" s="48">
        <v>2000</v>
      </c>
      <c r="G134" s="48">
        <v>2000</v>
      </c>
      <c r="H134" s="35">
        <v>4600</v>
      </c>
      <c r="I134" s="35">
        <v>4600</v>
      </c>
      <c r="J134" s="48">
        <v>5060</v>
      </c>
      <c r="K134" s="48">
        <v>5060</v>
      </c>
      <c r="L134" s="48">
        <v>1968.64</v>
      </c>
      <c r="M134" s="57">
        <v>1968.64</v>
      </c>
      <c r="N134" s="40">
        <f t="shared" ref="N134:N197" si="17">ROUND(AVERAGE(D134,F134,H134,J134,L134),0)</f>
        <v>3129</v>
      </c>
      <c r="O134" s="40">
        <f t="shared" ref="O134:O197" si="18">ROUND(AVERAGE(E134,G134,I134,K134,M134),0)</f>
        <v>3129</v>
      </c>
    </row>
    <row r="135" spans="1:15" ht="16" thickBot="1" x14ac:dyDescent="0.25">
      <c r="A135" s="342"/>
      <c r="B135" s="11" t="s">
        <v>0</v>
      </c>
      <c r="C135" s="30" t="s">
        <v>45</v>
      </c>
      <c r="D135" s="41">
        <v>447.27</v>
      </c>
      <c r="E135" s="41">
        <v>447.27</v>
      </c>
      <c r="F135" s="35">
        <v>450</v>
      </c>
      <c r="G135" s="35">
        <v>450</v>
      </c>
      <c r="H135" s="35">
        <v>670</v>
      </c>
      <c r="I135" s="35">
        <v>670</v>
      </c>
      <c r="J135" s="35">
        <v>737</v>
      </c>
      <c r="K135" s="35">
        <v>737</v>
      </c>
      <c r="L135" s="35">
        <v>436.36</v>
      </c>
      <c r="M135" s="55">
        <v>436.36</v>
      </c>
      <c r="N135" s="40">
        <f t="shared" si="17"/>
        <v>548</v>
      </c>
      <c r="O135" s="40">
        <f t="shared" si="18"/>
        <v>548</v>
      </c>
    </row>
    <row r="136" spans="1:15" ht="16" thickBot="1" x14ac:dyDescent="0.25">
      <c r="A136" s="342"/>
      <c r="B136" s="11" t="s">
        <v>1</v>
      </c>
      <c r="C136" s="11" t="s">
        <v>1</v>
      </c>
      <c r="D136" s="41">
        <v>440.75</v>
      </c>
      <c r="E136" s="41">
        <v>440.75</v>
      </c>
      <c r="F136" s="35">
        <v>470</v>
      </c>
      <c r="G136" s="35">
        <v>470</v>
      </c>
      <c r="H136" s="35">
        <v>600</v>
      </c>
      <c r="I136" s="35">
        <v>600</v>
      </c>
      <c r="J136" s="35">
        <v>660</v>
      </c>
      <c r="K136" s="35">
        <v>660</v>
      </c>
      <c r="L136" s="35">
        <v>430</v>
      </c>
      <c r="M136" s="55">
        <v>430</v>
      </c>
      <c r="N136" s="40">
        <f t="shared" si="17"/>
        <v>520</v>
      </c>
      <c r="O136" s="40">
        <f t="shared" si="18"/>
        <v>520</v>
      </c>
    </row>
    <row r="137" spans="1:15" ht="16" thickBot="1" x14ac:dyDescent="0.25">
      <c r="A137" s="342"/>
      <c r="B137" s="11" t="s">
        <v>2</v>
      </c>
      <c r="C137" s="30" t="s">
        <v>40</v>
      </c>
      <c r="D137" s="41">
        <v>622.38</v>
      </c>
      <c r="E137" s="41">
        <v>622.38</v>
      </c>
      <c r="F137" s="35">
        <v>710</v>
      </c>
      <c r="G137" s="35">
        <v>710</v>
      </c>
      <c r="H137" s="35">
        <v>1100</v>
      </c>
      <c r="I137" s="35">
        <v>1100</v>
      </c>
      <c r="J137" s="35">
        <v>1210</v>
      </c>
      <c r="K137" s="35">
        <v>1210</v>
      </c>
      <c r="L137" s="35">
        <v>607.20000000000005</v>
      </c>
      <c r="M137" s="55">
        <v>607.20000000000005</v>
      </c>
      <c r="N137" s="40">
        <f t="shared" si="17"/>
        <v>850</v>
      </c>
      <c r="O137" s="40">
        <f t="shared" si="18"/>
        <v>850</v>
      </c>
    </row>
    <row r="138" spans="1:15" ht="16" thickBot="1" x14ac:dyDescent="0.25">
      <c r="A138" s="342"/>
      <c r="B138" s="11" t="s">
        <v>7</v>
      </c>
      <c r="C138" s="30" t="s">
        <v>35</v>
      </c>
      <c r="D138" s="41">
        <v>460.64</v>
      </c>
      <c r="E138" s="41">
        <v>460.64</v>
      </c>
      <c r="F138" s="35">
        <v>450</v>
      </c>
      <c r="G138" s="35">
        <v>450</v>
      </c>
      <c r="H138" s="35">
        <v>500</v>
      </c>
      <c r="I138" s="35">
        <v>500</v>
      </c>
      <c r="J138" s="35">
        <v>550</v>
      </c>
      <c r="K138" s="35">
        <v>550</v>
      </c>
      <c r="L138" s="35">
        <v>449.41</v>
      </c>
      <c r="M138" s="55">
        <v>449.41</v>
      </c>
      <c r="N138" s="40">
        <f t="shared" si="17"/>
        <v>482</v>
      </c>
      <c r="O138" s="40">
        <f t="shared" si="18"/>
        <v>482</v>
      </c>
    </row>
    <row r="139" spans="1:15" ht="16" thickBot="1" x14ac:dyDescent="0.25">
      <c r="A139" s="342"/>
      <c r="B139" s="11" t="s">
        <v>3</v>
      </c>
      <c r="C139" s="11" t="s">
        <v>3</v>
      </c>
      <c r="D139" s="41">
        <v>431.69</v>
      </c>
      <c r="E139" s="41">
        <v>431.69</v>
      </c>
      <c r="F139" s="35">
        <v>421.16</v>
      </c>
      <c r="G139" s="35">
        <v>440</v>
      </c>
      <c r="H139" s="35">
        <v>657</v>
      </c>
      <c r="I139" s="35">
        <v>657</v>
      </c>
      <c r="J139" s="35">
        <v>722.7</v>
      </c>
      <c r="K139" s="35">
        <v>722.7</v>
      </c>
      <c r="L139" s="35">
        <v>421.16</v>
      </c>
      <c r="M139" s="55">
        <v>421.16</v>
      </c>
      <c r="N139" s="40">
        <f t="shared" si="17"/>
        <v>531</v>
      </c>
      <c r="O139" s="40">
        <f t="shared" si="18"/>
        <v>535</v>
      </c>
    </row>
    <row r="140" spans="1:15" ht="16" thickBot="1" x14ac:dyDescent="0.25">
      <c r="A140" s="342"/>
      <c r="B140" s="11" t="s">
        <v>101</v>
      </c>
      <c r="C140" s="30" t="s">
        <v>56</v>
      </c>
      <c r="D140" s="41">
        <v>216.48</v>
      </c>
      <c r="E140" s="41">
        <v>216.48</v>
      </c>
      <c r="F140" s="35">
        <v>220</v>
      </c>
      <c r="G140" s="35">
        <v>220</v>
      </c>
      <c r="H140" s="35">
        <v>600</v>
      </c>
      <c r="I140" s="35">
        <v>600</v>
      </c>
      <c r="J140" s="35">
        <v>660</v>
      </c>
      <c r="K140" s="35">
        <v>660</v>
      </c>
      <c r="L140" s="35">
        <v>211.2</v>
      </c>
      <c r="M140" s="55">
        <v>211.2</v>
      </c>
      <c r="N140" s="40">
        <f t="shared" si="17"/>
        <v>382</v>
      </c>
      <c r="O140" s="40">
        <f t="shared" si="18"/>
        <v>382</v>
      </c>
    </row>
    <row r="141" spans="1:15" ht="16" thickBot="1" x14ac:dyDescent="0.25">
      <c r="A141" s="342"/>
      <c r="B141" s="11" t="s">
        <v>4</v>
      </c>
      <c r="C141" s="11" t="s">
        <v>4</v>
      </c>
      <c r="D141" s="41">
        <v>209.1</v>
      </c>
      <c r="E141" s="41">
        <v>209.1</v>
      </c>
      <c r="F141" s="35">
        <v>220</v>
      </c>
      <c r="G141" s="35">
        <v>220</v>
      </c>
      <c r="H141" s="35">
        <v>450</v>
      </c>
      <c r="I141" s="35">
        <v>450</v>
      </c>
      <c r="J141" s="35">
        <v>495</v>
      </c>
      <c r="K141" s="35">
        <v>495</v>
      </c>
      <c r="L141" s="35">
        <v>204</v>
      </c>
      <c r="M141" s="55">
        <v>204</v>
      </c>
      <c r="N141" s="40">
        <f t="shared" si="17"/>
        <v>316</v>
      </c>
      <c r="O141" s="40">
        <f t="shared" si="18"/>
        <v>316</v>
      </c>
    </row>
    <row r="142" spans="1:15" ht="31" thickBot="1" x14ac:dyDescent="0.25">
      <c r="A142" s="342"/>
      <c r="B142" s="11" t="s">
        <v>5</v>
      </c>
      <c r="C142" s="30" t="s">
        <v>41</v>
      </c>
      <c r="D142" s="41">
        <v>572.9</v>
      </c>
      <c r="E142" s="41">
        <v>572.9</v>
      </c>
      <c r="F142" s="35">
        <v>600</v>
      </c>
      <c r="G142" s="35">
        <v>600</v>
      </c>
      <c r="H142" s="35">
        <v>550</v>
      </c>
      <c r="I142" s="35">
        <v>550</v>
      </c>
      <c r="J142" s="35">
        <v>605</v>
      </c>
      <c r="K142" s="35">
        <v>605</v>
      </c>
      <c r="L142" s="35">
        <v>558.92999999999995</v>
      </c>
      <c r="M142" s="55">
        <v>558.92999999999995</v>
      </c>
      <c r="N142" s="40">
        <f t="shared" si="17"/>
        <v>577</v>
      </c>
      <c r="O142" s="40">
        <f t="shared" si="18"/>
        <v>577</v>
      </c>
    </row>
    <row r="143" spans="1:15" ht="16" thickBot="1" x14ac:dyDescent="0.25">
      <c r="A143" s="342"/>
      <c r="B143" s="11" t="s">
        <v>6</v>
      </c>
      <c r="C143" s="30" t="s">
        <v>46</v>
      </c>
      <c r="D143" s="41">
        <v>1165.75</v>
      </c>
      <c r="E143" s="41">
        <v>1165.75</v>
      </c>
      <c r="F143" s="35">
        <v>1137.31</v>
      </c>
      <c r="G143" s="35">
        <v>1150</v>
      </c>
      <c r="H143" s="35">
        <v>500</v>
      </c>
      <c r="I143" s="35">
        <v>500</v>
      </c>
      <c r="J143" s="35">
        <v>550</v>
      </c>
      <c r="K143" s="35">
        <v>550</v>
      </c>
      <c r="L143" s="35">
        <v>1137.31</v>
      </c>
      <c r="M143" s="55">
        <v>1137.31</v>
      </c>
      <c r="N143" s="40">
        <f t="shared" si="17"/>
        <v>898</v>
      </c>
      <c r="O143" s="40">
        <f t="shared" si="18"/>
        <v>901</v>
      </c>
    </row>
    <row r="144" spans="1:15" ht="16" thickBot="1" x14ac:dyDescent="0.25">
      <c r="A144" s="342"/>
      <c r="B144" s="11" t="s">
        <v>8</v>
      </c>
      <c r="C144" s="11" t="s">
        <v>8</v>
      </c>
      <c r="D144" s="41">
        <v>803.62</v>
      </c>
      <c r="E144" s="41">
        <v>1055.75</v>
      </c>
      <c r="F144" s="35">
        <v>800</v>
      </c>
      <c r="G144" s="35">
        <v>1100</v>
      </c>
      <c r="H144" s="35">
        <v>900</v>
      </c>
      <c r="I144" s="35">
        <v>1300</v>
      </c>
      <c r="J144" s="35">
        <v>990</v>
      </c>
      <c r="K144" s="35">
        <v>1430</v>
      </c>
      <c r="L144" s="35">
        <v>784.02</v>
      </c>
      <c r="M144" s="55">
        <v>1030</v>
      </c>
      <c r="N144" s="40">
        <f t="shared" si="17"/>
        <v>856</v>
      </c>
      <c r="O144" s="40">
        <f t="shared" si="18"/>
        <v>1183</v>
      </c>
    </row>
    <row r="145" spans="1:15" ht="16" thickBot="1" x14ac:dyDescent="0.25">
      <c r="A145" s="342"/>
      <c r="B145" s="11" t="s">
        <v>9</v>
      </c>
      <c r="C145" s="11" t="s">
        <v>9</v>
      </c>
      <c r="D145" s="41">
        <v>1151.08</v>
      </c>
      <c r="E145" s="41">
        <v>1327.38</v>
      </c>
      <c r="F145" s="35">
        <v>1200</v>
      </c>
      <c r="G145" s="35">
        <v>1300</v>
      </c>
      <c r="H145" s="35">
        <v>1350</v>
      </c>
      <c r="I145" s="35">
        <v>1350</v>
      </c>
      <c r="J145" s="35">
        <v>1485</v>
      </c>
      <c r="K145" s="35">
        <v>1485</v>
      </c>
      <c r="L145" s="35">
        <v>1123</v>
      </c>
      <c r="M145" s="55">
        <v>1295</v>
      </c>
      <c r="N145" s="40">
        <f t="shared" si="17"/>
        <v>1262</v>
      </c>
      <c r="O145" s="40">
        <f t="shared" si="18"/>
        <v>1351</v>
      </c>
    </row>
    <row r="146" spans="1:15" ht="16" thickBot="1" x14ac:dyDescent="0.25">
      <c r="A146" s="342"/>
      <c r="B146" s="11" t="s">
        <v>10</v>
      </c>
      <c r="C146" s="11" t="s">
        <v>10</v>
      </c>
      <c r="D146" s="41">
        <v>459</v>
      </c>
      <c r="E146" s="41">
        <v>642.59</v>
      </c>
      <c r="F146" s="35">
        <v>460</v>
      </c>
      <c r="G146" s="35">
        <v>650</v>
      </c>
      <c r="H146" s="35">
        <v>1100</v>
      </c>
      <c r="I146" s="35">
        <v>1100</v>
      </c>
      <c r="J146" s="35">
        <v>1210</v>
      </c>
      <c r="K146" s="35">
        <v>1210</v>
      </c>
      <c r="L146" s="35">
        <v>447.8</v>
      </c>
      <c r="M146" s="55">
        <v>626.91999999999996</v>
      </c>
      <c r="N146" s="40">
        <f t="shared" si="17"/>
        <v>735</v>
      </c>
      <c r="O146" s="40">
        <f t="shared" si="18"/>
        <v>846</v>
      </c>
    </row>
    <row r="147" spans="1:15" ht="16" thickBot="1" x14ac:dyDescent="0.25">
      <c r="A147" s="343"/>
      <c r="B147" s="14" t="s">
        <v>11</v>
      </c>
      <c r="C147" s="14" t="s">
        <v>11</v>
      </c>
      <c r="D147" s="47">
        <v>613.66999999999996</v>
      </c>
      <c r="E147" s="47">
        <v>1017.52</v>
      </c>
      <c r="F147" s="62">
        <v>600</v>
      </c>
      <c r="G147" s="62">
        <v>1000</v>
      </c>
      <c r="H147" s="35">
        <v>800</v>
      </c>
      <c r="I147" s="35">
        <v>1080</v>
      </c>
      <c r="J147" s="62">
        <v>880</v>
      </c>
      <c r="K147" s="62">
        <v>1188</v>
      </c>
      <c r="L147" s="62">
        <v>598.70000000000005</v>
      </c>
      <c r="M147" s="63">
        <v>992.7</v>
      </c>
      <c r="N147" s="40">
        <f t="shared" si="17"/>
        <v>698</v>
      </c>
      <c r="O147" s="40">
        <f t="shared" si="18"/>
        <v>1056</v>
      </c>
    </row>
    <row r="148" spans="1:15" ht="15" thickBot="1" x14ac:dyDescent="0.25">
      <c r="A148" s="65"/>
      <c r="B148" s="64"/>
      <c r="C148" s="64"/>
      <c r="D148" s="70">
        <f>SUM(D134:D147)</f>
        <v>9612.19</v>
      </c>
      <c r="E148" s="70">
        <f t="shared" ref="E148:O148" si="19">SUM(E134:E147)</f>
        <v>10628.060000000001</v>
      </c>
      <c r="F148" s="70">
        <f t="shared" si="19"/>
        <v>9738.4699999999993</v>
      </c>
      <c r="G148" s="70">
        <f t="shared" si="19"/>
        <v>10760</v>
      </c>
      <c r="H148" s="70">
        <f t="shared" si="19"/>
        <v>14377</v>
      </c>
      <c r="I148" s="70">
        <f t="shared" si="19"/>
        <v>15057</v>
      </c>
      <c r="J148" s="70">
        <f t="shared" si="19"/>
        <v>15814.7</v>
      </c>
      <c r="K148" s="70">
        <f t="shared" si="19"/>
        <v>16562.7</v>
      </c>
      <c r="L148" s="70">
        <f t="shared" si="19"/>
        <v>9377.73</v>
      </c>
      <c r="M148" s="70">
        <f t="shared" si="19"/>
        <v>10368.83</v>
      </c>
      <c r="N148" s="70">
        <f t="shared" si="19"/>
        <v>11784</v>
      </c>
      <c r="O148" s="70">
        <f t="shared" si="19"/>
        <v>12676</v>
      </c>
    </row>
    <row r="149" spans="1:15" ht="16" thickBot="1" x14ac:dyDescent="0.25">
      <c r="A149" s="344">
        <v>11</v>
      </c>
      <c r="B149" s="10" t="s">
        <v>0</v>
      </c>
      <c r="C149" s="29" t="s">
        <v>47</v>
      </c>
      <c r="D149" s="40">
        <v>1646.79</v>
      </c>
      <c r="E149" s="40">
        <v>1646.79</v>
      </c>
      <c r="F149" s="38">
        <v>1650</v>
      </c>
      <c r="G149" s="38">
        <v>1650</v>
      </c>
      <c r="H149" s="35">
        <v>2100</v>
      </c>
      <c r="I149" s="35">
        <v>2100</v>
      </c>
      <c r="J149" s="38">
        <v>2310</v>
      </c>
      <c r="K149" s="38">
        <v>2310</v>
      </c>
      <c r="L149" s="38">
        <v>1606.62</v>
      </c>
      <c r="M149" s="54">
        <v>1606.62</v>
      </c>
      <c r="N149" s="40">
        <f t="shared" si="17"/>
        <v>1863</v>
      </c>
      <c r="O149" s="40">
        <f t="shared" si="18"/>
        <v>1863</v>
      </c>
    </row>
    <row r="150" spans="1:15" ht="16" thickBot="1" x14ac:dyDescent="0.25">
      <c r="A150" s="342"/>
      <c r="B150" s="11" t="s">
        <v>1</v>
      </c>
      <c r="C150" s="11" t="s">
        <v>1</v>
      </c>
      <c r="D150" s="41">
        <v>440.75</v>
      </c>
      <c r="E150" s="41">
        <v>440.75</v>
      </c>
      <c r="F150" s="35">
        <v>470</v>
      </c>
      <c r="G150" s="35">
        <v>470</v>
      </c>
      <c r="H150" s="35">
        <v>600</v>
      </c>
      <c r="I150" s="35">
        <v>600</v>
      </c>
      <c r="J150" s="35">
        <v>660</v>
      </c>
      <c r="K150" s="35">
        <v>660</v>
      </c>
      <c r="L150" s="35">
        <v>430</v>
      </c>
      <c r="M150" s="55">
        <v>430</v>
      </c>
      <c r="N150" s="40">
        <f t="shared" si="17"/>
        <v>520</v>
      </c>
      <c r="O150" s="40">
        <f t="shared" si="18"/>
        <v>520</v>
      </c>
    </row>
    <row r="151" spans="1:15" ht="16" thickBot="1" x14ac:dyDescent="0.25">
      <c r="A151" s="342"/>
      <c r="B151" s="11" t="s">
        <v>2</v>
      </c>
      <c r="C151" s="30" t="s">
        <v>21</v>
      </c>
      <c r="D151" s="41">
        <v>753.86</v>
      </c>
      <c r="E151" s="41">
        <v>753.86</v>
      </c>
      <c r="F151" s="35">
        <v>750</v>
      </c>
      <c r="G151" s="35">
        <v>750</v>
      </c>
      <c r="H151" s="35">
        <v>1300</v>
      </c>
      <c r="I151" s="35">
        <v>1300</v>
      </c>
      <c r="J151" s="35">
        <v>1430</v>
      </c>
      <c r="K151" s="35">
        <v>1430</v>
      </c>
      <c r="L151" s="35">
        <v>735.47</v>
      </c>
      <c r="M151" s="55">
        <v>735.47</v>
      </c>
      <c r="N151" s="40">
        <f t="shared" si="17"/>
        <v>994</v>
      </c>
      <c r="O151" s="40">
        <f t="shared" si="18"/>
        <v>994</v>
      </c>
    </row>
    <row r="152" spans="1:15" ht="16" thickBot="1" x14ac:dyDescent="0.25">
      <c r="A152" s="342"/>
      <c r="B152" s="11" t="s">
        <v>7</v>
      </c>
      <c r="C152" s="30" t="s">
        <v>22</v>
      </c>
      <c r="D152" s="41">
        <v>811.8</v>
      </c>
      <c r="E152" s="41">
        <v>811.8</v>
      </c>
      <c r="F152" s="35">
        <v>800</v>
      </c>
      <c r="G152" s="35">
        <v>800</v>
      </c>
      <c r="H152" s="35">
        <v>540</v>
      </c>
      <c r="I152" s="35">
        <v>540</v>
      </c>
      <c r="J152" s="35">
        <v>594</v>
      </c>
      <c r="K152" s="35">
        <v>594</v>
      </c>
      <c r="L152" s="35">
        <v>792</v>
      </c>
      <c r="M152" s="55">
        <v>792</v>
      </c>
      <c r="N152" s="40">
        <f t="shared" si="17"/>
        <v>708</v>
      </c>
      <c r="O152" s="40">
        <f t="shared" si="18"/>
        <v>708</v>
      </c>
    </row>
    <row r="153" spans="1:15" ht="16" thickBot="1" x14ac:dyDescent="0.25">
      <c r="A153" s="342"/>
      <c r="B153" s="11" t="s">
        <v>3</v>
      </c>
      <c r="C153" s="11" t="s">
        <v>3</v>
      </c>
      <c r="D153" s="41">
        <v>431.69</v>
      </c>
      <c r="E153" s="41">
        <v>431.69</v>
      </c>
      <c r="F153" s="35">
        <v>421.16</v>
      </c>
      <c r="G153" s="35">
        <v>440</v>
      </c>
      <c r="H153" s="35">
        <v>657</v>
      </c>
      <c r="I153" s="35">
        <v>657</v>
      </c>
      <c r="J153" s="35">
        <v>722.7</v>
      </c>
      <c r="K153" s="35">
        <v>722.7</v>
      </c>
      <c r="L153" s="35">
        <v>421.16</v>
      </c>
      <c r="M153" s="55">
        <v>421.16</v>
      </c>
      <c r="N153" s="40">
        <f t="shared" si="17"/>
        <v>531</v>
      </c>
      <c r="O153" s="40">
        <f t="shared" si="18"/>
        <v>535</v>
      </c>
    </row>
    <row r="154" spans="1:15" ht="16" thickBot="1" x14ac:dyDescent="0.25">
      <c r="A154" s="342"/>
      <c r="B154" s="11" t="s">
        <v>101</v>
      </c>
      <c r="C154" s="30" t="s">
        <v>56</v>
      </c>
      <c r="D154" s="41">
        <v>216.48</v>
      </c>
      <c r="E154" s="41">
        <v>216.48</v>
      </c>
      <c r="F154" s="35">
        <v>220</v>
      </c>
      <c r="G154" s="35">
        <v>220</v>
      </c>
      <c r="H154" s="35">
        <v>600</v>
      </c>
      <c r="I154" s="35">
        <v>600</v>
      </c>
      <c r="J154" s="35">
        <v>660</v>
      </c>
      <c r="K154" s="35">
        <v>660</v>
      </c>
      <c r="L154" s="35">
        <v>211.2</v>
      </c>
      <c r="M154" s="55">
        <v>211.2</v>
      </c>
      <c r="N154" s="40">
        <f t="shared" si="17"/>
        <v>382</v>
      </c>
      <c r="O154" s="40">
        <f t="shared" si="18"/>
        <v>382</v>
      </c>
    </row>
    <row r="155" spans="1:15" ht="16" thickBot="1" x14ac:dyDescent="0.25">
      <c r="A155" s="342"/>
      <c r="B155" s="11" t="s">
        <v>4</v>
      </c>
      <c r="C155" s="11" t="s">
        <v>4</v>
      </c>
      <c r="D155" s="41">
        <v>209.1</v>
      </c>
      <c r="E155" s="41">
        <v>209.1</v>
      </c>
      <c r="F155" s="35">
        <v>220</v>
      </c>
      <c r="G155" s="35">
        <v>220</v>
      </c>
      <c r="H155" s="35">
        <v>450</v>
      </c>
      <c r="I155" s="35">
        <v>450</v>
      </c>
      <c r="J155" s="35">
        <v>495</v>
      </c>
      <c r="K155" s="35">
        <v>495</v>
      </c>
      <c r="L155" s="35">
        <v>204</v>
      </c>
      <c r="M155" s="55">
        <v>204</v>
      </c>
      <c r="N155" s="40">
        <f t="shared" si="17"/>
        <v>316</v>
      </c>
      <c r="O155" s="40">
        <f t="shared" si="18"/>
        <v>316</v>
      </c>
    </row>
    <row r="156" spans="1:15" ht="31" thickBot="1" x14ac:dyDescent="0.25">
      <c r="A156" s="342"/>
      <c r="B156" s="11" t="s">
        <v>5</v>
      </c>
      <c r="C156" s="30" t="s">
        <v>48</v>
      </c>
      <c r="D156" s="41">
        <v>826.71</v>
      </c>
      <c r="E156" s="41">
        <v>826.71</v>
      </c>
      <c r="F156" s="35">
        <v>800</v>
      </c>
      <c r="G156" s="35">
        <v>800</v>
      </c>
      <c r="H156" s="35">
        <v>600</v>
      </c>
      <c r="I156" s="35">
        <v>600</v>
      </c>
      <c r="J156" s="35">
        <v>660</v>
      </c>
      <c r="K156" s="35">
        <v>660</v>
      </c>
      <c r="L156" s="35">
        <v>806.54</v>
      </c>
      <c r="M156" s="55">
        <v>806.54</v>
      </c>
      <c r="N156" s="40">
        <f t="shared" si="17"/>
        <v>739</v>
      </c>
      <c r="O156" s="40">
        <f t="shared" si="18"/>
        <v>739</v>
      </c>
    </row>
    <row r="157" spans="1:15" ht="16" thickBot="1" x14ac:dyDescent="0.25">
      <c r="A157" s="342"/>
      <c r="B157" s="11" t="s">
        <v>6</v>
      </c>
      <c r="C157" s="30" t="s">
        <v>46</v>
      </c>
      <c r="D157" s="41">
        <v>1165.75</v>
      </c>
      <c r="E157" s="41">
        <v>1165.75</v>
      </c>
      <c r="F157" s="35">
        <v>1137.31</v>
      </c>
      <c r="G157" s="35">
        <v>1150</v>
      </c>
      <c r="H157" s="35">
        <v>500</v>
      </c>
      <c r="I157" s="35">
        <v>500</v>
      </c>
      <c r="J157" s="35">
        <v>550</v>
      </c>
      <c r="K157" s="35">
        <v>550</v>
      </c>
      <c r="L157" s="35">
        <v>1137.31</v>
      </c>
      <c r="M157" s="55">
        <v>1137.31</v>
      </c>
      <c r="N157" s="40">
        <f t="shared" si="17"/>
        <v>898</v>
      </c>
      <c r="O157" s="40">
        <f t="shared" si="18"/>
        <v>901</v>
      </c>
    </row>
    <row r="158" spans="1:15" ht="16" thickBot="1" x14ac:dyDescent="0.25">
      <c r="A158" s="342"/>
      <c r="B158" s="11" t="s">
        <v>8</v>
      </c>
      <c r="C158" s="11" t="s">
        <v>8</v>
      </c>
      <c r="D158" s="41">
        <v>803.62</v>
      </c>
      <c r="E158" s="41">
        <v>1055.75</v>
      </c>
      <c r="F158" s="35">
        <v>800</v>
      </c>
      <c r="G158" s="35">
        <v>1100</v>
      </c>
      <c r="H158" s="35">
        <v>900</v>
      </c>
      <c r="I158" s="35">
        <v>900</v>
      </c>
      <c r="J158" s="35">
        <v>990</v>
      </c>
      <c r="K158" s="35">
        <v>990</v>
      </c>
      <c r="L158" s="35">
        <v>784.02</v>
      </c>
      <c r="M158" s="55">
        <v>1030</v>
      </c>
      <c r="N158" s="40">
        <f t="shared" si="17"/>
        <v>856</v>
      </c>
      <c r="O158" s="40">
        <f t="shared" si="18"/>
        <v>1015</v>
      </c>
    </row>
    <row r="159" spans="1:15" ht="16" thickBot="1" x14ac:dyDescent="0.25">
      <c r="A159" s="342"/>
      <c r="B159" s="11" t="s">
        <v>9</v>
      </c>
      <c r="C159" s="11" t="s">
        <v>9</v>
      </c>
      <c r="D159" s="41">
        <v>1151.08</v>
      </c>
      <c r="E159" s="41">
        <v>1327.38</v>
      </c>
      <c r="F159" s="35">
        <v>1200</v>
      </c>
      <c r="G159" s="35">
        <v>1300</v>
      </c>
      <c r="H159" s="35">
        <v>1350</v>
      </c>
      <c r="I159" s="35">
        <v>1350</v>
      </c>
      <c r="J159" s="35">
        <v>1485</v>
      </c>
      <c r="K159" s="35">
        <v>1485</v>
      </c>
      <c r="L159" s="35">
        <v>1123</v>
      </c>
      <c r="M159" s="55">
        <v>1295</v>
      </c>
      <c r="N159" s="40">
        <f t="shared" si="17"/>
        <v>1262</v>
      </c>
      <c r="O159" s="40">
        <f t="shared" si="18"/>
        <v>1351</v>
      </c>
    </row>
    <row r="160" spans="1:15" ht="16" thickBot="1" x14ac:dyDescent="0.25">
      <c r="A160" s="342"/>
      <c r="B160" s="11" t="s">
        <v>10</v>
      </c>
      <c r="C160" s="11" t="s">
        <v>10</v>
      </c>
      <c r="D160" s="41">
        <v>459</v>
      </c>
      <c r="E160" s="41">
        <v>642.59</v>
      </c>
      <c r="F160" s="35">
        <v>460</v>
      </c>
      <c r="G160" s="35">
        <v>650</v>
      </c>
      <c r="H160" s="35">
        <v>1100</v>
      </c>
      <c r="I160" s="35">
        <v>1100</v>
      </c>
      <c r="J160" s="35">
        <v>1210</v>
      </c>
      <c r="K160" s="35">
        <v>1210</v>
      </c>
      <c r="L160" s="35">
        <v>447.8</v>
      </c>
      <c r="M160" s="55">
        <v>626.91999999999996</v>
      </c>
      <c r="N160" s="40">
        <f t="shared" si="17"/>
        <v>735</v>
      </c>
      <c r="O160" s="40">
        <f t="shared" si="18"/>
        <v>846</v>
      </c>
    </row>
    <row r="161" spans="1:15" ht="16" thickBot="1" x14ac:dyDescent="0.25">
      <c r="A161" s="345"/>
      <c r="B161" s="12" t="s">
        <v>11</v>
      </c>
      <c r="C161" s="12" t="s">
        <v>11</v>
      </c>
      <c r="D161" s="42">
        <v>613.66999999999996</v>
      </c>
      <c r="E161" s="42">
        <v>1017.52</v>
      </c>
      <c r="F161" s="39">
        <v>600</v>
      </c>
      <c r="G161" s="39">
        <v>1000</v>
      </c>
      <c r="H161" s="35">
        <v>800</v>
      </c>
      <c r="I161" s="35">
        <v>800</v>
      </c>
      <c r="J161" s="39">
        <v>880</v>
      </c>
      <c r="K161" s="39">
        <v>880</v>
      </c>
      <c r="L161" s="39">
        <v>598.70000000000005</v>
      </c>
      <c r="M161" s="56">
        <v>992.7</v>
      </c>
      <c r="N161" s="40">
        <f t="shared" si="17"/>
        <v>698</v>
      </c>
      <c r="O161" s="40">
        <f t="shared" si="18"/>
        <v>938</v>
      </c>
    </row>
    <row r="162" spans="1:15" ht="15" thickBot="1" x14ac:dyDescent="0.25">
      <c r="A162" s="65"/>
      <c r="B162" s="64"/>
      <c r="C162" s="64"/>
      <c r="D162" s="70">
        <f>SUM(D149:D161)</f>
        <v>9530.3000000000011</v>
      </c>
      <c r="E162" s="70">
        <f t="shared" ref="E162:O162" si="20">SUM(E149:E161)</f>
        <v>10546.170000000002</v>
      </c>
      <c r="F162" s="70">
        <f t="shared" si="20"/>
        <v>9528.4699999999993</v>
      </c>
      <c r="G162" s="70">
        <f t="shared" si="20"/>
        <v>10550</v>
      </c>
      <c r="H162" s="70">
        <f t="shared" si="20"/>
        <v>11497</v>
      </c>
      <c r="I162" s="70">
        <f t="shared" si="20"/>
        <v>11497</v>
      </c>
      <c r="J162" s="70">
        <f t="shared" si="20"/>
        <v>12646.7</v>
      </c>
      <c r="K162" s="70">
        <f t="shared" si="20"/>
        <v>12646.7</v>
      </c>
      <c r="L162" s="70">
        <f t="shared" si="20"/>
        <v>9297.82</v>
      </c>
      <c r="M162" s="70">
        <f t="shared" si="20"/>
        <v>10288.92</v>
      </c>
      <c r="N162" s="70">
        <f t="shared" si="20"/>
        <v>10502</v>
      </c>
      <c r="O162" s="70">
        <f t="shared" si="20"/>
        <v>11108</v>
      </c>
    </row>
    <row r="163" spans="1:15" ht="16" thickBot="1" x14ac:dyDescent="0.25">
      <c r="A163" s="341">
        <v>12</v>
      </c>
      <c r="B163" s="13" t="s">
        <v>0</v>
      </c>
      <c r="C163" s="31" t="s">
        <v>49</v>
      </c>
      <c r="D163" s="43">
        <v>2111.63</v>
      </c>
      <c r="E163" s="43">
        <v>2111.63</v>
      </c>
      <c r="F163" s="48">
        <v>2200</v>
      </c>
      <c r="G163" s="48">
        <v>2200</v>
      </c>
      <c r="H163" s="35">
        <v>4200</v>
      </c>
      <c r="I163" s="35">
        <v>4200</v>
      </c>
      <c r="J163" s="48">
        <v>4620</v>
      </c>
      <c r="K163" s="48">
        <v>4620</v>
      </c>
      <c r="L163" s="48">
        <v>2060.13</v>
      </c>
      <c r="M163" s="57">
        <v>2060.13</v>
      </c>
      <c r="N163" s="40">
        <f t="shared" si="17"/>
        <v>3038</v>
      </c>
      <c r="O163" s="40">
        <f t="shared" si="18"/>
        <v>3038</v>
      </c>
    </row>
    <row r="164" spans="1:15" ht="16" thickBot="1" x14ac:dyDescent="0.25">
      <c r="A164" s="342"/>
      <c r="B164" s="11" t="s">
        <v>1</v>
      </c>
      <c r="C164" s="11" t="s">
        <v>1</v>
      </c>
      <c r="D164" s="41">
        <v>440.75</v>
      </c>
      <c r="E164" s="41">
        <v>440.75</v>
      </c>
      <c r="F164" s="35">
        <v>470</v>
      </c>
      <c r="G164" s="35">
        <v>470</v>
      </c>
      <c r="H164" s="35">
        <v>600</v>
      </c>
      <c r="I164" s="35">
        <v>600</v>
      </c>
      <c r="J164" s="35">
        <v>660</v>
      </c>
      <c r="K164" s="35">
        <v>660</v>
      </c>
      <c r="L164" s="35">
        <v>430</v>
      </c>
      <c r="M164" s="55">
        <v>430</v>
      </c>
      <c r="N164" s="40">
        <f t="shared" si="17"/>
        <v>520</v>
      </c>
      <c r="O164" s="40">
        <f t="shared" si="18"/>
        <v>520</v>
      </c>
    </row>
    <row r="165" spans="1:15" ht="16" thickBot="1" x14ac:dyDescent="0.25">
      <c r="A165" s="342"/>
      <c r="B165" s="11" t="s">
        <v>2</v>
      </c>
      <c r="C165" s="30" t="s">
        <v>24</v>
      </c>
      <c r="D165" s="41">
        <v>741.61</v>
      </c>
      <c r="E165" s="41">
        <v>741.61</v>
      </c>
      <c r="F165" s="35">
        <v>760</v>
      </c>
      <c r="G165" s="35">
        <v>760</v>
      </c>
      <c r="H165" s="35">
        <v>1250</v>
      </c>
      <c r="I165" s="35">
        <v>1250</v>
      </c>
      <c r="J165" s="35">
        <v>1375</v>
      </c>
      <c r="K165" s="35">
        <v>1375</v>
      </c>
      <c r="L165" s="35">
        <v>723.52</v>
      </c>
      <c r="M165" s="55">
        <v>723.52</v>
      </c>
      <c r="N165" s="40">
        <f t="shared" si="17"/>
        <v>970</v>
      </c>
      <c r="O165" s="40">
        <f t="shared" si="18"/>
        <v>970</v>
      </c>
    </row>
    <row r="166" spans="1:15" ht="16" thickBot="1" x14ac:dyDescent="0.25">
      <c r="A166" s="342"/>
      <c r="B166" s="11" t="s">
        <v>7</v>
      </c>
      <c r="C166" s="30" t="s">
        <v>25</v>
      </c>
      <c r="D166" s="41">
        <v>463.74</v>
      </c>
      <c r="E166" s="41">
        <v>463.74</v>
      </c>
      <c r="F166" s="35">
        <v>500</v>
      </c>
      <c r="G166" s="35">
        <v>500</v>
      </c>
      <c r="H166" s="35">
        <v>540</v>
      </c>
      <c r="I166" s="35">
        <v>540</v>
      </c>
      <c r="J166" s="35">
        <v>594</v>
      </c>
      <c r="K166" s="35">
        <v>594</v>
      </c>
      <c r="L166" s="35">
        <v>452.43</v>
      </c>
      <c r="M166" s="55">
        <v>452.43</v>
      </c>
      <c r="N166" s="40">
        <f t="shared" si="17"/>
        <v>510</v>
      </c>
      <c r="O166" s="40">
        <f t="shared" si="18"/>
        <v>510</v>
      </c>
    </row>
    <row r="167" spans="1:15" ht="16" thickBot="1" x14ac:dyDescent="0.25">
      <c r="A167" s="342"/>
      <c r="B167" s="11" t="s">
        <v>3</v>
      </c>
      <c r="C167" s="11" t="s">
        <v>3</v>
      </c>
      <c r="D167" s="41">
        <v>431.69</v>
      </c>
      <c r="E167" s="41">
        <v>431.69</v>
      </c>
      <c r="F167" s="35">
        <v>421.16</v>
      </c>
      <c r="G167" s="35">
        <v>440</v>
      </c>
      <c r="H167" s="35">
        <v>657</v>
      </c>
      <c r="I167" s="35">
        <v>657</v>
      </c>
      <c r="J167" s="35">
        <v>722.7</v>
      </c>
      <c r="K167" s="35">
        <v>722.7</v>
      </c>
      <c r="L167" s="35">
        <v>421.16</v>
      </c>
      <c r="M167" s="55">
        <v>421.16</v>
      </c>
      <c r="N167" s="40">
        <f t="shared" si="17"/>
        <v>531</v>
      </c>
      <c r="O167" s="40">
        <f t="shared" si="18"/>
        <v>535</v>
      </c>
    </row>
    <row r="168" spans="1:15" ht="16" thickBot="1" x14ac:dyDescent="0.25">
      <c r="A168" s="342"/>
      <c r="B168" s="11" t="s">
        <v>101</v>
      </c>
      <c r="C168" s="30" t="s">
        <v>56</v>
      </c>
      <c r="D168" s="41">
        <v>216.48</v>
      </c>
      <c r="E168" s="41">
        <v>216.48</v>
      </c>
      <c r="F168" s="35">
        <v>220</v>
      </c>
      <c r="G168" s="35">
        <v>220</v>
      </c>
      <c r="H168" s="35">
        <v>600</v>
      </c>
      <c r="I168" s="35">
        <v>600</v>
      </c>
      <c r="J168" s="35">
        <v>660</v>
      </c>
      <c r="K168" s="35">
        <v>660</v>
      </c>
      <c r="L168" s="35">
        <v>211.2</v>
      </c>
      <c r="M168" s="55">
        <v>211.2</v>
      </c>
      <c r="N168" s="40">
        <f t="shared" si="17"/>
        <v>382</v>
      </c>
      <c r="O168" s="40">
        <f t="shared" si="18"/>
        <v>382</v>
      </c>
    </row>
    <row r="169" spans="1:15" ht="16" thickBot="1" x14ac:dyDescent="0.25">
      <c r="A169" s="342"/>
      <c r="B169" s="11" t="s">
        <v>4</v>
      </c>
      <c r="C169" s="11" t="s">
        <v>4</v>
      </c>
      <c r="D169" s="41">
        <v>209.1</v>
      </c>
      <c r="E169" s="41">
        <v>209.1</v>
      </c>
      <c r="F169" s="35">
        <v>220</v>
      </c>
      <c r="G169" s="35">
        <v>220</v>
      </c>
      <c r="H169" s="35">
        <v>450</v>
      </c>
      <c r="I169" s="35">
        <v>450</v>
      </c>
      <c r="J169" s="35">
        <v>495</v>
      </c>
      <c r="K169" s="35">
        <v>495</v>
      </c>
      <c r="L169" s="35">
        <v>204</v>
      </c>
      <c r="M169" s="55">
        <v>204</v>
      </c>
      <c r="N169" s="40">
        <f t="shared" si="17"/>
        <v>316</v>
      </c>
      <c r="O169" s="40">
        <f t="shared" si="18"/>
        <v>316</v>
      </c>
    </row>
    <row r="170" spans="1:15" ht="31" thickBot="1" x14ac:dyDescent="0.25">
      <c r="A170" s="342"/>
      <c r="B170" s="11" t="s">
        <v>5</v>
      </c>
      <c r="C170" s="30" t="s">
        <v>26</v>
      </c>
      <c r="D170" s="41">
        <v>421.13</v>
      </c>
      <c r="E170" s="41">
        <v>421.13</v>
      </c>
      <c r="F170" s="35">
        <v>480</v>
      </c>
      <c r="G170" s="35">
        <v>480</v>
      </c>
      <c r="H170" s="35">
        <v>787</v>
      </c>
      <c r="I170" s="35">
        <v>787</v>
      </c>
      <c r="J170" s="35">
        <v>865.7</v>
      </c>
      <c r="K170" s="35">
        <v>865.7</v>
      </c>
      <c r="L170" s="35">
        <v>410.86</v>
      </c>
      <c r="M170" s="55">
        <v>410.86</v>
      </c>
      <c r="N170" s="40">
        <f t="shared" si="17"/>
        <v>593</v>
      </c>
      <c r="O170" s="40">
        <f t="shared" si="18"/>
        <v>593</v>
      </c>
    </row>
    <row r="171" spans="1:15" ht="16" thickBot="1" x14ac:dyDescent="0.25">
      <c r="A171" s="342"/>
      <c r="B171" s="11" t="s">
        <v>6</v>
      </c>
      <c r="C171" s="30" t="s">
        <v>27</v>
      </c>
      <c r="D171" s="41">
        <v>688.36</v>
      </c>
      <c r="E171" s="41">
        <v>688.36</v>
      </c>
      <c r="F171" s="35">
        <v>680</v>
      </c>
      <c r="G171" s="35">
        <v>680</v>
      </c>
      <c r="H171" s="35">
        <v>650</v>
      </c>
      <c r="I171" s="35">
        <v>650</v>
      </c>
      <c r="J171" s="35">
        <v>715</v>
      </c>
      <c r="K171" s="35">
        <v>715</v>
      </c>
      <c r="L171" s="76">
        <v>671.57</v>
      </c>
      <c r="M171" s="77">
        <v>671.57</v>
      </c>
      <c r="N171" s="40">
        <f t="shared" si="17"/>
        <v>681</v>
      </c>
      <c r="O171" s="40">
        <f t="shared" si="18"/>
        <v>681</v>
      </c>
    </row>
    <row r="172" spans="1:15" ht="16" thickBot="1" x14ac:dyDescent="0.25">
      <c r="A172" s="342"/>
      <c r="B172" s="11" t="s">
        <v>8</v>
      </c>
      <c r="C172" s="11" t="s">
        <v>8</v>
      </c>
      <c r="D172" s="41">
        <v>803.62</v>
      </c>
      <c r="E172" s="41">
        <v>1055.75</v>
      </c>
      <c r="F172" s="35">
        <v>800</v>
      </c>
      <c r="G172" s="35">
        <v>1100</v>
      </c>
      <c r="H172" s="35">
        <v>900</v>
      </c>
      <c r="I172" s="35">
        <v>1300</v>
      </c>
      <c r="J172" s="35">
        <v>990</v>
      </c>
      <c r="K172" s="35">
        <v>1430</v>
      </c>
      <c r="L172" s="35">
        <v>784.02</v>
      </c>
      <c r="M172" s="55">
        <v>1030</v>
      </c>
      <c r="N172" s="40">
        <f t="shared" si="17"/>
        <v>856</v>
      </c>
      <c r="O172" s="40">
        <f t="shared" si="18"/>
        <v>1183</v>
      </c>
    </row>
    <row r="173" spans="1:15" ht="16" thickBot="1" x14ac:dyDescent="0.25">
      <c r="A173" s="342"/>
      <c r="B173" s="11" t="s">
        <v>9</v>
      </c>
      <c r="C173" s="11" t="s">
        <v>9</v>
      </c>
      <c r="D173" s="41">
        <v>1151.08</v>
      </c>
      <c r="E173" s="41">
        <v>1327.38</v>
      </c>
      <c r="F173" s="35">
        <v>1200</v>
      </c>
      <c r="G173" s="35">
        <v>1300</v>
      </c>
      <c r="H173" s="35">
        <v>1350</v>
      </c>
      <c r="I173" s="35">
        <v>1350</v>
      </c>
      <c r="J173" s="35">
        <v>1485</v>
      </c>
      <c r="K173" s="35">
        <v>1485</v>
      </c>
      <c r="L173" s="35">
        <v>1123</v>
      </c>
      <c r="M173" s="55">
        <v>1295</v>
      </c>
      <c r="N173" s="40">
        <f t="shared" si="17"/>
        <v>1262</v>
      </c>
      <c r="O173" s="40">
        <f t="shared" si="18"/>
        <v>1351</v>
      </c>
    </row>
    <row r="174" spans="1:15" ht="16" thickBot="1" x14ac:dyDescent="0.25">
      <c r="A174" s="342"/>
      <c r="B174" s="11" t="s">
        <v>10</v>
      </c>
      <c r="C174" s="11" t="s">
        <v>10</v>
      </c>
      <c r="D174" s="41">
        <v>459</v>
      </c>
      <c r="E174" s="41">
        <v>642.59</v>
      </c>
      <c r="F174" s="35">
        <v>460</v>
      </c>
      <c r="G174" s="35">
        <v>650</v>
      </c>
      <c r="H174" s="35">
        <v>1100</v>
      </c>
      <c r="I174" s="35">
        <v>1100</v>
      </c>
      <c r="J174" s="35">
        <v>1210</v>
      </c>
      <c r="K174" s="35">
        <v>1210</v>
      </c>
      <c r="L174" s="35">
        <v>447.8</v>
      </c>
      <c r="M174" s="55">
        <v>626.91999999999996</v>
      </c>
      <c r="N174" s="40">
        <f t="shared" si="17"/>
        <v>735</v>
      </c>
      <c r="O174" s="40">
        <f t="shared" si="18"/>
        <v>846</v>
      </c>
    </row>
    <row r="175" spans="1:15" ht="16" thickBot="1" x14ac:dyDescent="0.25">
      <c r="A175" s="343"/>
      <c r="B175" s="14" t="s">
        <v>11</v>
      </c>
      <c r="C175" s="14" t="s">
        <v>11</v>
      </c>
      <c r="D175" s="47">
        <v>613.66999999999996</v>
      </c>
      <c r="E175" s="47">
        <v>1017.52</v>
      </c>
      <c r="F175" s="62">
        <v>600</v>
      </c>
      <c r="G175" s="62">
        <v>1000</v>
      </c>
      <c r="H175" s="35">
        <v>800</v>
      </c>
      <c r="I175" s="35">
        <v>1080</v>
      </c>
      <c r="J175" s="62">
        <v>880</v>
      </c>
      <c r="K175" s="62">
        <v>1188</v>
      </c>
      <c r="L175" s="62">
        <v>598.70000000000005</v>
      </c>
      <c r="M175" s="63">
        <v>992.7</v>
      </c>
      <c r="N175" s="40">
        <f t="shared" si="17"/>
        <v>698</v>
      </c>
      <c r="O175" s="40">
        <f t="shared" si="18"/>
        <v>1056</v>
      </c>
    </row>
    <row r="176" spans="1:15" ht="15" thickBot="1" x14ac:dyDescent="0.25">
      <c r="A176" s="65"/>
      <c r="B176" s="64"/>
      <c r="C176" s="64"/>
      <c r="D176" s="70">
        <f>SUM(D163:D175)</f>
        <v>8751.8599999999988</v>
      </c>
      <c r="E176" s="70">
        <f t="shared" ref="E176:O176" si="21">SUM(E163:E175)</f>
        <v>9767.73</v>
      </c>
      <c r="F176" s="70">
        <f t="shared" si="21"/>
        <v>9011.16</v>
      </c>
      <c r="G176" s="70">
        <f t="shared" si="21"/>
        <v>10020</v>
      </c>
      <c r="H176" s="70">
        <f t="shared" si="21"/>
        <v>13884</v>
      </c>
      <c r="I176" s="70">
        <f t="shared" si="21"/>
        <v>14564</v>
      </c>
      <c r="J176" s="70">
        <f t="shared" si="21"/>
        <v>15272.400000000001</v>
      </c>
      <c r="K176" s="70">
        <f t="shared" si="21"/>
        <v>16020.400000000001</v>
      </c>
      <c r="L176" s="70">
        <f t="shared" si="21"/>
        <v>8538.39</v>
      </c>
      <c r="M176" s="70">
        <f t="shared" si="21"/>
        <v>9529.49</v>
      </c>
      <c r="N176" s="70">
        <f t="shared" si="21"/>
        <v>11092</v>
      </c>
      <c r="O176" s="70">
        <f t="shared" si="21"/>
        <v>11981</v>
      </c>
    </row>
    <row r="177" spans="1:15" ht="16" thickBot="1" x14ac:dyDescent="0.25">
      <c r="A177" s="344">
        <v>13</v>
      </c>
      <c r="B177" s="10" t="s">
        <v>0</v>
      </c>
      <c r="C177" s="29" t="s">
        <v>28</v>
      </c>
      <c r="D177" s="40">
        <v>2100.87</v>
      </c>
      <c r="E177" s="40">
        <v>2100.87</v>
      </c>
      <c r="F177" s="38">
        <v>2100</v>
      </c>
      <c r="G177" s="38">
        <v>2100</v>
      </c>
      <c r="H177" s="35">
        <v>3200</v>
      </c>
      <c r="I177" s="35">
        <v>3200</v>
      </c>
      <c r="J177" s="38">
        <v>3520</v>
      </c>
      <c r="K177" s="38">
        <v>3520</v>
      </c>
      <c r="L177" s="38">
        <v>2049.63</v>
      </c>
      <c r="M177" s="54">
        <v>2049.63</v>
      </c>
      <c r="N177" s="40">
        <f t="shared" si="17"/>
        <v>2594</v>
      </c>
      <c r="O177" s="40">
        <f t="shared" si="18"/>
        <v>2594</v>
      </c>
    </row>
    <row r="178" spans="1:15" ht="16" thickBot="1" x14ac:dyDescent="0.25">
      <c r="A178" s="342"/>
      <c r="B178" s="11" t="s">
        <v>1</v>
      </c>
      <c r="C178" s="11" t="s">
        <v>1</v>
      </c>
      <c r="D178" s="41">
        <v>440.75</v>
      </c>
      <c r="E178" s="41">
        <v>440.75</v>
      </c>
      <c r="F178" s="35">
        <v>470</v>
      </c>
      <c r="G178" s="35">
        <v>470</v>
      </c>
      <c r="H178" s="35">
        <v>600</v>
      </c>
      <c r="I178" s="35">
        <v>600</v>
      </c>
      <c r="J178" s="35">
        <v>660</v>
      </c>
      <c r="K178" s="35">
        <v>660</v>
      </c>
      <c r="L178" s="35">
        <v>430</v>
      </c>
      <c r="M178" s="55">
        <v>430</v>
      </c>
      <c r="N178" s="40">
        <f t="shared" si="17"/>
        <v>520</v>
      </c>
      <c r="O178" s="40">
        <f t="shared" si="18"/>
        <v>520</v>
      </c>
    </row>
    <row r="179" spans="1:15" ht="16" thickBot="1" x14ac:dyDescent="0.25">
      <c r="A179" s="342"/>
      <c r="B179" s="11" t="s">
        <v>2</v>
      </c>
      <c r="C179" s="30" t="s">
        <v>29</v>
      </c>
      <c r="D179" s="41">
        <v>721.83</v>
      </c>
      <c r="E179" s="41">
        <v>721.83</v>
      </c>
      <c r="F179" s="35">
        <v>720</v>
      </c>
      <c r="G179" s="35">
        <v>720</v>
      </c>
      <c r="H179" s="35">
        <v>1700</v>
      </c>
      <c r="I179" s="35">
        <v>1700</v>
      </c>
      <c r="J179" s="35">
        <v>1870</v>
      </c>
      <c r="K179" s="35">
        <v>1870</v>
      </c>
      <c r="L179" s="35">
        <v>704.23</v>
      </c>
      <c r="M179" s="55">
        <v>704.23</v>
      </c>
      <c r="N179" s="40">
        <f t="shared" si="17"/>
        <v>1143</v>
      </c>
      <c r="O179" s="40">
        <f t="shared" si="18"/>
        <v>1143</v>
      </c>
    </row>
    <row r="180" spans="1:15" ht="16" thickBot="1" x14ac:dyDescent="0.25">
      <c r="A180" s="342"/>
      <c r="B180" s="11" t="s">
        <v>7</v>
      </c>
      <c r="C180" s="30" t="s">
        <v>31</v>
      </c>
      <c r="D180" s="41">
        <v>833.63</v>
      </c>
      <c r="E180" s="41">
        <v>833.63</v>
      </c>
      <c r="F180" s="35">
        <v>830</v>
      </c>
      <c r="G180" s="35">
        <v>830</v>
      </c>
      <c r="H180" s="35">
        <v>600</v>
      </c>
      <c r="I180" s="35">
        <v>600</v>
      </c>
      <c r="J180" s="35">
        <v>660</v>
      </c>
      <c r="K180" s="35">
        <v>660</v>
      </c>
      <c r="L180" s="35">
        <v>813.3</v>
      </c>
      <c r="M180" s="55">
        <v>813.3</v>
      </c>
      <c r="N180" s="40">
        <f t="shared" si="17"/>
        <v>747</v>
      </c>
      <c r="O180" s="40">
        <f t="shared" si="18"/>
        <v>747</v>
      </c>
    </row>
    <row r="181" spans="1:15" ht="16" thickBot="1" x14ac:dyDescent="0.25">
      <c r="A181" s="342"/>
      <c r="B181" s="11" t="s">
        <v>3</v>
      </c>
      <c r="C181" s="11" t="s">
        <v>3</v>
      </c>
      <c r="D181" s="41">
        <v>431.69</v>
      </c>
      <c r="E181" s="41">
        <v>431.69</v>
      </c>
      <c r="F181" s="35">
        <v>421.16</v>
      </c>
      <c r="G181" s="35">
        <v>440</v>
      </c>
      <c r="H181" s="35">
        <v>657</v>
      </c>
      <c r="I181" s="35">
        <v>657</v>
      </c>
      <c r="J181" s="35">
        <v>722.7</v>
      </c>
      <c r="K181" s="35">
        <v>722.7</v>
      </c>
      <c r="L181" s="35">
        <v>421.16</v>
      </c>
      <c r="M181" s="55">
        <v>421.16</v>
      </c>
      <c r="N181" s="40">
        <f t="shared" si="17"/>
        <v>531</v>
      </c>
      <c r="O181" s="40">
        <f t="shared" si="18"/>
        <v>535</v>
      </c>
    </row>
    <row r="182" spans="1:15" ht="16" thickBot="1" x14ac:dyDescent="0.25">
      <c r="A182" s="342"/>
      <c r="B182" s="11" t="s">
        <v>101</v>
      </c>
      <c r="C182" s="30" t="s">
        <v>56</v>
      </c>
      <c r="D182" s="41">
        <v>216.48</v>
      </c>
      <c r="E182" s="41">
        <v>216.48</v>
      </c>
      <c r="F182" s="35">
        <v>220</v>
      </c>
      <c r="G182" s="35">
        <v>220</v>
      </c>
      <c r="H182" s="35">
        <v>600</v>
      </c>
      <c r="I182" s="35">
        <v>600</v>
      </c>
      <c r="J182" s="35">
        <v>660</v>
      </c>
      <c r="K182" s="35">
        <v>660</v>
      </c>
      <c r="L182" s="35">
        <v>211.2</v>
      </c>
      <c r="M182" s="55">
        <v>211.2</v>
      </c>
      <c r="N182" s="40">
        <f t="shared" si="17"/>
        <v>382</v>
      </c>
      <c r="O182" s="40">
        <f t="shared" si="18"/>
        <v>382</v>
      </c>
    </row>
    <row r="183" spans="1:15" ht="16" thickBot="1" x14ac:dyDescent="0.25">
      <c r="A183" s="342"/>
      <c r="B183" s="11" t="s">
        <v>4</v>
      </c>
      <c r="C183" s="11" t="s">
        <v>4</v>
      </c>
      <c r="D183" s="41">
        <v>209.1</v>
      </c>
      <c r="E183" s="41">
        <v>209.1</v>
      </c>
      <c r="F183" s="35">
        <v>220</v>
      </c>
      <c r="G183" s="35">
        <v>220</v>
      </c>
      <c r="H183" s="35">
        <v>450</v>
      </c>
      <c r="I183" s="35">
        <v>450</v>
      </c>
      <c r="J183" s="35">
        <v>495</v>
      </c>
      <c r="K183" s="35">
        <v>495</v>
      </c>
      <c r="L183" s="35">
        <v>204</v>
      </c>
      <c r="M183" s="55">
        <v>204</v>
      </c>
      <c r="N183" s="40">
        <f t="shared" si="17"/>
        <v>316</v>
      </c>
      <c r="O183" s="40">
        <f t="shared" si="18"/>
        <v>316</v>
      </c>
    </row>
    <row r="184" spans="1:15" ht="31" thickBot="1" x14ac:dyDescent="0.25">
      <c r="A184" s="342"/>
      <c r="B184" s="11" t="s">
        <v>5</v>
      </c>
      <c r="C184" s="30" t="s">
        <v>30</v>
      </c>
      <c r="D184" s="41">
        <v>743.9</v>
      </c>
      <c r="E184" s="41">
        <v>743.9</v>
      </c>
      <c r="F184" s="35">
        <v>750</v>
      </c>
      <c r="G184" s="35">
        <v>750</v>
      </c>
      <c r="H184" s="35">
        <v>600</v>
      </c>
      <c r="I184" s="35">
        <v>600</v>
      </c>
      <c r="J184" s="35">
        <v>660</v>
      </c>
      <c r="K184" s="35">
        <v>660</v>
      </c>
      <c r="L184" s="35">
        <v>725.76</v>
      </c>
      <c r="M184" s="55">
        <v>725.76</v>
      </c>
      <c r="N184" s="40">
        <f t="shared" si="17"/>
        <v>696</v>
      </c>
      <c r="O184" s="40">
        <f t="shared" si="18"/>
        <v>696</v>
      </c>
    </row>
    <row r="185" spans="1:15" ht="16" thickBot="1" x14ac:dyDescent="0.25">
      <c r="A185" s="342"/>
      <c r="B185" s="11" t="s">
        <v>6</v>
      </c>
      <c r="C185" s="11" t="s">
        <v>6</v>
      </c>
      <c r="D185" s="41"/>
      <c r="E185" s="41"/>
      <c r="F185" s="35"/>
      <c r="G185" s="35"/>
      <c r="H185" s="35">
        <v>500</v>
      </c>
      <c r="I185" s="35">
        <v>500</v>
      </c>
      <c r="J185" s="35">
        <v>550</v>
      </c>
      <c r="K185" s="35">
        <v>550</v>
      </c>
      <c r="L185" s="35"/>
      <c r="M185" s="55"/>
      <c r="N185" s="40">
        <f t="shared" si="17"/>
        <v>525</v>
      </c>
      <c r="O185" s="40">
        <f t="shared" si="18"/>
        <v>525</v>
      </c>
    </row>
    <row r="186" spans="1:15" ht="16" thickBot="1" x14ac:dyDescent="0.25">
      <c r="A186" s="342"/>
      <c r="B186" s="11" t="s">
        <v>8</v>
      </c>
      <c r="C186" s="11" t="s">
        <v>8</v>
      </c>
      <c r="D186" s="41">
        <v>803.62</v>
      </c>
      <c r="E186" s="41">
        <v>1055.75</v>
      </c>
      <c r="F186" s="35">
        <v>800</v>
      </c>
      <c r="G186" s="35">
        <v>1100</v>
      </c>
      <c r="H186" s="35">
        <v>900</v>
      </c>
      <c r="I186" s="35">
        <v>1300</v>
      </c>
      <c r="J186" s="35">
        <v>990</v>
      </c>
      <c r="K186" s="35">
        <v>1430</v>
      </c>
      <c r="L186" s="35">
        <v>784.02</v>
      </c>
      <c r="M186" s="55">
        <v>1030</v>
      </c>
      <c r="N186" s="40">
        <f t="shared" si="17"/>
        <v>856</v>
      </c>
      <c r="O186" s="40">
        <f t="shared" si="18"/>
        <v>1183</v>
      </c>
    </row>
    <row r="187" spans="1:15" ht="16" thickBot="1" x14ac:dyDescent="0.25">
      <c r="A187" s="342"/>
      <c r="B187" s="11" t="s">
        <v>9</v>
      </c>
      <c r="C187" s="11" t="s">
        <v>9</v>
      </c>
      <c r="D187" s="41">
        <v>1151.08</v>
      </c>
      <c r="E187" s="41">
        <v>1327.38</v>
      </c>
      <c r="F187" s="35">
        <v>1200</v>
      </c>
      <c r="G187" s="35">
        <v>1300</v>
      </c>
      <c r="H187" s="35">
        <v>1350</v>
      </c>
      <c r="I187" s="35">
        <v>1350</v>
      </c>
      <c r="J187" s="35">
        <v>1485</v>
      </c>
      <c r="K187" s="35">
        <v>1485</v>
      </c>
      <c r="L187" s="35">
        <v>1123</v>
      </c>
      <c r="M187" s="55">
        <v>1295</v>
      </c>
      <c r="N187" s="40">
        <f t="shared" si="17"/>
        <v>1262</v>
      </c>
      <c r="O187" s="40">
        <f t="shared" si="18"/>
        <v>1351</v>
      </c>
    </row>
    <row r="188" spans="1:15" ht="16" thickBot="1" x14ac:dyDescent="0.25">
      <c r="A188" s="342"/>
      <c r="B188" s="11" t="s">
        <v>10</v>
      </c>
      <c r="C188" s="11" t="s">
        <v>10</v>
      </c>
      <c r="D188" s="41">
        <v>459</v>
      </c>
      <c r="E188" s="41">
        <v>642.59</v>
      </c>
      <c r="F188" s="35">
        <v>460</v>
      </c>
      <c r="G188" s="35">
        <v>650</v>
      </c>
      <c r="H188" s="35">
        <v>1100</v>
      </c>
      <c r="I188" s="35">
        <v>1100</v>
      </c>
      <c r="J188" s="35">
        <v>1210</v>
      </c>
      <c r="K188" s="35">
        <v>1210</v>
      </c>
      <c r="L188" s="35">
        <v>447.8</v>
      </c>
      <c r="M188" s="55">
        <v>626.91999999999996</v>
      </c>
      <c r="N188" s="40">
        <f t="shared" si="17"/>
        <v>735</v>
      </c>
      <c r="O188" s="40">
        <f t="shared" si="18"/>
        <v>846</v>
      </c>
    </row>
    <row r="189" spans="1:15" ht="16" thickBot="1" x14ac:dyDescent="0.25">
      <c r="A189" s="345"/>
      <c r="B189" s="12" t="s">
        <v>11</v>
      </c>
      <c r="C189" s="12" t="s">
        <v>11</v>
      </c>
      <c r="D189" s="42">
        <v>613.66999999999996</v>
      </c>
      <c r="E189" s="42">
        <v>1017.52</v>
      </c>
      <c r="F189" s="39">
        <v>600</v>
      </c>
      <c r="G189" s="39">
        <v>1000</v>
      </c>
      <c r="H189" s="35">
        <v>800</v>
      </c>
      <c r="I189" s="35">
        <v>1080</v>
      </c>
      <c r="J189" s="39">
        <v>880</v>
      </c>
      <c r="K189" s="39">
        <v>1188</v>
      </c>
      <c r="L189" s="39">
        <v>598.70000000000005</v>
      </c>
      <c r="M189" s="56">
        <v>992.7</v>
      </c>
      <c r="N189" s="40">
        <f t="shared" si="17"/>
        <v>698</v>
      </c>
      <c r="O189" s="40">
        <f t="shared" si="18"/>
        <v>1056</v>
      </c>
    </row>
    <row r="190" spans="1:15" ht="15" thickBot="1" x14ac:dyDescent="0.25">
      <c r="A190" s="65"/>
      <c r="B190" s="64"/>
      <c r="C190" s="64"/>
      <c r="D190" s="70">
        <f>SUM(D177:D189)</f>
        <v>8725.619999999999</v>
      </c>
      <c r="E190" s="70">
        <f t="shared" ref="E190:O190" si="22">SUM(E177:E189)</f>
        <v>9741.49</v>
      </c>
      <c r="F190" s="70">
        <f t="shared" si="22"/>
        <v>8791.16</v>
      </c>
      <c r="G190" s="70">
        <f t="shared" si="22"/>
        <v>9800</v>
      </c>
      <c r="H190" s="70">
        <f t="shared" si="22"/>
        <v>13057</v>
      </c>
      <c r="I190" s="70">
        <f t="shared" si="22"/>
        <v>13737</v>
      </c>
      <c r="J190" s="70">
        <f t="shared" si="22"/>
        <v>14362.7</v>
      </c>
      <c r="K190" s="70">
        <f t="shared" si="22"/>
        <v>15110.7</v>
      </c>
      <c r="L190" s="70">
        <f t="shared" si="22"/>
        <v>8512.7999999999993</v>
      </c>
      <c r="M190" s="70">
        <f t="shared" si="22"/>
        <v>9503.9</v>
      </c>
      <c r="N190" s="70">
        <f t="shared" si="22"/>
        <v>11005</v>
      </c>
      <c r="O190" s="70">
        <f t="shared" si="22"/>
        <v>11894</v>
      </c>
    </row>
    <row r="191" spans="1:15" ht="16" thickBot="1" x14ac:dyDescent="0.25">
      <c r="A191" s="341">
        <v>14</v>
      </c>
      <c r="B191" s="13" t="s">
        <v>0</v>
      </c>
      <c r="C191" s="31" t="s">
        <v>32</v>
      </c>
      <c r="D191" s="43">
        <v>682.62</v>
      </c>
      <c r="E191" s="43">
        <v>682.62</v>
      </c>
      <c r="F191" s="48">
        <v>700</v>
      </c>
      <c r="G191" s="48">
        <v>700</v>
      </c>
      <c r="H191" s="35">
        <v>982</v>
      </c>
      <c r="I191" s="35">
        <v>982</v>
      </c>
      <c r="J191" s="48">
        <v>1080.2</v>
      </c>
      <c r="K191" s="48">
        <v>1080.2</v>
      </c>
      <c r="L191" s="48">
        <v>665.97</v>
      </c>
      <c r="M191" s="57">
        <v>665.97</v>
      </c>
      <c r="N191" s="40">
        <f t="shared" si="17"/>
        <v>822</v>
      </c>
      <c r="O191" s="40">
        <f t="shared" si="18"/>
        <v>822</v>
      </c>
    </row>
    <row r="192" spans="1:15" ht="16" thickBot="1" x14ac:dyDescent="0.25">
      <c r="A192" s="342"/>
      <c r="B192" s="11" t="s">
        <v>0</v>
      </c>
      <c r="C192" s="30" t="s">
        <v>33</v>
      </c>
      <c r="D192" s="41">
        <v>500.89</v>
      </c>
      <c r="E192" s="41">
        <v>500.89</v>
      </c>
      <c r="F192" s="35">
        <v>500</v>
      </c>
      <c r="G192" s="35">
        <v>500</v>
      </c>
      <c r="H192" s="35">
        <v>600</v>
      </c>
      <c r="I192" s="35">
        <v>600</v>
      </c>
      <c r="J192" s="35">
        <v>660</v>
      </c>
      <c r="K192" s="35">
        <v>660</v>
      </c>
      <c r="L192" s="35">
        <v>488.68</v>
      </c>
      <c r="M192" s="55">
        <v>488.68</v>
      </c>
      <c r="N192" s="40">
        <f t="shared" si="17"/>
        <v>550</v>
      </c>
      <c r="O192" s="40">
        <f t="shared" si="18"/>
        <v>550</v>
      </c>
    </row>
    <row r="193" spans="1:15" ht="16" thickBot="1" x14ac:dyDescent="0.25">
      <c r="A193" s="342"/>
      <c r="B193" s="11" t="s">
        <v>1</v>
      </c>
      <c r="C193" s="11" t="s">
        <v>1</v>
      </c>
      <c r="D193" s="41">
        <v>440.75</v>
      </c>
      <c r="E193" s="41">
        <v>440.75</v>
      </c>
      <c r="F193" s="35">
        <v>470</v>
      </c>
      <c r="G193" s="35">
        <v>470</v>
      </c>
      <c r="H193" s="35">
        <v>600</v>
      </c>
      <c r="I193" s="35">
        <v>600</v>
      </c>
      <c r="J193" s="35">
        <v>660</v>
      </c>
      <c r="K193" s="35">
        <v>660</v>
      </c>
      <c r="L193" s="35">
        <v>430</v>
      </c>
      <c r="M193" s="55">
        <v>430</v>
      </c>
      <c r="N193" s="40">
        <f t="shared" si="17"/>
        <v>520</v>
      </c>
      <c r="O193" s="40">
        <f t="shared" si="18"/>
        <v>520</v>
      </c>
    </row>
    <row r="194" spans="1:15" ht="16" thickBot="1" x14ac:dyDescent="0.25">
      <c r="A194" s="342"/>
      <c r="B194" s="11" t="s">
        <v>2</v>
      </c>
      <c r="C194" s="30" t="s">
        <v>34</v>
      </c>
      <c r="D194" s="41">
        <v>800.55</v>
      </c>
      <c r="E194" s="41">
        <v>800.55</v>
      </c>
      <c r="F194" s="35">
        <v>800</v>
      </c>
      <c r="G194" s="35">
        <v>800</v>
      </c>
      <c r="H194" s="35">
        <v>2000</v>
      </c>
      <c r="I194" s="35">
        <v>2000</v>
      </c>
      <c r="J194" s="35">
        <v>2200</v>
      </c>
      <c r="K194" s="35">
        <v>2200</v>
      </c>
      <c r="L194" s="35">
        <v>781.03</v>
      </c>
      <c r="M194" s="55">
        <v>781.03</v>
      </c>
      <c r="N194" s="40">
        <f t="shared" si="17"/>
        <v>1316</v>
      </c>
      <c r="O194" s="40">
        <f t="shared" si="18"/>
        <v>1316</v>
      </c>
    </row>
    <row r="195" spans="1:15" ht="16" thickBot="1" x14ac:dyDescent="0.25">
      <c r="A195" s="342"/>
      <c r="B195" s="11" t="s">
        <v>7</v>
      </c>
      <c r="C195" s="30" t="s">
        <v>35</v>
      </c>
      <c r="D195" s="41">
        <v>365.45</v>
      </c>
      <c r="E195" s="41">
        <v>365.45</v>
      </c>
      <c r="F195" s="35">
        <v>410</v>
      </c>
      <c r="G195" s="35">
        <v>410</v>
      </c>
      <c r="H195" s="35">
        <v>500</v>
      </c>
      <c r="I195" s="35">
        <v>500</v>
      </c>
      <c r="J195" s="35">
        <v>550</v>
      </c>
      <c r="K195" s="35">
        <v>550</v>
      </c>
      <c r="L195" s="35">
        <v>356.54</v>
      </c>
      <c r="M195" s="55">
        <v>356.54</v>
      </c>
      <c r="N195" s="40">
        <f t="shared" si="17"/>
        <v>436</v>
      </c>
      <c r="O195" s="40">
        <f t="shared" si="18"/>
        <v>436</v>
      </c>
    </row>
    <row r="196" spans="1:15" ht="16" thickBot="1" x14ac:dyDescent="0.25">
      <c r="A196" s="342"/>
      <c r="B196" s="11" t="s">
        <v>3</v>
      </c>
      <c r="C196" s="11" t="s">
        <v>3</v>
      </c>
      <c r="D196" s="41">
        <v>431.69</v>
      </c>
      <c r="E196" s="41">
        <v>431.69</v>
      </c>
      <c r="F196" s="35">
        <v>421.16</v>
      </c>
      <c r="G196" s="35">
        <v>440</v>
      </c>
      <c r="H196" s="35">
        <v>657</v>
      </c>
      <c r="I196" s="35">
        <v>657</v>
      </c>
      <c r="J196" s="35">
        <v>722.7</v>
      </c>
      <c r="K196" s="35">
        <v>722.7</v>
      </c>
      <c r="L196" s="35">
        <v>421.16</v>
      </c>
      <c r="M196" s="55">
        <v>421.16</v>
      </c>
      <c r="N196" s="40">
        <f t="shared" si="17"/>
        <v>531</v>
      </c>
      <c r="O196" s="40">
        <f t="shared" si="18"/>
        <v>535</v>
      </c>
    </row>
    <row r="197" spans="1:15" ht="16" thickBot="1" x14ac:dyDescent="0.25">
      <c r="A197" s="342"/>
      <c r="B197" s="11" t="s">
        <v>101</v>
      </c>
      <c r="C197" s="30" t="s">
        <v>56</v>
      </c>
      <c r="D197" s="41">
        <v>216.48</v>
      </c>
      <c r="E197" s="41">
        <v>216.48</v>
      </c>
      <c r="F197" s="35">
        <v>220</v>
      </c>
      <c r="G197" s="35">
        <v>220</v>
      </c>
      <c r="H197" s="35">
        <v>600</v>
      </c>
      <c r="I197" s="35">
        <v>600</v>
      </c>
      <c r="J197" s="35">
        <v>660</v>
      </c>
      <c r="K197" s="35">
        <v>660</v>
      </c>
      <c r="L197" s="35">
        <v>211.2</v>
      </c>
      <c r="M197" s="55">
        <v>211.2</v>
      </c>
      <c r="N197" s="40">
        <f t="shared" si="17"/>
        <v>382</v>
      </c>
      <c r="O197" s="40">
        <f t="shared" si="18"/>
        <v>382</v>
      </c>
    </row>
    <row r="198" spans="1:15" ht="16" thickBot="1" x14ac:dyDescent="0.25">
      <c r="A198" s="342"/>
      <c r="B198" s="11" t="s">
        <v>4</v>
      </c>
      <c r="C198" s="11" t="s">
        <v>4</v>
      </c>
      <c r="D198" s="41">
        <v>209.1</v>
      </c>
      <c r="E198" s="41">
        <v>209.1</v>
      </c>
      <c r="F198" s="35">
        <v>220</v>
      </c>
      <c r="G198" s="35">
        <v>220</v>
      </c>
      <c r="H198" s="35">
        <v>450</v>
      </c>
      <c r="I198" s="35">
        <v>450</v>
      </c>
      <c r="J198" s="35">
        <v>495</v>
      </c>
      <c r="K198" s="35">
        <v>495</v>
      </c>
      <c r="L198" s="35">
        <v>204</v>
      </c>
      <c r="M198" s="55">
        <v>204</v>
      </c>
      <c r="N198" s="40">
        <f t="shared" ref="N198:N261" si="23">ROUND(AVERAGE(D198,F198,H198,J198,L198),0)</f>
        <v>316</v>
      </c>
      <c r="O198" s="40">
        <f t="shared" ref="O198:O261" si="24">ROUND(AVERAGE(E198,G198,I198,K198,M198),0)</f>
        <v>316</v>
      </c>
    </row>
    <row r="199" spans="1:15" ht="31" thickBot="1" x14ac:dyDescent="0.25">
      <c r="A199" s="342"/>
      <c r="B199" s="11" t="s">
        <v>5</v>
      </c>
      <c r="C199" s="30" t="s">
        <v>36</v>
      </c>
      <c r="D199" s="41">
        <v>323.04000000000002</v>
      </c>
      <c r="E199" s="41">
        <v>323.04000000000002</v>
      </c>
      <c r="F199" s="35">
        <v>330</v>
      </c>
      <c r="G199" s="35">
        <v>330</v>
      </c>
      <c r="H199" s="35">
        <v>600</v>
      </c>
      <c r="I199" s="35">
        <v>600</v>
      </c>
      <c r="J199" s="35">
        <v>660</v>
      </c>
      <c r="K199" s="35">
        <v>660</v>
      </c>
      <c r="L199" s="35">
        <v>315.16000000000003</v>
      </c>
      <c r="M199" s="55">
        <v>315.16000000000003</v>
      </c>
      <c r="N199" s="40">
        <f t="shared" si="23"/>
        <v>446</v>
      </c>
      <c r="O199" s="40">
        <f t="shared" si="24"/>
        <v>446</v>
      </c>
    </row>
    <row r="200" spans="1:15" ht="16" thickBot="1" x14ac:dyDescent="0.25">
      <c r="A200" s="342"/>
      <c r="B200" s="11" t="s">
        <v>6</v>
      </c>
      <c r="C200" s="30" t="s">
        <v>37</v>
      </c>
      <c r="D200" s="41">
        <v>1142.7</v>
      </c>
      <c r="E200" s="41">
        <v>1142.7</v>
      </c>
      <c r="F200" s="35">
        <v>1200</v>
      </c>
      <c r="G200" s="35">
        <v>1200</v>
      </c>
      <c r="H200" s="35">
        <v>500</v>
      </c>
      <c r="I200" s="35">
        <v>500</v>
      </c>
      <c r="J200" s="35">
        <v>550</v>
      </c>
      <c r="K200" s="35">
        <v>550</v>
      </c>
      <c r="L200" s="35">
        <v>1114.83</v>
      </c>
      <c r="M200" s="55">
        <v>1114.83</v>
      </c>
      <c r="N200" s="40">
        <f t="shared" si="23"/>
        <v>902</v>
      </c>
      <c r="O200" s="40">
        <f t="shared" si="24"/>
        <v>902</v>
      </c>
    </row>
    <row r="201" spans="1:15" ht="16" thickBot="1" x14ac:dyDescent="0.25">
      <c r="A201" s="342"/>
      <c r="B201" s="11" t="s">
        <v>8</v>
      </c>
      <c r="C201" s="11" t="s">
        <v>8</v>
      </c>
      <c r="D201" s="41">
        <v>803.62</v>
      </c>
      <c r="E201" s="41">
        <v>1055.75</v>
      </c>
      <c r="F201" s="35">
        <v>800</v>
      </c>
      <c r="G201" s="35">
        <v>1100</v>
      </c>
      <c r="H201" s="35">
        <v>900</v>
      </c>
      <c r="I201" s="35">
        <v>1300</v>
      </c>
      <c r="J201" s="35">
        <v>990</v>
      </c>
      <c r="K201" s="35">
        <v>1430</v>
      </c>
      <c r="L201" s="35">
        <v>784.02</v>
      </c>
      <c r="M201" s="55">
        <v>1030</v>
      </c>
      <c r="N201" s="40">
        <f t="shared" si="23"/>
        <v>856</v>
      </c>
      <c r="O201" s="40">
        <f t="shared" si="24"/>
        <v>1183</v>
      </c>
    </row>
    <row r="202" spans="1:15" ht="16" thickBot="1" x14ac:dyDescent="0.25">
      <c r="A202" s="342"/>
      <c r="B202" s="11" t="s">
        <v>9</v>
      </c>
      <c r="C202" s="11" t="s">
        <v>9</v>
      </c>
      <c r="D202" s="41">
        <v>1151.08</v>
      </c>
      <c r="E202" s="41">
        <v>1327.38</v>
      </c>
      <c r="F202" s="35">
        <v>1200</v>
      </c>
      <c r="G202" s="35">
        <v>1300</v>
      </c>
      <c r="H202" s="35">
        <v>1350</v>
      </c>
      <c r="I202" s="35">
        <v>1350</v>
      </c>
      <c r="J202" s="35">
        <v>1485</v>
      </c>
      <c r="K202" s="35">
        <v>1485</v>
      </c>
      <c r="L202" s="35">
        <v>1123</v>
      </c>
      <c r="M202" s="55">
        <v>1295</v>
      </c>
      <c r="N202" s="40">
        <f t="shared" si="23"/>
        <v>1262</v>
      </c>
      <c r="O202" s="40">
        <f t="shared" si="24"/>
        <v>1351</v>
      </c>
    </row>
    <row r="203" spans="1:15" ht="16" thickBot="1" x14ac:dyDescent="0.25">
      <c r="A203" s="342"/>
      <c r="B203" s="11" t="s">
        <v>10</v>
      </c>
      <c r="C203" s="11" t="s">
        <v>10</v>
      </c>
      <c r="D203" s="41">
        <v>459</v>
      </c>
      <c r="E203" s="41">
        <v>642.59</v>
      </c>
      <c r="F203" s="35">
        <v>460</v>
      </c>
      <c r="G203" s="35">
        <v>650</v>
      </c>
      <c r="H203" s="35">
        <v>1100</v>
      </c>
      <c r="I203" s="35">
        <v>1100</v>
      </c>
      <c r="J203" s="35">
        <v>1210</v>
      </c>
      <c r="K203" s="35">
        <v>1210</v>
      </c>
      <c r="L203" s="35">
        <v>447.8</v>
      </c>
      <c r="M203" s="55">
        <v>626.91999999999996</v>
      </c>
      <c r="N203" s="40">
        <f t="shared" si="23"/>
        <v>735</v>
      </c>
      <c r="O203" s="40">
        <f t="shared" si="24"/>
        <v>846</v>
      </c>
    </row>
    <row r="204" spans="1:15" ht="16" thickBot="1" x14ac:dyDescent="0.25">
      <c r="A204" s="343"/>
      <c r="B204" s="14" t="s">
        <v>11</v>
      </c>
      <c r="C204" s="14" t="s">
        <v>11</v>
      </c>
      <c r="D204" s="47">
        <v>613.66999999999996</v>
      </c>
      <c r="E204" s="47">
        <v>1017.52</v>
      </c>
      <c r="F204" s="62">
        <v>600</v>
      </c>
      <c r="G204" s="62">
        <v>1000</v>
      </c>
      <c r="H204" s="35">
        <v>800</v>
      </c>
      <c r="I204" s="35">
        <v>1080</v>
      </c>
      <c r="J204" s="62">
        <v>880</v>
      </c>
      <c r="K204" s="62">
        <v>1188</v>
      </c>
      <c r="L204" s="62">
        <v>598.70000000000005</v>
      </c>
      <c r="M204" s="63">
        <v>992.7</v>
      </c>
      <c r="N204" s="40">
        <f t="shared" si="23"/>
        <v>698</v>
      </c>
      <c r="O204" s="40">
        <f t="shared" si="24"/>
        <v>1056</v>
      </c>
    </row>
    <row r="205" spans="1:15" ht="15" thickBot="1" x14ac:dyDescent="0.25">
      <c r="A205" s="65"/>
      <c r="B205" s="64"/>
      <c r="C205" s="64"/>
      <c r="D205" s="70">
        <f>SUM(D191:D204)</f>
        <v>8140.6399999999994</v>
      </c>
      <c r="E205" s="70">
        <f t="shared" ref="E205:O205" si="25">SUM(E191:E204)</f>
        <v>9156.51</v>
      </c>
      <c r="F205" s="70">
        <f t="shared" si="25"/>
        <v>8331.16</v>
      </c>
      <c r="G205" s="70">
        <f t="shared" si="25"/>
        <v>9340</v>
      </c>
      <c r="H205" s="70">
        <f t="shared" si="25"/>
        <v>11639</v>
      </c>
      <c r="I205" s="70">
        <f t="shared" si="25"/>
        <v>12319</v>
      </c>
      <c r="J205" s="70">
        <f t="shared" si="25"/>
        <v>12802.9</v>
      </c>
      <c r="K205" s="70">
        <f t="shared" si="25"/>
        <v>13550.9</v>
      </c>
      <c r="L205" s="70">
        <f t="shared" si="25"/>
        <v>7942.09</v>
      </c>
      <c r="M205" s="70">
        <f t="shared" si="25"/>
        <v>8933.19</v>
      </c>
      <c r="N205" s="70">
        <f t="shared" si="25"/>
        <v>9772</v>
      </c>
      <c r="O205" s="70">
        <f t="shared" si="25"/>
        <v>10661</v>
      </c>
    </row>
    <row r="206" spans="1:15" ht="16" thickBot="1" x14ac:dyDescent="0.25">
      <c r="A206" s="344">
        <v>15</v>
      </c>
      <c r="B206" s="10" t="s">
        <v>0</v>
      </c>
      <c r="C206" s="29" t="s">
        <v>43</v>
      </c>
      <c r="D206" s="40">
        <v>1961.51</v>
      </c>
      <c r="E206" s="40">
        <v>1961.51</v>
      </c>
      <c r="F206" s="38">
        <v>2000</v>
      </c>
      <c r="G206" s="38">
        <v>2000</v>
      </c>
      <c r="H206" s="35">
        <v>2830</v>
      </c>
      <c r="I206" s="35">
        <v>2830</v>
      </c>
      <c r="J206" s="38">
        <v>3113</v>
      </c>
      <c r="K206" s="38">
        <v>3113</v>
      </c>
      <c r="L206" s="38">
        <v>1913.67</v>
      </c>
      <c r="M206" s="54">
        <v>1913.67</v>
      </c>
      <c r="N206" s="40">
        <f t="shared" si="23"/>
        <v>2364</v>
      </c>
      <c r="O206" s="40">
        <f t="shared" si="24"/>
        <v>2364</v>
      </c>
    </row>
    <row r="207" spans="1:15" ht="16" thickBot="1" x14ac:dyDescent="0.25">
      <c r="A207" s="342"/>
      <c r="B207" s="11" t="s">
        <v>0</v>
      </c>
      <c r="C207" s="30" t="s">
        <v>45</v>
      </c>
      <c r="D207" s="41">
        <v>498.8</v>
      </c>
      <c r="E207" s="41">
        <v>498.8</v>
      </c>
      <c r="F207" s="35">
        <v>450</v>
      </c>
      <c r="G207" s="35">
        <v>450</v>
      </c>
      <c r="H207" s="35">
        <v>670</v>
      </c>
      <c r="I207" s="35">
        <v>670</v>
      </c>
      <c r="J207" s="35">
        <v>737</v>
      </c>
      <c r="K207" s="35">
        <v>737</v>
      </c>
      <c r="L207" s="35">
        <v>486.63</v>
      </c>
      <c r="M207" s="55">
        <v>486.63</v>
      </c>
      <c r="N207" s="40">
        <f t="shared" si="23"/>
        <v>568</v>
      </c>
      <c r="O207" s="40">
        <f t="shared" si="24"/>
        <v>568</v>
      </c>
    </row>
    <row r="208" spans="1:15" ht="16" thickBot="1" x14ac:dyDescent="0.25">
      <c r="A208" s="342"/>
      <c r="B208" s="11" t="s">
        <v>1</v>
      </c>
      <c r="C208" s="11" t="s">
        <v>1</v>
      </c>
      <c r="D208" s="41">
        <v>440.75</v>
      </c>
      <c r="E208" s="41">
        <v>440.75</v>
      </c>
      <c r="F208" s="35">
        <v>470</v>
      </c>
      <c r="G208" s="35">
        <v>470</v>
      </c>
      <c r="H208" s="35">
        <v>600</v>
      </c>
      <c r="I208" s="35">
        <v>600</v>
      </c>
      <c r="J208" s="35">
        <v>660</v>
      </c>
      <c r="K208" s="35">
        <v>660</v>
      </c>
      <c r="L208" s="35">
        <v>430</v>
      </c>
      <c r="M208" s="55">
        <v>430</v>
      </c>
      <c r="N208" s="40">
        <f t="shared" si="23"/>
        <v>520</v>
      </c>
      <c r="O208" s="40">
        <f t="shared" si="24"/>
        <v>520</v>
      </c>
    </row>
    <row r="209" spans="1:15" ht="16" thickBot="1" x14ac:dyDescent="0.25">
      <c r="A209" s="342"/>
      <c r="B209" s="11" t="s">
        <v>2</v>
      </c>
      <c r="C209" s="11" t="s">
        <v>51</v>
      </c>
      <c r="D209" s="41">
        <v>615.98</v>
      </c>
      <c r="E209" s="41">
        <v>615.98</v>
      </c>
      <c r="F209" s="35">
        <v>700</v>
      </c>
      <c r="G209" s="35">
        <v>700</v>
      </c>
      <c r="H209" s="35">
        <v>1100</v>
      </c>
      <c r="I209" s="35">
        <v>1100</v>
      </c>
      <c r="J209" s="35">
        <v>1210</v>
      </c>
      <c r="K209" s="35">
        <v>1210</v>
      </c>
      <c r="L209" s="35">
        <v>600.96</v>
      </c>
      <c r="M209" s="55">
        <v>600.96</v>
      </c>
      <c r="N209" s="40">
        <f t="shared" si="23"/>
        <v>845</v>
      </c>
      <c r="O209" s="40">
        <f t="shared" si="24"/>
        <v>845</v>
      </c>
    </row>
    <row r="210" spans="1:15" ht="16" thickBot="1" x14ac:dyDescent="0.25">
      <c r="A210" s="342"/>
      <c r="B210" s="11" t="s">
        <v>7</v>
      </c>
      <c r="C210" s="30" t="s">
        <v>25</v>
      </c>
      <c r="D210" s="41">
        <v>573.98</v>
      </c>
      <c r="E210" s="41">
        <v>573.98</v>
      </c>
      <c r="F210" s="35">
        <v>570</v>
      </c>
      <c r="G210" s="35">
        <v>570</v>
      </c>
      <c r="H210" s="35">
        <v>540</v>
      </c>
      <c r="I210" s="35">
        <v>540</v>
      </c>
      <c r="J210" s="35">
        <v>594</v>
      </c>
      <c r="K210" s="35">
        <v>594</v>
      </c>
      <c r="L210" s="35">
        <v>559.98</v>
      </c>
      <c r="M210" s="55">
        <v>559.98</v>
      </c>
      <c r="N210" s="40">
        <f t="shared" si="23"/>
        <v>568</v>
      </c>
      <c r="O210" s="40">
        <f t="shared" si="24"/>
        <v>568</v>
      </c>
    </row>
    <row r="211" spans="1:15" ht="16" thickBot="1" x14ac:dyDescent="0.25">
      <c r="A211" s="342"/>
      <c r="B211" s="11" t="s">
        <v>3</v>
      </c>
      <c r="C211" s="11" t="s">
        <v>3</v>
      </c>
      <c r="D211" s="41">
        <v>431.69</v>
      </c>
      <c r="E211" s="41">
        <v>431.69</v>
      </c>
      <c r="F211" s="35">
        <v>421.16</v>
      </c>
      <c r="G211" s="35">
        <v>440</v>
      </c>
      <c r="H211" s="35">
        <v>657</v>
      </c>
      <c r="I211" s="35">
        <v>657</v>
      </c>
      <c r="J211" s="35">
        <v>722.7</v>
      </c>
      <c r="K211" s="35">
        <v>722.7</v>
      </c>
      <c r="L211" s="35">
        <v>421.16</v>
      </c>
      <c r="M211" s="55">
        <v>421.16</v>
      </c>
      <c r="N211" s="40">
        <f t="shared" si="23"/>
        <v>531</v>
      </c>
      <c r="O211" s="40">
        <f t="shared" si="24"/>
        <v>535</v>
      </c>
    </row>
    <row r="212" spans="1:15" ht="16" thickBot="1" x14ac:dyDescent="0.25">
      <c r="A212" s="342"/>
      <c r="B212" s="11" t="s">
        <v>101</v>
      </c>
      <c r="C212" s="30" t="s">
        <v>56</v>
      </c>
      <c r="D212" s="41">
        <v>216.48</v>
      </c>
      <c r="E212" s="41">
        <v>216.48</v>
      </c>
      <c r="F212" s="35">
        <v>220</v>
      </c>
      <c r="G212" s="35">
        <v>220</v>
      </c>
      <c r="H212" s="35">
        <v>600</v>
      </c>
      <c r="I212" s="35">
        <v>600</v>
      </c>
      <c r="J212" s="35">
        <v>660</v>
      </c>
      <c r="K212" s="35">
        <v>660</v>
      </c>
      <c r="L212" s="35">
        <v>211.2</v>
      </c>
      <c r="M212" s="55">
        <v>211.2</v>
      </c>
      <c r="N212" s="40">
        <f t="shared" si="23"/>
        <v>382</v>
      </c>
      <c r="O212" s="40">
        <f t="shared" si="24"/>
        <v>382</v>
      </c>
    </row>
    <row r="213" spans="1:15" ht="16" thickBot="1" x14ac:dyDescent="0.25">
      <c r="A213" s="342"/>
      <c r="B213" s="11" t="s">
        <v>4</v>
      </c>
      <c r="C213" s="11" t="s">
        <v>4</v>
      </c>
      <c r="D213" s="41">
        <v>209.1</v>
      </c>
      <c r="E213" s="41">
        <v>209.1</v>
      </c>
      <c r="F213" s="35">
        <v>220</v>
      </c>
      <c r="G213" s="35">
        <v>220</v>
      </c>
      <c r="H213" s="35">
        <v>450</v>
      </c>
      <c r="I213" s="35">
        <v>450</v>
      </c>
      <c r="J213" s="35">
        <v>495</v>
      </c>
      <c r="K213" s="35">
        <v>495</v>
      </c>
      <c r="L213" s="35">
        <v>204</v>
      </c>
      <c r="M213" s="55">
        <v>204</v>
      </c>
      <c r="N213" s="40">
        <f t="shared" si="23"/>
        <v>316</v>
      </c>
      <c r="O213" s="40">
        <f t="shared" si="24"/>
        <v>316</v>
      </c>
    </row>
    <row r="214" spans="1:15" ht="31" thickBot="1" x14ac:dyDescent="0.25">
      <c r="A214" s="342"/>
      <c r="B214" s="11" t="s">
        <v>5</v>
      </c>
      <c r="C214" s="30" t="s">
        <v>50</v>
      </c>
      <c r="D214" s="41">
        <v>310.39</v>
      </c>
      <c r="E214" s="41">
        <v>310.39</v>
      </c>
      <c r="F214" s="35">
        <v>300</v>
      </c>
      <c r="G214" s="35">
        <v>300</v>
      </c>
      <c r="H214" s="35">
        <v>787</v>
      </c>
      <c r="I214" s="35">
        <v>787</v>
      </c>
      <c r="J214" s="35">
        <v>865.7</v>
      </c>
      <c r="K214" s="35">
        <v>865.7</v>
      </c>
      <c r="L214" s="35">
        <v>302.82</v>
      </c>
      <c r="M214" s="55">
        <v>302.82</v>
      </c>
      <c r="N214" s="40">
        <f t="shared" si="23"/>
        <v>513</v>
      </c>
      <c r="O214" s="40">
        <f t="shared" si="24"/>
        <v>513</v>
      </c>
    </row>
    <row r="215" spans="1:15" ht="16" thickBot="1" x14ac:dyDescent="0.25">
      <c r="A215" s="342"/>
      <c r="B215" s="11" t="s">
        <v>6</v>
      </c>
      <c r="C215" s="30" t="s">
        <v>42</v>
      </c>
      <c r="D215" s="41">
        <v>771.67</v>
      </c>
      <c r="E215" s="41">
        <v>771.67</v>
      </c>
      <c r="F215" s="35">
        <v>770</v>
      </c>
      <c r="G215" s="35">
        <v>770</v>
      </c>
      <c r="H215" s="35">
        <v>500</v>
      </c>
      <c r="I215" s="35">
        <v>500</v>
      </c>
      <c r="J215" s="35">
        <v>550</v>
      </c>
      <c r="K215" s="35">
        <v>550</v>
      </c>
      <c r="L215" s="35">
        <v>752.85</v>
      </c>
      <c r="M215" s="55">
        <v>752.85</v>
      </c>
      <c r="N215" s="40">
        <f t="shared" si="23"/>
        <v>669</v>
      </c>
      <c r="O215" s="40">
        <f t="shared" si="24"/>
        <v>669</v>
      </c>
    </row>
    <row r="216" spans="1:15" ht="16" thickBot="1" x14ac:dyDescent="0.25">
      <c r="A216" s="342"/>
      <c r="B216" s="11" t="s">
        <v>8</v>
      </c>
      <c r="C216" s="11" t="s">
        <v>8</v>
      </c>
      <c r="D216" s="41">
        <v>803.62</v>
      </c>
      <c r="E216" s="41">
        <v>1055.75</v>
      </c>
      <c r="F216" s="35">
        <v>800</v>
      </c>
      <c r="G216" s="35">
        <v>1100</v>
      </c>
      <c r="H216" s="35">
        <v>900</v>
      </c>
      <c r="I216" s="35">
        <v>1300</v>
      </c>
      <c r="J216" s="35">
        <v>990</v>
      </c>
      <c r="K216" s="35">
        <v>1430</v>
      </c>
      <c r="L216" s="35">
        <v>784.02</v>
      </c>
      <c r="M216" s="55">
        <v>1030</v>
      </c>
      <c r="N216" s="40">
        <f t="shared" si="23"/>
        <v>856</v>
      </c>
      <c r="O216" s="40">
        <f t="shared" si="24"/>
        <v>1183</v>
      </c>
    </row>
    <row r="217" spans="1:15" ht="16" thickBot="1" x14ac:dyDescent="0.25">
      <c r="A217" s="342"/>
      <c r="B217" s="11" t="s">
        <v>9</v>
      </c>
      <c r="C217" s="11" t="s">
        <v>9</v>
      </c>
      <c r="D217" s="41">
        <v>1151.08</v>
      </c>
      <c r="E217" s="41">
        <v>1327.38</v>
      </c>
      <c r="F217" s="35">
        <v>1200</v>
      </c>
      <c r="G217" s="35">
        <v>1300</v>
      </c>
      <c r="H217" s="35">
        <v>1350</v>
      </c>
      <c r="I217" s="35">
        <v>1350</v>
      </c>
      <c r="J217" s="35">
        <v>1485</v>
      </c>
      <c r="K217" s="35">
        <v>1485</v>
      </c>
      <c r="L217" s="35">
        <v>1123</v>
      </c>
      <c r="M217" s="55">
        <v>1295</v>
      </c>
      <c r="N217" s="40">
        <f t="shared" si="23"/>
        <v>1262</v>
      </c>
      <c r="O217" s="40">
        <f t="shared" si="24"/>
        <v>1351</v>
      </c>
    </row>
    <row r="218" spans="1:15" ht="16" thickBot="1" x14ac:dyDescent="0.25">
      <c r="A218" s="342"/>
      <c r="B218" s="11" t="s">
        <v>10</v>
      </c>
      <c r="C218" s="11" t="s">
        <v>10</v>
      </c>
      <c r="D218" s="41">
        <v>459</v>
      </c>
      <c r="E218" s="41">
        <v>642.59</v>
      </c>
      <c r="F218" s="35">
        <v>460</v>
      </c>
      <c r="G218" s="35">
        <v>650</v>
      </c>
      <c r="H218" s="35">
        <v>1100</v>
      </c>
      <c r="I218" s="35">
        <v>1100</v>
      </c>
      <c r="J218" s="35">
        <v>1210</v>
      </c>
      <c r="K218" s="35">
        <v>1210</v>
      </c>
      <c r="L218" s="35">
        <v>447.8</v>
      </c>
      <c r="M218" s="55">
        <v>626.91999999999996</v>
      </c>
      <c r="N218" s="40">
        <f t="shared" si="23"/>
        <v>735</v>
      </c>
      <c r="O218" s="40">
        <f t="shared" si="24"/>
        <v>846</v>
      </c>
    </row>
    <row r="219" spans="1:15" ht="16" thickBot="1" x14ac:dyDescent="0.25">
      <c r="A219" s="345"/>
      <c r="B219" s="12" t="s">
        <v>11</v>
      </c>
      <c r="C219" s="12" t="s">
        <v>11</v>
      </c>
      <c r="D219" s="42">
        <v>613.66999999999996</v>
      </c>
      <c r="E219" s="42">
        <v>1017.52</v>
      </c>
      <c r="F219" s="39">
        <v>600</v>
      </c>
      <c r="G219" s="39">
        <v>1000</v>
      </c>
      <c r="H219" s="35">
        <v>800</v>
      </c>
      <c r="I219" s="35">
        <v>1080</v>
      </c>
      <c r="J219" s="39">
        <v>880</v>
      </c>
      <c r="K219" s="39">
        <v>1188</v>
      </c>
      <c r="L219" s="39">
        <v>598.70000000000005</v>
      </c>
      <c r="M219" s="56">
        <v>992.7</v>
      </c>
      <c r="N219" s="40">
        <f t="shared" si="23"/>
        <v>698</v>
      </c>
      <c r="O219" s="40">
        <f t="shared" si="24"/>
        <v>1056</v>
      </c>
    </row>
    <row r="220" spans="1:15" ht="15" thickBot="1" x14ac:dyDescent="0.25">
      <c r="A220" s="65"/>
      <c r="B220" s="64"/>
      <c r="C220" s="64"/>
      <c r="D220" s="70">
        <f>SUM(D206:D219)</f>
        <v>9057.7199999999993</v>
      </c>
      <c r="E220" s="70">
        <f t="shared" ref="E220:O220" si="26">SUM(E206:E219)</f>
        <v>10073.59</v>
      </c>
      <c r="F220" s="70">
        <f t="shared" si="26"/>
        <v>9181.16</v>
      </c>
      <c r="G220" s="70">
        <f t="shared" si="26"/>
        <v>10190</v>
      </c>
      <c r="H220" s="70">
        <f t="shared" si="26"/>
        <v>12884</v>
      </c>
      <c r="I220" s="70">
        <f t="shared" si="26"/>
        <v>13564</v>
      </c>
      <c r="J220" s="70">
        <f t="shared" si="26"/>
        <v>14172.4</v>
      </c>
      <c r="K220" s="70">
        <f t="shared" si="26"/>
        <v>14920.4</v>
      </c>
      <c r="L220" s="70">
        <f t="shared" si="26"/>
        <v>8836.7900000000009</v>
      </c>
      <c r="M220" s="70">
        <f t="shared" si="26"/>
        <v>9827.8900000000012</v>
      </c>
      <c r="N220" s="70">
        <f t="shared" si="26"/>
        <v>10827</v>
      </c>
      <c r="O220" s="70">
        <f t="shared" si="26"/>
        <v>11716</v>
      </c>
    </row>
    <row r="221" spans="1:15" ht="16" thickBot="1" x14ac:dyDescent="0.25">
      <c r="A221" s="341">
        <v>16</v>
      </c>
      <c r="B221" s="13" t="s">
        <v>0</v>
      </c>
      <c r="C221" s="31" t="s">
        <v>52</v>
      </c>
      <c r="D221" s="43">
        <v>2295.86</v>
      </c>
      <c r="E221" s="43">
        <v>2295.86</v>
      </c>
      <c r="F221" s="48">
        <v>2300</v>
      </c>
      <c r="G221" s="48">
        <v>2300</v>
      </c>
      <c r="H221" s="35">
        <v>2950</v>
      </c>
      <c r="I221" s="35">
        <v>2950</v>
      </c>
      <c r="J221" s="48">
        <v>3245</v>
      </c>
      <c r="K221" s="48">
        <v>3245</v>
      </c>
      <c r="L221" s="48">
        <v>2239.86</v>
      </c>
      <c r="M221" s="57">
        <v>2239.86</v>
      </c>
      <c r="N221" s="40">
        <f t="shared" si="23"/>
        <v>2606</v>
      </c>
      <c r="O221" s="40">
        <f t="shared" si="24"/>
        <v>2606</v>
      </c>
    </row>
    <row r="222" spans="1:15" ht="16" thickBot="1" x14ac:dyDescent="0.25">
      <c r="A222" s="342"/>
      <c r="B222" s="11" t="s">
        <v>1</v>
      </c>
      <c r="C222" s="11" t="s">
        <v>1</v>
      </c>
      <c r="D222" s="41">
        <v>440.75</v>
      </c>
      <c r="E222" s="41">
        <v>440.75</v>
      </c>
      <c r="F222" s="35">
        <v>470</v>
      </c>
      <c r="G222" s="35">
        <v>470</v>
      </c>
      <c r="H222" s="35">
        <v>600</v>
      </c>
      <c r="I222" s="35">
        <v>600</v>
      </c>
      <c r="J222" s="35">
        <v>660</v>
      </c>
      <c r="K222" s="35">
        <v>660</v>
      </c>
      <c r="L222" s="35">
        <v>430</v>
      </c>
      <c r="M222" s="55">
        <v>430</v>
      </c>
      <c r="N222" s="40">
        <f t="shared" si="23"/>
        <v>520</v>
      </c>
      <c r="O222" s="40">
        <f t="shared" si="24"/>
        <v>520</v>
      </c>
    </row>
    <row r="223" spans="1:15" ht="16" thickBot="1" x14ac:dyDescent="0.25">
      <c r="A223" s="342"/>
      <c r="B223" s="11" t="s">
        <v>2</v>
      </c>
      <c r="C223" s="30" t="s">
        <v>21</v>
      </c>
      <c r="D223" s="41">
        <v>753.86</v>
      </c>
      <c r="E223" s="41">
        <v>753.86</v>
      </c>
      <c r="F223" s="35">
        <v>750</v>
      </c>
      <c r="G223" s="35">
        <v>750</v>
      </c>
      <c r="H223" s="35">
        <v>1300</v>
      </c>
      <c r="I223" s="35">
        <v>1300</v>
      </c>
      <c r="J223" s="35">
        <v>1430</v>
      </c>
      <c r="K223" s="35">
        <v>1430</v>
      </c>
      <c r="L223" s="35">
        <v>735.47</v>
      </c>
      <c r="M223" s="55">
        <v>735.47</v>
      </c>
      <c r="N223" s="40">
        <f t="shared" si="23"/>
        <v>994</v>
      </c>
      <c r="O223" s="40">
        <f t="shared" si="24"/>
        <v>994</v>
      </c>
    </row>
    <row r="224" spans="1:15" ht="16" thickBot="1" x14ac:dyDescent="0.25">
      <c r="A224" s="342"/>
      <c r="B224" s="11" t="s">
        <v>7</v>
      </c>
      <c r="C224" s="30" t="s">
        <v>22</v>
      </c>
      <c r="D224" s="41">
        <v>777.48</v>
      </c>
      <c r="E224" s="41">
        <v>777.48</v>
      </c>
      <c r="F224" s="35">
        <v>770</v>
      </c>
      <c r="G224" s="35">
        <v>770</v>
      </c>
      <c r="H224" s="35">
        <v>540</v>
      </c>
      <c r="I224" s="35">
        <v>540</v>
      </c>
      <c r="J224" s="35">
        <v>594</v>
      </c>
      <c r="K224" s="35">
        <v>594</v>
      </c>
      <c r="L224" s="35">
        <v>758.52</v>
      </c>
      <c r="M224" s="55">
        <v>758.52</v>
      </c>
      <c r="N224" s="40">
        <f t="shared" si="23"/>
        <v>688</v>
      </c>
      <c r="O224" s="40">
        <f t="shared" si="24"/>
        <v>688</v>
      </c>
    </row>
    <row r="225" spans="1:15" ht="16" thickBot="1" x14ac:dyDescent="0.25">
      <c r="A225" s="342"/>
      <c r="B225" s="11" t="s">
        <v>3</v>
      </c>
      <c r="C225" s="11" t="s">
        <v>3</v>
      </c>
      <c r="D225" s="41">
        <v>431.69</v>
      </c>
      <c r="E225" s="41">
        <v>431.69</v>
      </c>
      <c r="F225" s="35">
        <v>421.16</v>
      </c>
      <c r="G225" s="35">
        <v>440</v>
      </c>
      <c r="H225" s="35">
        <v>657</v>
      </c>
      <c r="I225" s="35">
        <v>657</v>
      </c>
      <c r="J225" s="35">
        <v>722.7</v>
      </c>
      <c r="K225" s="35">
        <v>722.7</v>
      </c>
      <c r="L225" s="35">
        <v>421.16</v>
      </c>
      <c r="M225" s="55">
        <v>421.16</v>
      </c>
      <c r="N225" s="40">
        <f t="shared" si="23"/>
        <v>531</v>
      </c>
      <c r="O225" s="40">
        <f t="shared" si="24"/>
        <v>535</v>
      </c>
    </row>
    <row r="226" spans="1:15" ht="16" thickBot="1" x14ac:dyDescent="0.25">
      <c r="A226" s="342"/>
      <c r="B226" s="11" t="s">
        <v>101</v>
      </c>
      <c r="C226" s="30" t="s">
        <v>56</v>
      </c>
      <c r="D226" s="41">
        <v>216.48</v>
      </c>
      <c r="E226" s="41">
        <v>216.48</v>
      </c>
      <c r="F226" s="35">
        <v>220</v>
      </c>
      <c r="G226" s="35">
        <v>220</v>
      </c>
      <c r="H226" s="35">
        <v>600</v>
      </c>
      <c r="I226" s="35">
        <v>600</v>
      </c>
      <c r="J226" s="35">
        <v>660</v>
      </c>
      <c r="K226" s="35">
        <v>660</v>
      </c>
      <c r="L226" s="35">
        <v>211.2</v>
      </c>
      <c r="M226" s="55">
        <v>211.2</v>
      </c>
      <c r="N226" s="40">
        <f t="shared" si="23"/>
        <v>382</v>
      </c>
      <c r="O226" s="40">
        <f t="shared" si="24"/>
        <v>382</v>
      </c>
    </row>
    <row r="227" spans="1:15" ht="16" thickBot="1" x14ac:dyDescent="0.25">
      <c r="A227" s="342"/>
      <c r="B227" s="11" t="s">
        <v>4</v>
      </c>
      <c r="C227" s="11" t="s">
        <v>4</v>
      </c>
      <c r="D227" s="41">
        <v>209.1</v>
      </c>
      <c r="E227" s="41">
        <v>209.1</v>
      </c>
      <c r="F227" s="35">
        <v>220</v>
      </c>
      <c r="G227" s="35">
        <v>220</v>
      </c>
      <c r="H227" s="35">
        <v>450</v>
      </c>
      <c r="I227" s="35">
        <v>450</v>
      </c>
      <c r="J227" s="35">
        <v>495</v>
      </c>
      <c r="K227" s="35">
        <v>495</v>
      </c>
      <c r="L227" s="35">
        <v>204</v>
      </c>
      <c r="M227" s="55">
        <v>204</v>
      </c>
      <c r="N227" s="40">
        <f t="shared" si="23"/>
        <v>316</v>
      </c>
      <c r="O227" s="40">
        <f t="shared" si="24"/>
        <v>316</v>
      </c>
    </row>
    <row r="228" spans="1:15" ht="31" thickBot="1" x14ac:dyDescent="0.25">
      <c r="A228" s="342"/>
      <c r="B228" s="11" t="s">
        <v>5</v>
      </c>
      <c r="C228" s="30" t="s">
        <v>20</v>
      </c>
      <c r="D228" s="41">
        <v>734</v>
      </c>
      <c r="E228" s="41">
        <v>734</v>
      </c>
      <c r="F228" s="35">
        <v>750</v>
      </c>
      <c r="G228" s="35">
        <v>750</v>
      </c>
      <c r="H228" s="35">
        <v>670</v>
      </c>
      <c r="I228" s="35">
        <v>670</v>
      </c>
      <c r="J228" s="35">
        <v>737</v>
      </c>
      <c r="K228" s="35">
        <v>737</v>
      </c>
      <c r="L228" s="35">
        <v>716.1</v>
      </c>
      <c r="M228" s="55">
        <v>716.1</v>
      </c>
      <c r="N228" s="40">
        <f t="shared" si="23"/>
        <v>721</v>
      </c>
      <c r="O228" s="40">
        <f t="shared" si="24"/>
        <v>721</v>
      </c>
    </row>
    <row r="229" spans="1:15" ht="16" thickBot="1" x14ac:dyDescent="0.25">
      <c r="A229" s="342"/>
      <c r="B229" s="11" t="s">
        <v>6</v>
      </c>
      <c r="C229" s="30" t="s">
        <v>27</v>
      </c>
      <c r="D229" s="41">
        <v>836.43</v>
      </c>
      <c r="E229" s="41">
        <v>836.43</v>
      </c>
      <c r="F229" s="35">
        <v>820</v>
      </c>
      <c r="G229" s="35">
        <v>820</v>
      </c>
      <c r="H229" s="35">
        <v>650</v>
      </c>
      <c r="I229" s="35">
        <v>650</v>
      </c>
      <c r="J229" s="35">
        <v>715</v>
      </c>
      <c r="K229" s="35">
        <v>715</v>
      </c>
      <c r="L229" s="35">
        <v>816.03</v>
      </c>
      <c r="M229" s="55">
        <v>816.03</v>
      </c>
      <c r="N229" s="40">
        <f t="shared" si="23"/>
        <v>767</v>
      </c>
      <c r="O229" s="40">
        <f t="shared" si="24"/>
        <v>767</v>
      </c>
    </row>
    <row r="230" spans="1:15" ht="16" thickBot="1" x14ac:dyDescent="0.25">
      <c r="A230" s="342"/>
      <c r="B230" s="11" t="s">
        <v>8</v>
      </c>
      <c r="C230" s="11" t="s">
        <v>8</v>
      </c>
      <c r="D230" s="41">
        <v>803.62</v>
      </c>
      <c r="E230" s="41">
        <v>1055.75</v>
      </c>
      <c r="F230" s="35">
        <v>800</v>
      </c>
      <c r="G230" s="35">
        <v>1100</v>
      </c>
      <c r="H230" s="35">
        <v>900</v>
      </c>
      <c r="I230" s="35">
        <v>1300</v>
      </c>
      <c r="J230" s="35">
        <v>990</v>
      </c>
      <c r="K230" s="35">
        <v>1430</v>
      </c>
      <c r="L230" s="35">
        <v>784.02</v>
      </c>
      <c r="M230" s="55">
        <v>1030</v>
      </c>
      <c r="N230" s="40">
        <f t="shared" si="23"/>
        <v>856</v>
      </c>
      <c r="O230" s="40">
        <f t="shared" si="24"/>
        <v>1183</v>
      </c>
    </row>
    <row r="231" spans="1:15" ht="16" thickBot="1" x14ac:dyDescent="0.25">
      <c r="A231" s="342"/>
      <c r="B231" s="11" t="s">
        <v>9</v>
      </c>
      <c r="C231" s="11" t="s">
        <v>9</v>
      </c>
      <c r="D231" s="41">
        <v>1151.08</v>
      </c>
      <c r="E231" s="41">
        <v>1327.38</v>
      </c>
      <c r="F231" s="35">
        <v>1200</v>
      </c>
      <c r="G231" s="35">
        <v>1300</v>
      </c>
      <c r="H231" s="35">
        <v>1350</v>
      </c>
      <c r="I231" s="35">
        <v>1350</v>
      </c>
      <c r="J231" s="35">
        <v>1485</v>
      </c>
      <c r="K231" s="35">
        <v>1485</v>
      </c>
      <c r="L231" s="35">
        <v>1123</v>
      </c>
      <c r="M231" s="55">
        <v>1295</v>
      </c>
      <c r="N231" s="40">
        <f t="shared" si="23"/>
        <v>1262</v>
      </c>
      <c r="O231" s="40">
        <f t="shared" si="24"/>
        <v>1351</v>
      </c>
    </row>
    <row r="232" spans="1:15" ht="16" thickBot="1" x14ac:dyDescent="0.25">
      <c r="A232" s="342"/>
      <c r="B232" s="11" t="s">
        <v>10</v>
      </c>
      <c r="C232" s="11" t="s">
        <v>10</v>
      </c>
      <c r="D232" s="41">
        <v>459</v>
      </c>
      <c r="E232" s="41">
        <v>642.59</v>
      </c>
      <c r="F232" s="35">
        <v>460</v>
      </c>
      <c r="G232" s="35">
        <v>650</v>
      </c>
      <c r="H232" s="35">
        <v>1100</v>
      </c>
      <c r="I232" s="35">
        <v>1100</v>
      </c>
      <c r="J232" s="35">
        <v>1210</v>
      </c>
      <c r="K232" s="35">
        <v>1210</v>
      </c>
      <c r="L232" s="35">
        <v>447.8</v>
      </c>
      <c r="M232" s="55">
        <v>626.91999999999996</v>
      </c>
      <c r="N232" s="40">
        <f t="shared" si="23"/>
        <v>735</v>
      </c>
      <c r="O232" s="40">
        <f t="shared" si="24"/>
        <v>846</v>
      </c>
    </row>
    <row r="233" spans="1:15" ht="16" thickBot="1" x14ac:dyDescent="0.25">
      <c r="A233" s="343"/>
      <c r="B233" s="14" t="s">
        <v>11</v>
      </c>
      <c r="C233" s="14" t="s">
        <v>11</v>
      </c>
      <c r="D233" s="47">
        <v>613.66999999999996</v>
      </c>
      <c r="E233" s="47">
        <v>1017.52</v>
      </c>
      <c r="F233" s="62">
        <v>600</v>
      </c>
      <c r="G233" s="62">
        <v>1000</v>
      </c>
      <c r="H233" s="35">
        <v>800</v>
      </c>
      <c r="I233" s="35">
        <v>1080</v>
      </c>
      <c r="J233" s="62">
        <v>880</v>
      </c>
      <c r="K233" s="62">
        <v>1188</v>
      </c>
      <c r="L233" s="62">
        <v>598.70000000000005</v>
      </c>
      <c r="M233" s="63">
        <v>992.7</v>
      </c>
      <c r="N233" s="40">
        <f t="shared" si="23"/>
        <v>698</v>
      </c>
      <c r="O233" s="40">
        <f t="shared" si="24"/>
        <v>1056</v>
      </c>
    </row>
    <row r="234" spans="1:15" ht="15" thickBot="1" x14ac:dyDescent="0.25">
      <c r="A234" s="65"/>
      <c r="B234" s="64"/>
      <c r="C234" s="64"/>
      <c r="D234" s="70">
        <f>SUM(D221:D233)</f>
        <v>9723.02</v>
      </c>
      <c r="E234" s="70">
        <f t="shared" ref="E234:O234" si="27">SUM(E221:E233)</f>
        <v>10738.890000000001</v>
      </c>
      <c r="F234" s="70">
        <f t="shared" si="27"/>
        <v>9781.16</v>
      </c>
      <c r="G234" s="70">
        <f t="shared" si="27"/>
        <v>10790</v>
      </c>
      <c r="H234" s="70">
        <f t="shared" si="27"/>
        <v>12567</v>
      </c>
      <c r="I234" s="70">
        <f t="shared" si="27"/>
        <v>13247</v>
      </c>
      <c r="J234" s="70">
        <f t="shared" si="27"/>
        <v>13823.7</v>
      </c>
      <c r="K234" s="70">
        <f t="shared" si="27"/>
        <v>14571.7</v>
      </c>
      <c r="L234" s="70">
        <f t="shared" si="27"/>
        <v>9485.86</v>
      </c>
      <c r="M234" s="70">
        <f t="shared" si="27"/>
        <v>10476.960000000001</v>
      </c>
      <c r="N234" s="70">
        <f t="shared" si="27"/>
        <v>11076</v>
      </c>
      <c r="O234" s="70">
        <f t="shared" si="27"/>
        <v>11965</v>
      </c>
    </row>
    <row r="235" spans="1:15" ht="16" thickBot="1" x14ac:dyDescent="0.25">
      <c r="A235" s="344">
        <v>17</v>
      </c>
      <c r="B235" s="10" t="s">
        <v>0</v>
      </c>
      <c r="C235" s="29" t="s">
        <v>32</v>
      </c>
      <c r="D235" s="40">
        <v>682.62</v>
      </c>
      <c r="E235" s="40">
        <v>682.62</v>
      </c>
      <c r="F235" s="38">
        <v>700</v>
      </c>
      <c r="G235" s="38">
        <v>700</v>
      </c>
      <c r="H235" s="35">
        <v>982</v>
      </c>
      <c r="I235" s="35">
        <v>982</v>
      </c>
      <c r="J235" s="38">
        <v>1080.2</v>
      </c>
      <c r="K235" s="38">
        <v>1080.2</v>
      </c>
      <c r="L235" s="38">
        <v>665.97</v>
      </c>
      <c r="M235" s="54">
        <v>665.97</v>
      </c>
      <c r="N235" s="40">
        <f t="shared" si="23"/>
        <v>822</v>
      </c>
      <c r="O235" s="40">
        <f t="shared" si="24"/>
        <v>822</v>
      </c>
    </row>
    <row r="236" spans="1:15" ht="16" thickBot="1" x14ac:dyDescent="0.25">
      <c r="A236" s="342"/>
      <c r="B236" s="11" t="s">
        <v>0</v>
      </c>
      <c r="C236" s="30" t="s">
        <v>33</v>
      </c>
      <c r="D236" s="41">
        <v>500.89</v>
      </c>
      <c r="E236" s="41">
        <v>500.89</v>
      </c>
      <c r="F236" s="35">
        <v>500</v>
      </c>
      <c r="G236" s="35">
        <v>500</v>
      </c>
      <c r="H236" s="35">
        <v>600</v>
      </c>
      <c r="I236" s="35">
        <v>600</v>
      </c>
      <c r="J236" s="35">
        <v>660</v>
      </c>
      <c r="K236" s="35">
        <v>660</v>
      </c>
      <c r="L236" s="35">
        <v>488.68</v>
      </c>
      <c r="M236" s="55">
        <v>488.68</v>
      </c>
      <c r="N236" s="40">
        <f t="shared" si="23"/>
        <v>550</v>
      </c>
      <c r="O236" s="40">
        <f t="shared" si="24"/>
        <v>550</v>
      </c>
    </row>
    <row r="237" spans="1:15" ht="16" thickBot="1" x14ac:dyDescent="0.25">
      <c r="A237" s="342"/>
      <c r="B237" s="11" t="s">
        <v>1</v>
      </c>
      <c r="C237" s="11" t="s">
        <v>1</v>
      </c>
      <c r="D237" s="41">
        <v>440.75</v>
      </c>
      <c r="E237" s="41">
        <v>440.75</v>
      </c>
      <c r="F237" s="35">
        <v>470</v>
      </c>
      <c r="G237" s="35">
        <v>470</v>
      </c>
      <c r="H237" s="35">
        <v>600</v>
      </c>
      <c r="I237" s="35">
        <v>600</v>
      </c>
      <c r="J237" s="35">
        <v>660</v>
      </c>
      <c r="K237" s="35">
        <v>660</v>
      </c>
      <c r="L237" s="35">
        <v>430</v>
      </c>
      <c r="M237" s="55">
        <v>430</v>
      </c>
      <c r="N237" s="40">
        <f t="shared" si="23"/>
        <v>520</v>
      </c>
      <c r="O237" s="40">
        <f t="shared" si="24"/>
        <v>520</v>
      </c>
    </row>
    <row r="238" spans="1:15" ht="16" thickBot="1" x14ac:dyDescent="0.25">
      <c r="A238" s="342"/>
      <c r="B238" s="11" t="s">
        <v>2</v>
      </c>
      <c r="C238" s="30" t="s">
        <v>34</v>
      </c>
      <c r="D238" s="41">
        <v>878.89</v>
      </c>
      <c r="E238" s="41">
        <v>878.89</v>
      </c>
      <c r="F238" s="35">
        <v>900</v>
      </c>
      <c r="G238" s="35">
        <v>900</v>
      </c>
      <c r="H238" s="35">
        <v>2000</v>
      </c>
      <c r="I238" s="35">
        <v>2000</v>
      </c>
      <c r="J238" s="35">
        <v>2200</v>
      </c>
      <c r="K238" s="35">
        <v>2200</v>
      </c>
      <c r="L238" s="35">
        <v>857.45</v>
      </c>
      <c r="M238" s="55">
        <v>857.45</v>
      </c>
      <c r="N238" s="40">
        <f t="shared" si="23"/>
        <v>1367</v>
      </c>
      <c r="O238" s="40">
        <f t="shared" si="24"/>
        <v>1367</v>
      </c>
    </row>
    <row r="239" spans="1:15" ht="16" thickBot="1" x14ac:dyDescent="0.25">
      <c r="A239" s="342"/>
      <c r="B239" s="11" t="s">
        <v>7</v>
      </c>
      <c r="C239" s="30" t="s">
        <v>35</v>
      </c>
      <c r="D239" s="41">
        <v>365.45</v>
      </c>
      <c r="E239" s="41">
        <v>365.45</v>
      </c>
      <c r="F239" s="35">
        <v>410</v>
      </c>
      <c r="G239" s="35">
        <v>410</v>
      </c>
      <c r="H239" s="35">
        <v>500</v>
      </c>
      <c r="I239" s="35">
        <v>500</v>
      </c>
      <c r="J239" s="35">
        <v>550</v>
      </c>
      <c r="K239" s="35">
        <v>550</v>
      </c>
      <c r="L239" s="35">
        <v>356.54</v>
      </c>
      <c r="M239" s="55">
        <v>356.54</v>
      </c>
      <c r="N239" s="40">
        <f t="shared" si="23"/>
        <v>436</v>
      </c>
      <c r="O239" s="40">
        <f t="shared" si="24"/>
        <v>436</v>
      </c>
    </row>
    <row r="240" spans="1:15" ht="16" thickBot="1" x14ac:dyDescent="0.25">
      <c r="A240" s="342"/>
      <c r="B240" s="11" t="s">
        <v>3</v>
      </c>
      <c r="C240" s="11" t="s">
        <v>3</v>
      </c>
      <c r="D240" s="41">
        <v>431.69</v>
      </c>
      <c r="E240" s="41">
        <v>431.69</v>
      </c>
      <c r="F240" s="35">
        <v>421.16</v>
      </c>
      <c r="G240" s="35">
        <v>440</v>
      </c>
      <c r="H240" s="35">
        <v>657</v>
      </c>
      <c r="I240" s="35">
        <v>657</v>
      </c>
      <c r="J240" s="35">
        <v>722.7</v>
      </c>
      <c r="K240" s="35">
        <v>722.7</v>
      </c>
      <c r="L240" s="35">
        <v>421.16</v>
      </c>
      <c r="M240" s="55">
        <v>421.16</v>
      </c>
      <c r="N240" s="40">
        <f t="shared" si="23"/>
        <v>531</v>
      </c>
      <c r="O240" s="40">
        <f t="shared" si="24"/>
        <v>535</v>
      </c>
    </row>
    <row r="241" spans="1:15" ht="16" thickBot="1" x14ac:dyDescent="0.25">
      <c r="A241" s="342"/>
      <c r="B241" s="11" t="s">
        <v>101</v>
      </c>
      <c r="C241" s="30" t="s">
        <v>56</v>
      </c>
      <c r="D241" s="41">
        <v>216.48</v>
      </c>
      <c r="E241" s="41">
        <v>216.48</v>
      </c>
      <c r="F241" s="35">
        <v>220</v>
      </c>
      <c r="G241" s="35">
        <v>220</v>
      </c>
      <c r="H241" s="35">
        <v>600</v>
      </c>
      <c r="I241" s="35">
        <v>600</v>
      </c>
      <c r="J241" s="35">
        <v>660</v>
      </c>
      <c r="K241" s="35">
        <v>660</v>
      </c>
      <c r="L241" s="35">
        <v>211.2</v>
      </c>
      <c r="M241" s="55">
        <v>211.2</v>
      </c>
      <c r="N241" s="40">
        <f t="shared" si="23"/>
        <v>382</v>
      </c>
      <c r="O241" s="40">
        <f t="shared" si="24"/>
        <v>382</v>
      </c>
    </row>
    <row r="242" spans="1:15" ht="16" thickBot="1" x14ac:dyDescent="0.25">
      <c r="A242" s="342"/>
      <c r="B242" s="11" t="s">
        <v>4</v>
      </c>
      <c r="C242" s="11" t="s">
        <v>4</v>
      </c>
      <c r="D242" s="41">
        <v>209.1</v>
      </c>
      <c r="E242" s="41">
        <v>209.1</v>
      </c>
      <c r="F242" s="35">
        <v>220</v>
      </c>
      <c r="G242" s="35">
        <v>220</v>
      </c>
      <c r="H242" s="35">
        <v>450</v>
      </c>
      <c r="I242" s="35">
        <v>450</v>
      </c>
      <c r="J242" s="35">
        <v>495</v>
      </c>
      <c r="K242" s="35">
        <v>495</v>
      </c>
      <c r="L242" s="35">
        <v>204</v>
      </c>
      <c r="M242" s="55">
        <v>204</v>
      </c>
      <c r="N242" s="40">
        <f t="shared" si="23"/>
        <v>316</v>
      </c>
      <c r="O242" s="40">
        <f t="shared" si="24"/>
        <v>316</v>
      </c>
    </row>
    <row r="243" spans="1:15" ht="31" thickBot="1" x14ac:dyDescent="0.25">
      <c r="A243" s="342"/>
      <c r="B243" s="11" t="s">
        <v>5</v>
      </c>
      <c r="C243" s="30" t="s">
        <v>36</v>
      </c>
      <c r="D243" s="41">
        <v>323.04000000000002</v>
      </c>
      <c r="E243" s="41">
        <v>323.04000000000002</v>
      </c>
      <c r="F243" s="35">
        <v>330</v>
      </c>
      <c r="G243" s="35">
        <v>330</v>
      </c>
      <c r="H243" s="35">
        <v>600</v>
      </c>
      <c r="I243" s="35">
        <v>600</v>
      </c>
      <c r="J243" s="35">
        <v>660</v>
      </c>
      <c r="K243" s="35">
        <v>660</v>
      </c>
      <c r="L243" s="35">
        <v>315.16000000000003</v>
      </c>
      <c r="M243" s="55">
        <v>315.16000000000003</v>
      </c>
      <c r="N243" s="40">
        <f t="shared" si="23"/>
        <v>446</v>
      </c>
      <c r="O243" s="40">
        <f t="shared" si="24"/>
        <v>446</v>
      </c>
    </row>
    <row r="244" spans="1:15" ht="16" thickBot="1" x14ac:dyDescent="0.25">
      <c r="A244" s="342"/>
      <c r="B244" s="11" t="s">
        <v>6</v>
      </c>
      <c r="C244" s="30" t="s">
        <v>37</v>
      </c>
      <c r="D244" s="41">
        <v>1142.7</v>
      </c>
      <c r="E244" s="41">
        <v>1142.7</v>
      </c>
      <c r="F244" s="35">
        <v>1200</v>
      </c>
      <c r="G244" s="35">
        <v>1200</v>
      </c>
      <c r="H244" s="35">
        <v>500</v>
      </c>
      <c r="I244" s="35">
        <v>500</v>
      </c>
      <c r="J244" s="35">
        <v>550</v>
      </c>
      <c r="K244" s="35">
        <v>550</v>
      </c>
      <c r="L244" s="35">
        <v>1114.83</v>
      </c>
      <c r="M244" s="55">
        <v>1114.83</v>
      </c>
      <c r="N244" s="40">
        <f t="shared" si="23"/>
        <v>902</v>
      </c>
      <c r="O244" s="40">
        <f t="shared" si="24"/>
        <v>902</v>
      </c>
    </row>
    <row r="245" spans="1:15" ht="16" thickBot="1" x14ac:dyDescent="0.25">
      <c r="A245" s="342"/>
      <c r="B245" s="11" t="s">
        <v>8</v>
      </c>
      <c r="C245" s="11" t="s">
        <v>8</v>
      </c>
      <c r="D245" s="41">
        <v>803.62</v>
      </c>
      <c r="E245" s="41">
        <v>1055.75</v>
      </c>
      <c r="F245" s="35">
        <v>800</v>
      </c>
      <c r="G245" s="35">
        <v>1100</v>
      </c>
      <c r="H245" s="35">
        <v>900</v>
      </c>
      <c r="I245" s="35">
        <v>1300</v>
      </c>
      <c r="J245" s="35">
        <v>990</v>
      </c>
      <c r="K245" s="35">
        <v>1430</v>
      </c>
      <c r="L245" s="35">
        <v>784.02</v>
      </c>
      <c r="M245" s="55">
        <v>1030</v>
      </c>
      <c r="N245" s="40">
        <f t="shared" si="23"/>
        <v>856</v>
      </c>
      <c r="O245" s="40">
        <f t="shared" si="24"/>
        <v>1183</v>
      </c>
    </row>
    <row r="246" spans="1:15" ht="16" thickBot="1" x14ac:dyDescent="0.25">
      <c r="A246" s="342"/>
      <c r="B246" s="11" t="s">
        <v>9</v>
      </c>
      <c r="C246" s="11" t="s">
        <v>9</v>
      </c>
      <c r="D246" s="41">
        <v>1151.08</v>
      </c>
      <c r="E246" s="41">
        <v>1327.38</v>
      </c>
      <c r="F246" s="35">
        <v>1200</v>
      </c>
      <c r="G246" s="35">
        <v>1300</v>
      </c>
      <c r="H246" s="35">
        <v>1350</v>
      </c>
      <c r="I246" s="35">
        <v>1350</v>
      </c>
      <c r="J246" s="35">
        <v>1485</v>
      </c>
      <c r="K246" s="35">
        <v>1485</v>
      </c>
      <c r="L246" s="35">
        <v>1123</v>
      </c>
      <c r="M246" s="55">
        <v>1295</v>
      </c>
      <c r="N246" s="40">
        <f t="shared" si="23"/>
        <v>1262</v>
      </c>
      <c r="O246" s="40">
        <f t="shared" si="24"/>
        <v>1351</v>
      </c>
    </row>
    <row r="247" spans="1:15" ht="16" thickBot="1" x14ac:dyDescent="0.25">
      <c r="A247" s="342"/>
      <c r="B247" s="11" t="s">
        <v>10</v>
      </c>
      <c r="C247" s="11" t="s">
        <v>10</v>
      </c>
      <c r="D247" s="41">
        <v>459</v>
      </c>
      <c r="E247" s="41">
        <v>642.59</v>
      </c>
      <c r="F247" s="35">
        <v>460</v>
      </c>
      <c r="G247" s="35">
        <v>650</v>
      </c>
      <c r="H247" s="35">
        <v>1100</v>
      </c>
      <c r="I247" s="35">
        <v>1100</v>
      </c>
      <c r="J247" s="35">
        <v>1210</v>
      </c>
      <c r="K247" s="35">
        <v>1210</v>
      </c>
      <c r="L247" s="35">
        <v>447.8</v>
      </c>
      <c r="M247" s="55">
        <v>626.91999999999996</v>
      </c>
      <c r="N247" s="40">
        <f t="shared" si="23"/>
        <v>735</v>
      </c>
      <c r="O247" s="40">
        <f t="shared" si="24"/>
        <v>846</v>
      </c>
    </row>
    <row r="248" spans="1:15" ht="16" thickBot="1" x14ac:dyDescent="0.25">
      <c r="A248" s="345"/>
      <c r="B248" s="12" t="s">
        <v>11</v>
      </c>
      <c r="C248" s="12" t="s">
        <v>11</v>
      </c>
      <c r="D248" s="42">
        <v>613.66999999999996</v>
      </c>
      <c r="E248" s="42">
        <v>1017.52</v>
      </c>
      <c r="F248" s="39">
        <v>600</v>
      </c>
      <c r="G248" s="39">
        <v>1000</v>
      </c>
      <c r="H248" s="35">
        <v>800</v>
      </c>
      <c r="I248" s="35">
        <v>1080</v>
      </c>
      <c r="J248" s="39">
        <v>880</v>
      </c>
      <c r="K248" s="39">
        <v>1188</v>
      </c>
      <c r="L248" s="39">
        <v>598.70000000000005</v>
      </c>
      <c r="M248" s="56">
        <v>992.7</v>
      </c>
      <c r="N248" s="40">
        <f t="shared" si="23"/>
        <v>698</v>
      </c>
      <c r="O248" s="40">
        <f t="shared" si="24"/>
        <v>1056</v>
      </c>
    </row>
    <row r="249" spans="1:15" ht="15" thickBot="1" x14ac:dyDescent="0.25">
      <c r="A249" s="65"/>
      <c r="B249" s="64"/>
      <c r="C249" s="64"/>
      <c r="D249" s="70">
        <f>SUM(D235:D248)</f>
        <v>8218.98</v>
      </c>
      <c r="E249" s="70">
        <f t="shared" ref="E249:O249" si="28">SUM(E235:E248)</f>
        <v>9234.85</v>
      </c>
      <c r="F249" s="70">
        <f t="shared" si="28"/>
        <v>8431.16</v>
      </c>
      <c r="G249" s="70">
        <f t="shared" si="28"/>
        <v>9440</v>
      </c>
      <c r="H249" s="70">
        <f t="shared" si="28"/>
        <v>11639</v>
      </c>
      <c r="I249" s="70">
        <f t="shared" si="28"/>
        <v>12319</v>
      </c>
      <c r="J249" s="70">
        <f t="shared" si="28"/>
        <v>12802.9</v>
      </c>
      <c r="K249" s="70">
        <f t="shared" si="28"/>
        <v>13550.9</v>
      </c>
      <c r="L249" s="70">
        <f t="shared" si="28"/>
        <v>8018.51</v>
      </c>
      <c r="M249" s="70">
        <f t="shared" si="28"/>
        <v>9009.61</v>
      </c>
      <c r="N249" s="70">
        <f t="shared" si="28"/>
        <v>9823</v>
      </c>
      <c r="O249" s="70">
        <f t="shared" si="28"/>
        <v>10712</v>
      </c>
    </row>
    <row r="250" spans="1:15" ht="16" thickBot="1" x14ac:dyDescent="0.25">
      <c r="A250" s="341">
        <v>18</v>
      </c>
      <c r="B250" s="13" t="s">
        <v>0</v>
      </c>
      <c r="C250" s="31" t="s">
        <v>43</v>
      </c>
      <c r="D250" s="43">
        <v>2248.7600000000002</v>
      </c>
      <c r="E250" s="43">
        <v>2248.7600000000002</v>
      </c>
      <c r="F250" s="48">
        <v>2200</v>
      </c>
      <c r="G250" s="48">
        <v>2200</v>
      </c>
      <c r="H250" s="35">
        <v>2830</v>
      </c>
      <c r="I250" s="35">
        <v>2830</v>
      </c>
      <c r="J250" s="48">
        <v>3113</v>
      </c>
      <c r="K250" s="48">
        <v>3113</v>
      </c>
      <c r="L250" s="48">
        <v>2193.92</v>
      </c>
      <c r="M250" s="57">
        <v>2193.92</v>
      </c>
      <c r="N250" s="40">
        <f t="shared" si="23"/>
        <v>2517</v>
      </c>
      <c r="O250" s="40">
        <f t="shared" si="24"/>
        <v>2517</v>
      </c>
    </row>
    <row r="251" spans="1:15" ht="16" thickBot="1" x14ac:dyDescent="0.25">
      <c r="A251" s="342"/>
      <c r="B251" s="11" t="s">
        <v>1</v>
      </c>
      <c r="C251" s="11" t="s">
        <v>1</v>
      </c>
      <c r="D251" s="41">
        <v>440.75</v>
      </c>
      <c r="E251" s="41">
        <v>440.75</v>
      </c>
      <c r="F251" s="35">
        <v>470</v>
      </c>
      <c r="G251" s="35">
        <v>470</v>
      </c>
      <c r="H251" s="35">
        <v>600</v>
      </c>
      <c r="I251" s="35">
        <v>600</v>
      </c>
      <c r="J251" s="35">
        <v>660</v>
      </c>
      <c r="K251" s="35">
        <v>660</v>
      </c>
      <c r="L251" s="35">
        <v>430</v>
      </c>
      <c r="M251" s="55">
        <v>430</v>
      </c>
      <c r="N251" s="40">
        <f t="shared" si="23"/>
        <v>520</v>
      </c>
      <c r="O251" s="40">
        <f t="shared" si="24"/>
        <v>520</v>
      </c>
    </row>
    <row r="252" spans="1:15" ht="16" thickBot="1" x14ac:dyDescent="0.25">
      <c r="A252" s="342"/>
      <c r="B252" s="11" t="s">
        <v>2</v>
      </c>
      <c r="C252" s="30" t="s">
        <v>53</v>
      </c>
      <c r="D252" s="41">
        <v>372.46</v>
      </c>
      <c r="E252" s="41">
        <v>372.46</v>
      </c>
      <c r="F252" s="35">
        <v>400</v>
      </c>
      <c r="G252" s="35">
        <v>400</v>
      </c>
      <c r="H252" s="35">
        <v>1200</v>
      </c>
      <c r="I252" s="35">
        <v>1200</v>
      </c>
      <c r="J252" s="35">
        <v>1320</v>
      </c>
      <c r="K252" s="35">
        <v>1320</v>
      </c>
      <c r="L252" s="35">
        <v>363.38</v>
      </c>
      <c r="M252" s="55">
        <v>363.38</v>
      </c>
      <c r="N252" s="40">
        <f t="shared" si="23"/>
        <v>731</v>
      </c>
      <c r="O252" s="40">
        <f t="shared" si="24"/>
        <v>731</v>
      </c>
    </row>
    <row r="253" spans="1:15" ht="16" thickBot="1" x14ac:dyDescent="0.25">
      <c r="A253" s="342"/>
      <c r="B253" s="11" t="s">
        <v>7</v>
      </c>
      <c r="C253" s="30" t="s">
        <v>25</v>
      </c>
      <c r="D253" s="41">
        <v>548.54</v>
      </c>
      <c r="E253" s="41">
        <v>548.54</v>
      </c>
      <c r="F253" s="35">
        <v>570</v>
      </c>
      <c r="G253" s="35">
        <v>570</v>
      </c>
      <c r="H253" s="35">
        <v>540</v>
      </c>
      <c r="I253" s="35">
        <v>540</v>
      </c>
      <c r="J253" s="35">
        <v>594</v>
      </c>
      <c r="K253" s="35">
        <v>594</v>
      </c>
      <c r="L253" s="35">
        <v>535.16</v>
      </c>
      <c r="M253" s="55">
        <v>535.16</v>
      </c>
      <c r="N253" s="40">
        <f t="shared" si="23"/>
        <v>558</v>
      </c>
      <c r="O253" s="40">
        <f t="shared" si="24"/>
        <v>558</v>
      </c>
    </row>
    <row r="254" spans="1:15" ht="16" thickBot="1" x14ac:dyDescent="0.25">
      <c r="A254" s="342"/>
      <c r="B254" s="11" t="s">
        <v>3</v>
      </c>
      <c r="C254" s="11" t="s">
        <v>3</v>
      </c>
      <c r="D254" s="41">
        <v>431.69</v>
      </c>
      <c r="E254" s="41">
        <v>431.69</v>
      </c>
      <c r="F254" s="35">
        <v>421.16</v>
      </c>
      <c r="G254" s="35">
        <v>440</v>
      </c>
      <c r="H254" s="35">
        <v>657</v>
      </c>
      <c r="I254" s="35">
        <v>657</v>
      </c>
      <c r="J254" s="35">
        <v>722.7</v>
      </c>
      <c r="K254" s="35">
        <v>722.7</v>
      </c>
      <c r="L254" s="35">
        <v>421.16</v>
      </c>
      <c r="M254" s="55">
        <v>421.16</v>
      </c>
      <c r="N254" s="40">
        <f t="shared" si="23"/>
        <v>531</v>
      </c>
      <c r="O254" s="40">
        <f t="shared" si="24"/>
        <v>535</v>
      </c>
    </row>
    <row r="255" spans="1:15" ht="16" thickBot="1" x14ac:dyDescent="0.25">
      <c r="A255" s="342"/>
      <c r="B255" s="11" t="s">
        <v>101</v>
      </c>
      <c r="C255" s="30" t="s">
        <v>56</v>
      </c>
      <c r="D255" s="41">
        <v>216.48</v>
      </c>
      <c r="E255" s="41">
        <v>216.48</v>
      </c>
      <c r="F255" s="35">
        <v>220</v>
      </c>
      <c r="G255" s="35">
        <v>220</v>
      </c>
      <c r="H255" s="35">
        <v>600</v>
      </c>
      <c r="I255" s="35">
        <v>600</v>
      </c>
      <c r="J255" s="35">
        <v>660</v>
      </c>
      <c r="K255" s="35">
        <v>660</v>
      </c>
      <c r="L255" s="35">
        <v>211.2</v>
      </c>
      <c r="M255" s="55">
        <v>211.2</v>
      </c>
      <c r="N255" s="40">
        <f t="shared" si="23"/>
        <v>382</v>
      </c>
      <c r="O255" s="40">
        <f t="shared" si="24"/>
        <v>382</v>
      </c>
    </row>
    <row r="256" spans="1:15" ht="16" thickBot="1" x14ac:dyDescent="0.25">
      <c r="A256" s="342"/>
      <c r="B256" s="11" t="s">
        <v>4</v>
      </c>
      <c r="C256" s="11" t="s">
        <v>4</v>
      </c>
      <c r="D256" s="41">
        <v>209.1</v>
      </c>
      <c r="E256" s="41">
        <v>209.1</v>
      </c>
      <c r="F256" s="35">
        <v>220</v>
      </c>
      <c r="G256" s="35">
        <v>220</v>
      </c>
      <c r="H256" s="35">
        <v>450</v>
      </c>
      <c r="I256" s="35">
        <v>450</v>
      </c>
      <c r="J256" s="35">
        <v>495</v>
      </c>
      <c r="K256" s="35">
        <v>495</v>
      </c>
      <c r="L256" s="35">
        <v>204</v>
      </c>
      <c r="M256" s="55">
        <v>204</v>
      </c>
      <c r="N256" s="40">
        <f t="shared" si="23"/>
        <v>316</v>
      </c>
      <c r="O256" s="40">
        <f t="shared" si="24"/>
        <v>316</v>
      </c>
    </row>
    <row r="257" spans="1:15" ht="31" thickBot="1" x14ac:dyDescent="0.25">
      <c r="A257" s="342"/>
      <c r="B257" s="11" t="s">
        <v>5</v>
      </c>
      <c r="C257" s="30" t="s">
        <v>54</v>
      </c>
      <c r="D257" s="41">
        <v>729.58</v>
      </c>
      <c r="E257" s="41">
        <v>729.58</v>
      </c>
      <c r="F257" s="35">
        <v>700</v>
      </c>
      <c r="G257" s="35">
        <v>700</v>
      </c>
      <c r="H257" s="35">
        <v>550</v>
      </c>
      <c r="I257" s="35">
        <v>550</v>
      </c>
      <c r="J257" s="35">
        <v>605</v>
      </c>
      <c r="K257" s="35">
        <v>605</v>
      </c>
      <c r="L257" s="35">
        <v>711.78</v>
      </c>
      <c r="M257" s="55">
        <v>711.78</v>
      </c>
      <c r="N257" s="40">
        <f t="shared" si="23"/>
        <v>659</v>
      </c>
      <c r="O257" s="40">
        <f t="shared" si="24"/>
        <v>659</v>
      </c>
    </row>
    <row r="258" spans="1:15" ht="16" thickBot="1" x14ac:dyDescent="0.25">
      <c r="A258" s="342"/>
      <c r="B258" s="11" t="s">
        <v>6</v>
      </c>
      <c r="C258" s="30" t="s">
        <v>42</v>
      </c>
      <c r="D258" s="41">
        <v>771.67</v>
      </c>
      <c r="E258" s="41">
        <v>771.67</v>
      </c>
      <c r="F258" s="35">
        <v>770</v>
      </c>
      <c r="G258" s="35">
        <v>770</v>
      </c>
      <c r="H258" s="35">
        <v>500</v>
      </c>
      <c r="I258" s="35">
        <v>500</v>
      </c>
      <c r="J258" s="35">
        <v>550</v>
      </c>
      <c r="K258" s="35">
        <v>550</v>
      </c>
      <c r="L258" s="35">
        <v>752.85</v>
      </c>
      <c r="M258" s="55">
        <v>752.85</v>
      </c>
      <c r="N258" s="40">
        <f t="shared" si="23"/>
        <v>669</v>
      </c>
      <c r="O258" s="40">
        <f t="shared" si="24"/>
        <v>669</v>
      </c>
    </row>
    <row r="259" spans="1:15" ht="16" thickBot="1" x14ac:dyDescent="0.25">
      <c r="A259" s="342"/>
      <c r="B259" s="11" t="s">
        <v>8</v>
      </c>
      <c r="C259" s="11" t="s">
        <v>8</v>
      </c>
      <c r="D259" s="41">
        <v>803.62</v>
      </c>
      <c r="E259" s="41">
        <v>1055.75</v>
      </c>
      <c r="F259" s="35">
        <v>800</v>
      </c>
      <c r="G259" s="35">
        <v>1100</v>
      </c>
      <c r="H259" s="35">
        <v>900</v>
      </c>
      <c r="I259" s="35">
        <v>900</v>
      </c>
      <c r="J259" s="35">
        <v>990</v>
      </c>
      <c r="K259" s="35">
        <v>990</v>
      </c>
      <c r="L259" s="35">
        <v>784.02</v>
      </c>
      <c r="M259" s="55">
        <v>1030</v>
      </c>
      <c r="N259" s="40">
        <f t="shared" si="23"/>
        <v>856</v>
      </c>
      <c r="O259" s="40">
        <f t="shared" si="24"/>
        <v>1015</v>
      </c>
    </row>
    <row r="260" spans="1:15" ht="16" thickBot="1" x14ac:dyDescent="0.25">
      <c r="A260" s="342"/>
      <c r="B260" s="11" t="s">
        <v>9</v>
      </c>
      <c r="C260" s="11" t="s">
        <v>9</v>
      </c>
      <c r="D260" s="41">
        <v>1151.08</v>
      </c>
      <c r="E260" s="41">
        <v>1327.38</v>
      </c>
      <c r="F260" s="35">
        <v>1200</v>
      </c>
      <c r="G260" s="35">
        <v>1300</v>
      </c>
      <c r="H260" s="35">
        <v>1350</v>
      </c>
      <c r="I260" s="35">
        <v>1350</v>
      </c>
      <c r="J260" s="35">
        <v>1485</v>
      </c>
      <c r="K260" s="35">
        <v>1485</v>
      </c>
      <c r="L260" s="35">
        <v>1123</v>
      </c>
      <c r="M260" s="55">
        <v>1295</v>
      </c>
      <c r="N260" s="40">
        <f t="shared" si="23"/>
        <v>1262</v>
      </c>
      <c r="O260" s="40">
        <f t="shared" si="24"/>
        <v>1351</v>
      </c>
    </row>
    <row r="261" spans="1:15" ht="16" thickBot="1" x14ac:dyDescent="0.25">
      <c r="A261" s="342"/>
      <c r="B261" s="11" t="s">
        <v>10</v>
      </c>
      <c r="C261" s="11" t="s">
        <v>10</v>
      </c>
      <c r="D261" s="41">
        <v>459</v>
      </c>
      <c r="E261" s="41">
        <v>642.59</v>
      </c>
      <c r="F261" s="35">
        <v>460</v>
      </c>
      <c r="G261" s="35">
        <v>650</v>
      </c>
      <c r="H261" s="35">
        <v>1100</v>
      </c>
      <c r="I261" s="35">
        <v>1100</v>
      </c>
      <c r="J261" s="35">
        <v>1210</v>
      </c>
      <c r="K261" s="35">
        <v>1210</v>
      </c>
      <c r="L261" s="35">
        <v>447.8</v>
      </c>
      <c r="M261" s="55">
        <v>626.91999999999996</v>
      </c>
      <c r="N261" s="40">
        <f t="shared" si="23"/>
        <v>735</v>
      </c>
      <c r="O261" s="40">
        <f t="shared" si="24"/>
        <v>846</v>
      </c>
    </row>
    <row r="262" spans="1:15" ht="16" thickBot="1" x14ac:dyDescent="0.25">
      <c r="A262" s="343"/>
      <c r="B262" s="14" t="s">
        <v>11</v>
      </c>
      <c r="C262" s="14" t="s">
        <v>11</v>
      </c>
      <c r="D262" s="47">
        <v>613.66999999999996</v>
      </c>
      <c r="E262" s="47">
        <v>1017.52</v>
      </c>
      <c r="F262" s="62">
        <v>600</v>
      </c>
      <c r="G262" s="62">
        <v>1000</v>
      </c>
      <c r="H262" s="35">
        <v>800</v>
      </c>
      <c r="I262" s="35">
        <v>800</v>
      </c>
      <c r="J262" s="62">
        <v>880</v>
      </c>
      <c r="K262" s="62">
        <v>880</v>
      </c>
      <c r="L262" s="62">
        <v>598.70000000000005</v>
      </c>
      <c r="M262" s="63">
        <v>992.7</v>
      </c>
      <c r="N262" s="40">
        <f t="shared" ref="N262:N291" si="29">ROUND(AVERAGE(D262,F262,H262,J262,L262),0)</f>
        <v>698</v>
      </c>
      <c r="O262" s="40">
        <f t="shared" ref="O262:O291" si="30">ROUND(AVERAGE(E262,G262,I262,K262,M262),0)</f>
        <v>938</v>
      </c>
    </row>
    <row r="263" spans="1:15" ht="15" thickBot="1" x14ac:dyDescent="0.25">
      <c r="A263" s="65"/>
      <c r="B263" s="64"/>
      <c r="C263" s="64"/>
      <c r="D263" s="70">
        <f>SUM(D250:D262)</f>
        <v>8996.4</v>
      </c>
      <c r="E263" s="70">
        <f t="shared" ref="E263:O263" si="31">SUM(E250:E262)</f>
        <v>10012.27</v>
      </c>
      <c r="F263" s="70">
        <f t="shared" si="31"/>
        <v>9031.16</v>
      </c>
      <c r="G263" s="70">
        <f t="shared" si="31"/>
        <v>10040</v>
      </c>
      <c r="H263" s="70">
        <f t="shared" si="31"/>
        <v>12077</v>
      </c>
      <c r="I263" s="70">
        <f t="shared" si="31"/>
        <v>12077</v>
      </c>
      <c r="J263" s="70">
        <f t="shared" si="31"/>
        <v>13284.7</v>
      </c>
      <c r="K263" s="70">
        <f t="shared" si="31"/>
        <v>13284.7</v>
      </c>
      <c r="L263" s="70">
        <f t="shared" si="31"/>
        <v>8776.9699999999993</v>
      </c>
      <c r="M263" s="70">
        <f t="shared" si="31"/>
        <v>9768.07</v>
      </c>
      <c r="N263" s="70">
        <f t="shared" si="31"/>
        <v>10434</v>
      </c>
      <c r="O263" s="70">
        <f t="shared" si="31"/>
        <v>11037</v>
      </c>
    </row>
    <row r="264" spans="1:15" ht="16" thickBot="1" x14ac:dyDescent="0.25">
      <c r="A264" s="344">
        <v>19</v>
      </c>
      <c r="B264" s="10" t="s">
        <v>0</v>
      </c>
      <c r="C264" s="29" t="s">
        <v>38</v>
      </c>
      <c r="D264" s="40">
        <v>2017.86</v>
      </c>
      <c r="E264" s="40">
        <v>2017.86</v>
      </c>
      <c r="F264" s="38">
        <v>2000</v>
      </c>
      <c r="G264" s="38">
        <v>2000</v>
      </c>
      <c r="H264" s="35">
        <v>4600</v>
      </c>
      <c r="I264" s="35">
        <v>4600</v>
      </c>
      <c r="J264" s="38">
        <v>5060</v>
      </c>
      <c r="K264" s="38">
        <v>5060</v>
      </c>
      <c r="L264" s="38">
        <v>1968.64</v>
      </c>
      <c r="M264" s="54">
        <v>1968.64</v>
      </c>
      <c r="N264" s="40">
        <f t="shared" si="29"/>
        <v>3129</v>
      </c>
      <c r="O264" s="40">
        <f t="shared" si="30"/>
        <v>3129</v>
      </c>
    </row>
    <row r="265" spans="1:15" ht="16" thickBot="1" x14ac:dyDescent="0.25">
      <c r="A265" s="342"/>
      <c r="B265" s="11" t="s">
        <v>0</v>
      </c>
      <c r="C265" s="30" t="s">
        <v>45</v>
      </c>
      <c r="D265" s="41">
        <v>464.59</v>
      </c>
      <c r="E265" s="41">
        <v>464.59</v>
      </c>
      <c r="F265" s="35">
        <v>450</v>
      </c>
      <c r="G265" s="35">
        <v>450</v>
      </c>
      <c r="H265" s="35">
        <v>670</v>
      </c>
      <c r="I265" s="35">
        <v>670</v>
      </c>
      <c r="J265" s="35">
        <v>737</v>
      </c>
      <c r="K265" s="35">
        <v>737</v>
      </c>
      <c r="L265" s="35">
        <v>453.25</v>
      </c>
      <c r="M265" s="55">
        <v>453.25</v>
      </c>
      <c r="N265" s="40">
        <f t="shared" si="29"/>
        <v>555</v>
      </c>
      <c r="O265" s="40">
        <f t="shared" si="30"/>
        <v>555</v>
      </c>
    </row>
    <row r="266" spans="1:15" ht="16" thickBot="1" x14ac:dyDescent="0.25">
      <c r="A266" s="342"/>
      <c r="B266" s="11" t="s">
        <v>1</v>
      </c>
      <c r="C266" s="11" t="s">
        <v>1</v>
      </c>
      <c r="D266" s="41">
        <v>440.75</v>
      </c>
      <c r="E266" s="41">
        <v>440.75</v>
      </c>
      <c r="F266" s="35">
        <v>470</v>
      </c>
      <c r="G266" s="35">
        <v>470</v>
      </c>
      <c r="H266" s="35">
        <v>600</v>
      </c>
      <c r="I266" s="35">
        <v>600</v>
      </c>
      <c r="J266" s="35">
        <v>660</v>
      </c>
      <c r="K266" s="35">
        <v>660</v>
      </c>
      <c r="L266" s="35">
        <v>430</v>
      </c>
      <c r="M266" s="55">
        <v>430</v>
      </c>
      <c r="N266" s="40">
        <f t="shared" si="29"/>
        <v>520</v>
      </c>
      <c r="O266" s="40">
        <f t="shared" si="30"/>
        <v>520</v>
      </c>
    </row>
    <row r="267" spans="1:15" ht="16" thickBot="1" x14ac:dyDescent="0.25">
      <c r="A267" s="342"/>
      <c r="B267" s="11" t="s">
        <v>2</v>
      </c>
      <c r="C267" s="30" t="s">
        <v>51</v>
      </c>
      <c r="D267" s="41">
        <v>615.98</v>
      </c>
      <c r="E267" s="41">
        <v>615.98</v>
      </c>
      <c r="F267" s="35">
        <v>700</v>
      </c>
      <c r="G267" s="35">
        <v>700</v>
      </c>
      <c r="H267" s="35">
        <v>1100</v>
      </c>
      <c r="I267" s="35">
        <v>1100</v>
      </c>
      <c r="J267" s="35">
        <v>1210</v>
      </c>
      <c r="K267" s="35">
        <v>1210</v>
      </c>
      <c r="L267" s="35">
        <v>600.96</v>
      </c>
      <c r="M267" s="55">
        <v>600.96</v>
      </c>
      <c r="N267" s="40">
        <f t="shared" si="29"/>
        <v>845</v>
      </c>
      <c r="O267" s="40">
        <f t="shared" si="30"/>
        <v>845</v>
      </c>
    </row>
    <row r="268" spans="1:15" ht="16" thickBot="1" x14ac:dyDescent="0.25">
      <c r="A268" s="342"/>
      <c r="B268" s="11" t="s">
        <v>7</v>
      </c>
      <c r="C268" s="30" t="s">
        <v>35</v>
      </c>
      <c r="D268" s="41">
        <v>358.88</v>
      </c>
      <c r="E268" s="41">
        <v>358.88</v>
      </c>
      <c r="F268" s="35">
        <v>410</v>
      </c>
      <c r="G268" s="35">
        <v>410</v>
      </c>
      <c r="H268" s="35">
        <v>500</v>
      </c>
      <c r="I268" s="35">
        <v>500</v>
      </c>
      <c r="J268" s="35">
        <v>550</v>
      </c>
      <c r="K268" s="35">
        <v>550</v>
      </c>
      <c r="L268" s="35">
        <v>350.13</v>
      </c>
      <c r="M268" s="55">
        <v>350.13</v>
      </c>
      <c r="N268" s="40">
        <f t="shared" si="29"/>
        <v>434</v>
      </c>
      <c r="O268" s="40">
        <f t="shared" si="30"/>
        <v>434</v>
      </c>
    </row>
    <row r="269" spans="1:15" ht="16" thickBot="1" x14ac:dyDescent="0.25">
      <c r="A269" s="342"/>
      <c r="B269" s="11" t="s">
        <v>3</v>
      </c>
      <c r="C269" s="11" t="s">
        <v>3</v>
      </c>
      <c r="D269" s="41">
        <v>431.69</v>
      </c>
      <c r="E269" s="41">
        <v>431.69</v>
      </c>
      <c r="F269" s="35">
        <v>421.16</v>
      </c>
      <c r="G269" s="35">
        <v>440</v>
      </c>
      <c r="H269" s="35">
        <v>657</v>
      </c>
      <c r="I269" s="35">
        <v>657</v>
      </c>
      <c r="J269" s="35">
        <v>722.7</v>
      </c>
      <c r="K269" s="35">
        <v>722.7</v>
      </c>
      <c r="L269" s="35">
        <v>421.16</v>
      </c>
      <c r="M269" s="55">
        <v>421.16</v>
      </c>
      <c r="N269" s="40">
        <f t="shared" si="29"/>
        <v>531</v>
      </c>
      <c r="O269" s="40">
        <f t="shared" si="30"/>
        <v>535</v>
      </c>
    </row>
    <row r="270" spans="1:15" ht="16" thickBot="1" x14ac:dyDescent="0.25">
      <c r="A270" s="342"/>
      <c r="B270" s="11" t="s">
        <v>101</v>
      </c>
      <c r="C270" s="30" t="s">
        <v>56</v>
      </c>
      <c r="D270" s="41">
        <v>216.48</v>
      </c>
      <c r="E270" s="41">
        <v>216.48</v>
      </c>
      <c r="F270" s="35">
        <v>220</v>
      </c>
      <c r="G270" s="35">
        <v>220</v>
      </c>
      <c r="H270" s="35">
        <v>600</v>
      </c>
      <c r="I270" s="35">
        <v>600</v>
      </c>
      <c r="J270" s="35">
        <v>660</v>
      </c>
      <c r="K270" s="35">
        <v>660</v>
      </c>
      <c r="L270" s="35">
        <v>211.2</v>
      </c>
      <c r="M270" s="55">
        <v>211.2</v>
      </c>
      <c r="N270" s="40">
        <f t="shared" si="29"/>
        <v>382</v>
      </c>
      <c r="O270" s="40">
        <f t="shared" si="30"/>
        <v>382</v>
      </c>
    </row>
    <row r="271" spans="1:15" ht="16" thickBot="1" x14ac:dyDescent="0.25">
      <c r="A271" s="342"/>
      <c r="B271" s="11" t="s">
        <v>4</v>
      </c>
      <c r="C271" s="11" t="s">
        <v>4</v>
      </c>
      <c r="D271" s="41">
        <v>209.1</v>
      </c>
      <c r="E271" s="41">
        <v>209.1</v>
      </c>
      <c r="F271" s="35">
        <v>220</v>
      </c>
      <c r="G271" s="35">
        <v>220</v>
      </c>
      <c r="H271" s="35">
        <v>450</v>
      </c>
      <c r="I271" s="35">
        <v>450</v>
      </c>
      <c r="J271" s="35">
        <v>495</v>
      </c>
      <c r="K271" s="35">
        <v>495</v>
      </c>
      <c r="L271" s="35">
        <v>204</v>
      </c>
      <c r="M271" s="55">
        <v>204</v>
      </c>
      <c r="N271" s="40">
        <f t="shared" si="29"/>
        <v>316</v>
      </c>
      <c r="O271" s="40">
        <f t="shared" si="30"/>
        <v>316</v>
      </c>
    </row>
    <row r="272" spans="1:15" ht="31" thickBot="1" x14ac:dyDescent="0.25">
      <c r="A272" s="342"/>
      <c r="B272" s="11" t="s">
        <v>5</v>
      </c>
      <c r="C272" s="30" t="s">
        <v>26</v>
      </c>
      <c r="D272" s="41">
        <v>463.53</v>
      </c>
      <c r="E272" s="41">
        <v>463.53</v>
      </c>
      <c r="F272" s="35">
        <v>480</v>
      </c>
      <c r="G272" s="35">
        <v>480</v>
      </c>
      <c r="H272" s="35">
        <v>787</v>
      </c>
      <c r="I272" s="35">
        <v>787</v>
      </c>
      <c r="J272" s="35">
        <v>865.7</v>
      </c>
      <c r="K272" s="35">
        <v>865.7</v>
      </c>
      <c r="L272" s="35">
        <v>452.22</v>
      </c>
      <c r="M272" s="55">
        <v>452.22</v>
      </c>
      <c r="N272" s="40">
        <f t="shared" si="29"/>
        <v>610</v>
      </c>
      <c r="O272" s="40">
        <f t="shared" si="30"/>
        <v>610</v>
      </c>
    </row>
    <row r="273" spans="1:15" ht="16" thickBot="1" x14ac:dyDescent="0.25">
      <c r="A273" s="342"/>
      <c r="B273" s="11" t="s">
        <v>6</v>
      </c>
      <c r="C273" s="30" t="s">
        <v>46</v>
      </c>
      <c r="D273" s="41">
        <v>1165.75</v>
      </c>
      <c r="E273" s="41">
        <v>1165.75</v>
      </c>
      <c r="F273" s="35">
        <v>1137.31</v>
      </c>
      <c r="G273" s="35">
        <v>1150</v>
      </c>
      <c r="H273" s="35">
        <v>500</v>
      </c>
      <c r="I273" s="35">
        <v>500</v>
      </c>
      <c r="J273" s="35">
        <v>550</v>
      </c>
      <c r="K273" s="35">
        <v>550</v>
      </c>
      <c r="L273" s="35">
        <v>1137.31</v>
      </c>
      <c r="M273" s="55">
        <v>1137.31</v>
      </c>
      <c r="N273" s="40">
        <f t="shared" si="29"/>
        <v>898</v>
      </c>
      <c r="O273" s="40">
        <f t="shared" si="30"/>
        <v>901</v>
      </c>
    </row>
    <row r="274" spans="1:15" ht="16" thickBot="1" x14ac:dyDescent="0.25">
      <c r="A274" s="342"/>
      <c r="B274" s="11" t="s">
        <v>8</v>
      </c>
      <c r="C274" s="11" t="s">
        <v>8</v>
      </c>
      <c r="D274" s="41">
        <v>803.62</v>
      </c>
      <c r="E274" s="41">
        <v>1055.75</v>
      </c>
      <c r="F274" s="35">
        <v>800</v>
      </c>
      <c r="G274" s="35">
        <v>1100</v>
      </c>
      <c r="H274" s="35">
        <v>900</v>
      </c>
      <c r="I274" s="35">
        <v>1300</v>
      </c>
      <c r="J274" s="35">
        <v>990</v>
      </c>
      <c r="K274" s="35">
        <v>1430</v>
      </c>
      <c r="L274" s="35">
        <v>784.02</v>
      </c>
      <c r="M274" s="55">
        <v>1030</v>
      </c>
      <c r="N274" s="40">
        <f t="shared" si="29"/>
        <v>856</v>
      </c>
      <c r="O274" s="40">
        <f t="shared" si="30"/>
        <v>1183</v>
      </c>
    </row>
    <row r="275" spans="1:15" ht="16" thickBot="1" x14ac:dyDescent="0.25">
      <c r="A275" s="342"/>
      <c r="B275" s="11" t="s">
        <v>9</v>
      </c>
      <c r="C275" s="11" t="s">
        <v>9</v>
      </c>
      <c r="D275" s="41">
        <v>1151.08</v>
      </c>
      <c r="E275" s="41">
        <v>1327.38</v>
      </c>
      <c r="F275" s="35">
        <v>1200</v>
      </c>
      <c r="G275" s="35">
        <v>1300</v>
      </c>
      <c r="H275" s="35">
        <v>1350</v>
      </c>
      <c r="I275" s="35">
        <v>1350</v>
      </c>
      <c r="J275" s="35">
        <v>1485</v>
      </c>
      <c r="K275" s="35">
        <v>1485</v>
      </c>
      <c r="L275" s="35">
        <v>1123</v>
      </c>
      <c r="M275" s="55">
        <v>1295</v>
      </c>
      <c r="N275" s="40">
        <f t="shared" si="29"/>
        <v>1262</v>
      </c>
      <c r="O275" s="40">
        <f t="shared" si="30"/>
        <v>1351</v>
      </c>
    </row>
    <row r="276" spans="1:15" ht="16" thickBot="1" x14ac:dyDescent="0.25">
      <c r="A276" s="342"/>
      <c r="B276" s="11" t="s">
        <v>10</v>
      </c>
      <c r="C276" s="11" t="s">
        <v>10</v>
      </c>
      <c r="D276" s="41">
        <v>459</v>
      </c>
      <c r="E276" s="41">
        <v>642.59</v>
      </c>
      <c r="F276" s="35">
        <v>460</v>
      </c>
      <c r="G276" s="35">
        <v>650</v>
      </c>
      <c r="H276" s="35">
        <v>1100</v>
      </c>
      <c r="I276" s="35">
        <v>1100</v>
      </c>
      <c r="J276" s="35">
        <v>1210</v>
      </c>
      <c r="K276" s="35">
        <v>1210</v>
      </c>
      <c r="L276" s="35">
        <v>447.8</v>
      </c>
      <c r="M276" s="55">
        <v>626.91999999999996</v>
      </c>
      <c r="N276" s="40">
        <f t="shared" si="29"/>
        <v>735</v>
      </c>
      <c r="O276" s="40">
        <f t="shared" si="30"/>
        <v>846</v>
      </c>
    </row>
    <row r="277" spans="1:15" ht="16" thickBot="1" x14ac:dyDescent="0.25">
      <c r="A277" s="345"/>
      <c r="B277" s="12" t="s">
        <v>11</v>
      </c>
      <c r="C277" s="12" t="s">
        <v>11</v>
      </c>
      <c r="D277" s="42">
        <v>613.66999999999996</v>
      </c>
      <c r="E277" s="42">
        <v>1017.52</v>
      </c>
      <c r="F277" s="39">
        <v>600</v>
      </c>
      <c r="G277" s="39">
        <v>1000</v>
      </c>
      <c r="H277" s="35">
        <v>800</v>
      </c>
      <c r="I277" s="35">
        <v>1080</v>
      </c>
      <c r="J277" s="39">
        <v>880</v>
      </c>
      <c r="K277" s="39">
        <v>1188</v>
      </c>
      <c r="L277" s="39">
        <v>598.70000000000005</v>
      </c>
      <c r="M277" s="56">
        <v>992.7</v>
      </c>
      <c r="N277" s="40">
        <f t="shared" si="29"/>
        <v>698</v>
      </c>
      <c r="O277" s="40">
        <f t="shared" si="30"/>
        <v>1056</v>
      </c>
    </row>
    <row r="278" spans="1:15" ht="15" thickBot="1" x14ac:dyDescent="0.25">
      <c r="A278" s="65"/>
      <c r="B278" s="64"/>
      <c r="C278" s="64"/>
      <c r="D278" s="70">
        <f>SUM(D264:D277)</f>
        <v>9411.98</v>
      </c>
      <c r="E278" s="70">
        <f t="shared" ref="E278:O278" si="32">SUM(E264:E277)</f>
        <v>10427.85</v>
      </c>
      <c r="F278" s="70">
        <f t="shared" si="32"/>
        <v>9568.4699999999993</v>
      </c>
      <c r="G278" s="70">
        <f t="shared" si="32"/>
        <v>10590</v>
      </c>
      <c r="H278" s="70">
        <f t="shared" si="32"/>
        <v>14614</v>
      </c>
      <c r="I278" s="70">
        <f t="shared" si="32"/>
        <v>15294</v>
      </c>
      <c r="J278" s="70">
        <f t="shared" si="32"/>
        <v>16075.400000000001</v>
      </c>
      <c r="K278" s="70">
        <f t="shared" si="32"/>
        <v>16823.400000000001</v>
      </c>
      <c r="L278" s="70">
        <f t="shared" si="32"/>
        <v>9182.3900000000012</v>
      </c>
      <c r="M278" s="70">
        <f t="shared" si="32"/>
        <v>10173.490000000002</v>
      </c>
      <c r="N278" s="70">
        <f t="shared" si="32"/>
        <v>11771</v>
      </c>
      <c r="O278" s="70">
        <f t="shared" si="32"/>
        <v>12663</v>
      </c>
    </row>
    <row r="279" spans="1:15" ht="16" thickBot="1" x14ac:dyDescent="0.25">
      <c r="A279" s="341">
        <v>20</v>
      </c>
      <c r="B279" s="13" t="s">
        <v>0</v>
      </c>
      <c r="C279" s="31" t="s">
        <v>28</v>
      </c>
      <c r="D279" s="43">
        <v>2100.87</v>
      </c>
      <c r="E279" s="43">
        <v>2100.87</v>
      </c>
      <c r="F279" s="48">
        <v>2100</v>
      </c>
      <c r="G279" s="48">
        <v>2100</v>
      </c>
      <c r="H279" s="35">
        <v>3200</v>
      </c>
      <c r="I279" s="35">
        <v>3200</v>
      </c>
      <c r="J279" s="48">
        <v>3520</v>
      </c>
      <c r="K279" s="48">
        <v>3520</v>
      </c>
      <c r="L279" s="48">
        <v>2049.63</v>
      </c>
      <c r="M279" s="57">
        <v>2049.63</v>
      </c>
      <c r="N279" s="40">
        <f t="shared" si="29"/>
        <v>2594</v>
      </c>
      <c r="O279" s="40">
        <f t="shared" si="30"/>
        <v>2594</v>
      </c>
    </row>
    <row r="280" spans="1:15" ht="16" thickBot="1" x14ac:dyDescent="0.25">
      <c r="A280" s="342"/>
      <c r="B280" s="11" t="s">
        <v>1</v>
      </c>
      <c r="C280" s="11" t="s">
        <v>1</v>
      </c>
      <c r="D280" s="41">
        <v>440.75</v>
      </c>
      <c r="E280" s="41">
        <v>440.75</v>
      </c>
      <c r="F280" s="35">
        <v>470</v>
      </c>
      <c r="G280" s="35">
        <v>470</v>
      </c>
      <c r="H280" s="35">
        <v>600</v>
      </c>
      <c r="I280" s="35">
        <v>600</v>
      </c>
      <c r="J280" s="35">
        <v>660</v>
      </c>
      <c r="K280" s="35">
        <v>660</v>
      </c>
      <c r="L280" s="35">
        <v>430</v>
      </c>
      <c r="M280" s="55">
        <v>430</v>
      </c>
      <c r="N280" s="40">
        <f t="shared" si="29"/>
        <v>520</v>
      </c>
      <c r="O280" s="40">
        <f t="shared" si="30"/>
        <v>520</v>
      </c>
    </row>
    <row r="281" spans="1:15" ht="16" thickBot="1" x14ac:dyDescent="0.25">
      <c r="A281" s="342"/>
      <c r="B281" s="11" t="s">
        <v>2</v>
      </c>
      <c r="C281" s="30" t="s">
        <v>29</v>
      </c>
      <c r="D281" s="41">
        <v>800.17</v>
      </c>
      <c r="E281" s="41">
        <v>800.17</v>
      </c>
      <c r="F281" s="35">
        <v>800</v>
      </c>
      <c r="G281" s="35">
        <v>800</v>
      </c>
      <c r="H281" s="35">
        <v>1700</v>
      </c>
      <c r="I281" s="35">
        <v>1700</v>
      </c>
      <c r="J281" s="35">
        <v>1870</v>
      </c>
      <c r="K281" s="35">
        <v>1870</v>
      </c>
      <c r="L281" s="35">
        <v>780.65</v>
      </c>
      <c r="M281" s="55">
        <v>780.65</v>
      </c>
      <c r="N281" s="40">
        <f t="shared" si="29"/>
        <v>1190</v>
      </c>
      <c r="O281" s="40">
        <f t="shared" si="30"/>
        <v>1190</v>
      </c>
    </row>
    <row r="282" spans="1:15" ht="16" thickBot="1" x14ac:dyDescent="0.25">
      <c r="A282" s="342"/>
      <c r="B282" s="11" t="s">
        <v>7</v>
      </c>
      <c r="C282" s="30" t="s">
        <v>31</v>
      </c>
      <c r="D282" s="41">
        <v>833.63</v>
      </c>
      <c r="E282" s="41">
        <v>833.63</v>
      </c>
      <c r="F282" s="35">
        <v>830</v>
      </c>
      <c r="G282" s="35">
        <v>830</v>
      </c>
      <c r="H282" s="35">
        <v>600</v>
      </c>
      <c r="I282" s="35">
        <v>600</v>
      </c>
      <c r="J282" s="35">
        <v>660</v>
      </c>
      <c r="K282" s="35">
        <v>660</v>
      </c>
      <c r="L282" s="35">
        <v>813.3</v>
      </c>
      <c r="M282" s="55">
        <v>813.3</v>
      </c>
      <c r="N282" s="40">
        <f t="shared" si="29"/>
        <v>747</v>
      </c>
      <c r="O282" s="40">
        <f t="shared" si="30"/>
        <v>747</v>
      </c>
    </row>
    <row r="283" spans="1:15" ht="16" thickBot="1" x14ac:dyDescent="0.25">
      <c r="A283" s="342"/>
      <c r="B283" s="11" t="s">
        <v>3</v>
      </c>
      <c r="C283" s="11" t="s">
        <v>3</v>
      </c>
      <c r="D283" s="41">
        <v>431.69</v>
      </c>
      <c r="E283" s="41">
        <v>431.69</v>
      </c>
      <c r="F283" s="35">
        <v>421.16</v>
      </c>
      <c r="G283" s="35">
        <v>440</v>
      </c>
      <c r="H283" s="35">
        <v>657</v>
      </c>
      <c r="I283" s="35">
        <v>657</v>
      </c>
      <c r="J283" s="35">
        <v>722.7</v>
      </c>
      <c r="K283" s="35">
        <v>722.7</v>
      </c>
      <c r="L283" s="35">
        <v>421.16</v>
      </c>
      <c r="M283" s="55">
        <v>421.16</v>
      </c>
      <c r="N283" s="40">
        <f t="shared" si="29"/>
        <v>531</v>
      </c>
      <c r="O283" s="40">
        <f t="shared" si="30"/>
        <v>535</v>
      </c>
    </row>
    <row r="284" spans="1:15" ht="16" thickBot="1" x14ac:dyDescent="0.25">
      <c r="A284" s="342"/>
      <c r="B284" s="11" t="s">
        <v>101</v>
      </c>
      <c r="C284" s="30" t="s">
        <v>56</v>
      </c>
      <c r="D284" s="41">
        <v>216.48</v>
      </c>
      <c r="E284" s="41">
        <v>216.48</v>
      </c>
      <c r="F284" s="35">
        <v>220</v>
      </c>
      <c r="G284" s="35">
        <v>220</v>
      </c>
      <c r="H284" s="35">
        <v>600</v>
      </c>
      <c r="I284" s="35">
        <v>600</v>
      </c>
      <c r="J284" s="35">
        <v>660</v>
      </c>
      <c r="K284" s="35">
        <v>660</v>
      </c>
      <c r="L284" s="35">
        <v>211.2</v>
      </c>
      <c r="M284" s="55">
        <v>211.2</v>
      </c>
      <c r="N284" s="40">
        <f t="shared" si="29"/>
        <v>382</v>
      </c>
      <c r="O284" s="40">
        <f t="shared" si="30"/>
        <v>382</v>
      </c>
    </row>
    <row r="285" spans="1:15" ht="16" thickBot="1" x14ac:dyDescent="0.25">
      <c r="A285" s="342"/>
      <c r="B285" s="11" t="s">
        <v>4</v>
      </c>
      <c r="C285" s="11" t="s">
        <v>4</v>
      </c>
      <c r="D285" s="41">
        <v>209.1</v>
      </c>
      <c r="E285" s="41">
        <v>209.1</v>
      </c>
      <c r="F285" s="35">
        <v>220</v>
      </c>
      <c r="G285" s="35">
        <v>220</v>
      </c>
      <c r="H285" s="35">
        <v>450</v>
      </c>
      <c r="I285" s="35">
        <v>450</v>
      </c>
      <c r="J285" s="35">
        <v>495</v>
      </c>
      <c r="K285" s="35">
        <v>495</v>
      </c>
      <c r="L285" s="35">
        <v>204</v>
      </c>
      <c r="M285" s="55">
        <v>204</v>
      </c>
      <c r="N285" s="40">
        <f t="shared" si="29"/>
        <v>316</v>
      </c>
      <c r="O285" s="40">
        <f t="shared" si="30"/>
        <v>316</v>
      </c>
    </row>
    <row r="286" spans="1:15" ht="31" thickBot="1" x14ac:dyDescent="0.25">
      <c r="A286" s="342"/>
      <c r="B286" s="11" t="s">
        <v>5</v>
      </c>
      <c r="C286" s="30" t="s">
        <v>30</v>
      </c>
      <c r="D286" s="41">
        <v>743.9</v>
      </c>
      <c r="E286" s="41">
        <v>743.9</v>
      </c>
      <c r="F286" s="35">
        <v>750</v>
      </c>
      <c r="G286" s="35">
        <v>750</v>
      </c>
      <c r="H286" s="35">
        <v>600</v>
      </c>
      <c r="I286" s="35">
        <v>600</v>
      </c>
      <c r="J286" s="35">
        <v>660</v>
      </c>
      <c r="K286" s="35">
        <v>660</v>
      </c>
      <c r="L286" s="35">
        <v>725.76</v>
      </c>
      <c r="M286" s="55">
        <v>725.76</v>
      </c>
      <c r="N286" s="40">
        <f t="shared" si="29"/>
        <v>696</v>
      </c>
      <c r="O286" s="40">
        <f t="shared" si="30"/>
        <v>696</v>
      </c>
    </row>
    <row r="287" spans="1:15" ht="16" thickBot="1" x14ac:dyDescent="0.25">
      <c r="A287" s="342"/>
      <c r="B287" s="11" t="s">
        <v>6</v>
      </c>
      <c r="C287" s="11" t="s">
        <v>6</v>
      </c>
      <c r="D287" s="41"/>
      <c r="E287" s="41"/>
      <c r="F287" s="35"/>
      <c r="G287" s="35"/>
      <c r="H287" s="35">
        <v>500</v>
      </c>
      <c r="I287" s="35">
        <v>500</v>
      </c>
      <c r="J287" s="35">
        <v>550</v>
      </c>
      <c r="K287" s="35">
        <v>550</v>
      </c>
      <c r="L287" s="35"/>
      <c r="M287" s="55"/>
      <c r="N287" s="40">
        <f t="shared" si="29"/>
        <v>525</v>
      </c>
      <c r="O287" s="40">
        <f t="shared" si="30"/>
        <v>525</v>
      </c>
    </row>
    <row r="288" spans="1:15" ht="16" thickBot="1" x14ac:dyDescent="0.25">
      <c r="A288" s="342"/>
      <c r="B288" s="11" t="s">
        <v>8</v>
      </c>
      <c r="C288" s="11" t="s">
        <v>8</v>
      </c>
      <c r="D288" s="41">
        <v>803.62</v>
      </c>
      <c r="E288" s="41">
        <v>1055.75</v>
      </c>
      <c r="F288" s="35">
        <v>800</v>
      </c>
      <c r="G288" s="35">
        <v>1100</v>
      </c>
      <c r="H288" s="35">
        <v>900</v>
      </c>
      <c r="I288" s="35">
        <v>1300</v>
      </c>
      <c r="J288" s="35">
        <v>990</v>
      </c>
      <c r="K288" s="35">
        <v>1430</v>
      </c>
      <c r="L288" s="35">
        <v>784.02</v>
      </c>
      <c r="M288" s="55">
        <v>1030</v>
      </c>
      <c r="N288" s="40">
        <f t="shared" si="29"/>
        <v>856</v>
      </c>
      <c r="O288" s="40">
        <f t="shared" si="30"/>
        <v>1183</v>
      </c>
    </row>
    <row r="289" spans="1:15" ht="16" thickBot="1" x14ac:dyDescent="0.25">
      <c r="A289" s="342"/>
      <c r="B289" s="11" t="s">
        <v>9</v>
      </c>
      <c r="C289" s="11" t="s">
        <v>9</v>
      </c>
      <c r="D289" s="41">
        <v>1151.08</v>
      </c>
      <c r="E289" s="41">
        <v>1327.38</v>
      </c>
      <c r="F289" s="35">
        <v>1200</v>
      </c>
      <c r="G289" s="35">
        <v>1300</v>
      </c>
      <c r="H289" s="35">
        <v>1350</v>
      </c>
      <c r="I289" s="35">
        <v>1350</v>
      </c>
      <c r="J289" s="35">
        <v>1485</v>
      </c>
      <c r="K289" s="35">
        <v>1485</v>
      </c>
      <c r="L289" s="35">
        <v>1123</v>
      </c>
      <c r="M289" s="55">
        <v>1295</v>
      </c>
      <c r="N289" s="40">
        <f t="shared" si="29"/>
        <v>1262</v>
      </c>
      <c r="O289" s="40">
        <f t="shared" si="30"/>
        <v>1351</v>
      </c>
    </row>
    <row r="290" spans="1:15" ht="16" thickBot="1" x14ac:dyDescent="0.25">
      <c r="A290" s="342"/>
      <c r="B290" s="11" t="s">
        <v>10</v>
      </c>
      <c r="C290" s="11" t="s">
        <v>10</v>
      </c>
      <c r="D290" s="41">
        <v>459</v>
      </c>
      <c r="E290" s="41">
        <v>642.59</v>
      </c>
      <c r="F290" s="35">
        <v>460</v>
      </c>
      <c r="G290" s="35">
        <v>650</v>
      </c>
      <c r="H290" s="35">
        <v>1100</v>
      </c>
      <c r="I290" s="35">
        <v>1100</v>
      </c>
      <c r="J290" s="35">
        <v>1210</v>
      </c>
      <c r="K290" s="35">
        <v>1210</v>
      </c>
      <c r="L290" s="35">
        <v>447.8</v>
      </c>
      <c r="M290" s="55">
        <v>626.91999999999996</v>
      </c>
      <c r="N290" s="40">
        <f t="shared" si="29"/>
        <v>735</v>
      </c>
      <c r="O290" s="40">
        <f t="shared" si="30"/>
        <v>846</v>
      </c>
    </row>
    <row r="291" spans="1:15" ht="16" thickBot="1" x14ac:dyDescent="0.25">
      <c r="A291" s="345"/>
      <c r="B291" s="12" t="s">
        <v>11</v>
      </c>
      <c r="C291" s="12" t="s">
        <v>11</v>
      </c>
      <c r="D291" s="42">
        <v>613.66999999999996</v>
      </c>
      <c r="E291" s="42">
        <v>1017.52</v>
      </c>
      <c r="F291" s="35">
        <v>600</v>
      </c>
      <c r="G291" s="35">
        <v>1000</v>
      </c>
      <c r="H291" s="35">
        <v>800</v>
      </c>
      <c r="I291" s="35">
        <v>1080</v>
      </c>
      <c r="J291" s="62">
        <v>880</v>
      </c>
      <c r="K291" s="62">
        <v>1188</v>
      </c>
      <c r="L291" s="35">
        <v>598.70000000000005</v>
      </c>
      <c r="M291" s="55">
        <v>992.7</v>
      </c>
      <c r="N291" s="40">
        <f t="shared" si="29"/>
        <v>698</v>
      </c>
      <c r="O291" s="40">
        <f t="shared" si="30"/>
        <v>1056</v>
      </c>
    </row>
    <row r="292" spans="1:15" ht="15" thickBot="1" x14ac:dyDescent="0.25">
      <c r="A292" s="65"/>
      <c r="B292" s="64"/>
      <c r="C292" s="64"/>
      <c r="D292" s="70">
        <f>SUM(D279:D291)</f>
        <v>8803.9599999999991</v>
      </c>
      <c r="E292" s="70">
        <f>SUM(E279:E291)</f>
        <v>9819.83</v>
      </c>
      <c r="F292" s="70">
        <f t="shared" ref="F292:O292" si="33">SUM(F279:F291)</f>
        <v>8871.16</v>
      </c>
      <c r="G292" s="70">
        <f t="shared" si="33"/>
        <v>9880</v>
      </c>
      <c r="H292" s="166">
        <f t="shared" si="33"/>
        <v>13057</v>
      </c>
      <c r="I292" s="166">
        <f t="shared" si="33"/>
        <v>13737</v>
      </c>
      <c r="J292" s="166">
        <f t="shared" si="33"/>
        <v>14362.7</v>
      </c>
      <c r="K292" s="166">
        <f t="shared" si="33"/>
        <v>15110.7</v>
      </c>
      <c r="L292" s="166">
        <f t="shared" si="33"/>
        <v>8589.2199999999993</v>
      </c>
      <c r="M292" s="70">
        <f t="shared" si="33"/>
        <v>9580.32</v>
      </c>
      <c r="N292" s="70">
        <f t="shared" si="33"/>
        <v>11052</v>
      </c>
      <c r="O292" s="70">
        <f t="shared" si="33"/>
        <v>11941</v>
      </c>
    </row>
    <row r="293" spans="1:15" ht="15" thickBot="1" x14ac:dyDescent="0.25">
      <c r="A293" s="364" t="s">
        <v>146</v>
      </c>
      <c r="B293" s="365"/>
      <c r="C293" s="366"/>
      <c r="D293" s="214">
        <f>D18+D32+D46+D61+D76+D90+D104+D119+D133+D148+D162+D176+D190+D205+D220+D234+D249+D263+D278+D292</f>
        <v>179166.84999999998</v>
      </c>
      <c r="E293" s="215">
        <f t="shared" ref="E293:O293" si="34">E18+E32+E46+E61+E76+E90+E104+E119+E133+E148+E162+E176+E190+E205+E220+E234+E249+E263+E278+E292</f>
        <v>199484.25</v>
      </c>
      <c r="F293" s="215">
        <f t="shared" si="34"/>
        <v>181815.13000000003</v>
      </c>
      <c r="G293" s="215">
        <f t="shared" si="34"/>
        <v>202030</v>
      </c>
      <c r="H293" s="215">
        <f t="shared" si="34"/>
        <v>257399</v>
      </c>
      <c r="I293" s="215">
        <f>I18+I32+I46+I61+I76+I90+I104+I119+I133+I148+I162+I176+I190+I205+I220+I234+I249+I263+I278+I292</f>
        <v>269639</v>
      </c>
      <c r="J293" s="213">
        <f>J18+J32+J46+J61+J76+J90+J104+J119+J133+J148+J162+J176+J190+J205+J220+J234+J249+J263+J278+J292</f>
        <v>283138.90000000002</v>
      </c>
      <c r="K293" s="213">
        <f t="shared" si="34"/>
        <v>296602.90000000002</v>
      </c>
      <c r="L293" s="215">
        <f t="shared" si="34"/>
        <v>174796.73000000004</v>
      </c>
      <c r="M293" s="215">
        <f t="shared" si="34"/>
        <v>194618.72999999998</v>
      </c>
      <c r="N293" s="215">
        <f t="shared" si="34"/>
        <v>216536</v>
      </c>
      <c r="O293" s="216">
        <f t="shared" si="34"/>
        <v>233753</v>
      </c>
    </row>
    <row r="294" spans="1:15" ht="16" thickBot="1" x14ac:dyDescent="0.25">
      <c r="M294" s="52" t="s">
        <v>105</v>
      </c>
      <c r="N294" s="74">
        <f>ROUND(AVERAGE(N292,N278,N263,N249,N234,N220,N205,N190,N176,N162,N148,N133,N119,N104,N90,N76,N61,N46,N32,N18),0)</f>
        <v>10827</v>
      </c>
      <c r="O294" s="74">
        <f>ROUND(AVERAGE(O292,O278,O263,O249,O234,O220,O205,O190,O176,O162,O148,O133,O119,O104,O90,O76,O61,O46,O32,O18),0)</f>
        <v>11688</v>
      </c>
    </row>
  </sheetData>
  <mergeCells count="29">
    <mergeCell ref="A293:C293"/>
    <mergeCell ref="D1:M1"/>
    <mergeCell ref="D2:E2"/>
    <mergeCell ref="F2:G2"/>
    <mergeCell ref="L2:M2"/>
    <mergeCell ref="A264:A277"/>
    <mergeCell ref="A279:A291"/>
    <mergeCell ref="A177:A189"/>
    <mergeCell ref="A191:A204"/>
    <mergeCell ref="A206:A219"/>
    <mergeCell ref="A221:A233"/>
    <mergeCell ref="A235:A248"/>
    <mergeCell ref="A250:A262"/>
    <mergeCell ref="J2:K2"/>
    <mergeCell ref="N2:O2"/>
    <mergeCell ref="A163:A175"/>
    <mergeCell ref="A5:A17"/>
    <mergeCell ref="A19:A31"/>
    <mergeCell ref="A33:A45"/>
    <mergeCell ref="A47:A60"/>
    <mergeCell ref="A62:A75"/>
    <mergeCell ref="A77:A89"/>
    <mergeCell ref="A91:A103"/>
    <mergeCell ref="A105:A118"/>
    <mergeCell ref="A120:A132"/>
    <mergeCell ref="A134:A147"/>
    <mergeCell ref="A149:A161"/>
    <mergeCell ref="A3:C3"/>
    <mergeCell ref="H2:I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219"/>
  <sheetViews>
    <sheetView zoomScale="63" zoomScaleNormal="63" workbookViewId="0">
      <selection activeCell="A3" sqref="A3:D3"/>
    </sheetView>
  </sheetViews>
  <sheetFormatPr baseColWidth="10" defaultColWidth="11.5" defaultRowHeight="14" x14ac:dyDescent="0.2"/>
  <cols>
    <col min="1" max="1" width="13.33203125" style="1" bestFit="1" customWidth="1"/>
    <col min="2" max="2" width="33.83203125" style="18" customWidth="1"/>
    <col min="3" max="3" width="37" style="1" bestFit="1" customWidth="1"/>
    <col min="4" max="4" width="66" style="1" bestFit="1" customWidth="1"/>
    <col min="5" max="5" width="22.1640625" style="1" customWidth="1"/>
    <col min="6" max="7" width="21.83203125" style="1" customWidth="1"/>
    <col min="8" max="8" width="19" style="1" customWidth="1"/>
    <col min="9" max="9" width="20.6640625" style="1" customWidth="1"/>
    <col min="10" max="10" width="18.6640625" style="1" customWidth="1"/>
    <col min="11" max="16384" width="11.5" style="1"/>
  </cols>
  <sheetData>
    <row r="1" spans="1:11" ht="15" thickBot="1" x14ac:dyDescent="0.25">
      <c r="E1" s="370" t="s">
        <v>103</v>
      </c>
      <c r="F1" s="371"/>
      <c r="G1" s="371"/>
      <c r="H1" s="371"/>
      <c r="I1" s="371"/>
      <c r="J1" s="372"/>
    </row>
    <row r="2" spans="1:11" ht="61" thickBot="1" x14ac:dyDescent="0.25">
      <c r="E2" s="78" t="s">
        <v>160</v>
      </c>
      <c r="F2" s="79" t="s">
        <v>104</v>
      </c>
      <c r="G2" s="167" t="s">
        <v>159</v>
      </c>
      <c r="H2" s="253" t="s">
        <v>158</v>
      </c>
      <c r="I2" s="80" t="s">
        <v>147</v>
      </c>
      <c r="J2" s="46" t="s">
        <v>105</v>
      </c>
    </row>
    <row r="3" spans="1:11" ht="46" thickBot="1" x14ac:dyDescent="0.25">
      <c r="A3" s="373" t="s">
        <v>162</v>
      </c>
      <c r="B3" s="374"/>
      <c r="C3" s="374"/>
      <c r="D3" s="375"/>
      <c r="E3" s="90" t="s">
        <v>16</v>
      </c>
      <c r="F3" s="90" t="s">
        <v>16</v>
      </c>
      <c r="G3" s="90" t="s">
        <v>16</v>
      </c>
      <c r="H3" s="90" t="s">
        <v>16</v>
      </c>
      <c r="I3" s="254" t="s">
        <v>16</v>
      </c>
      <c r="J3" s="260" t="s">
        <v>16</v>
      </c>
    </row>
    <row r="4" spans="1:11" ht="31" thickBot="1" x14ac:dyDescent="0.25">
      <c r="A4" s="143" t="s">
        <v>12</v>
      </c>
      <c r="B4" s="144" t="s">
        <v>13</v>
      </c>
      <c r="C4" s="145" t="s">
        <v>63</v>
      </c>
      <c r="D4" s="146" t="s">
        <v>14</v>
      </c>
      <c r="E4" s="161" t="s">
        <v>102</v>
      </c>
      <c r="F4" s="161" t="s">
        <v>102</v>
      </c>
      <c r="G4" s="161" t="s">
        <v>102</v>
      </c>
      <c r="H4" s="162" t="s">
        <v>102</v>
      </c>
      <c r="I4" s="162" t="s">
        <v>102</v>
      </c>
      <c r="J4" s="34" t="s">
        <v>102</v>
      </c>
    </row>
    <row r="5" spans="1:11" ht="15" x14ac:dyDescent="0.2">
      <c r="A5" s="380">
        <v>1</v>
      </c>
      <c r="B5" s="19" t="s">
        <v>60</v>
      </c>
      <c r="C5" s="152" t="s">
        <v>64</v>
      </c>
      <c r="D5" s="6" t="s">
        <v>72</v>
      </c>
      <c r="E5" s="35">
        <v>1281.25</v>
      </c>
      <c r="F5" s="35">
        <v>1300</v>
      </c>
      <c r="G5" s="35">
        <v>1303.21</v>
      </c>
      <c r="H5" s="35">
        <v>1433.5309999999999</v>
      </c>
      <c r="I5" s="35">
        <v>1250</v>
      </c>
      <c r="J5" s="35">
        <f>ROUND(AVERAGE(E5,F5,G5,H5,I5),0)</f>
        <v>1314</v>
      </c>
    </row>
    <row r="6" spans="1:11" ht="15" x14ac:dyDescent="0.2">
      <c r="A6" s="378"/>
      <c r="B6" s="20" t="s">
        <v>62</v>
      </c>
      <c r="C6" s="148" t="s">
        <v>65</v>
      </c>
      <c r="D6" s="15" t="s">
        <v>74</v>
      </c>
      <c r="E6" s="35">
        <v>307.5</v>
      </c>
      <c r="F6" s="35">
        <v>500</v>
      </c>
      <c r="G6" s="35">
        <v>407.25312500000001</v>
      </c>
      <c r="H6" s="35">
        <v>447.97843750000004</v>
      </c>
      <c r="I6" s="35">
        <v>300</v>
      </c>
      <c r="J6" s="35">
        <f t="shared" ref="J6:J69" si="0">ROUND(AVERAGE(E6,F6,G6,H6,I6),0)</f>
        <v>393</v>
      </c>
    </row>
    <row r="7" spans="1:11" ht="15" x14ac:dyDescent="0.2">
      <c r="A7" s="378"/>
      <c r="B7" s="20" t="s">
        <v>61</v>
      </c>
      <c r="C7" s="290" t="s">
        <v>67</v>
      </c>
      <c r="D7" s="108" t="s">
        <v>19</v>
      </c>
      <c r="E7" s="76"/>
      <c r="F7" s="76"/>
      <c r="G7" s="76"/>
      <c r="H7" s="76"/>
      <c r="I7" s="76"/>
      <c r="J7" s="76"/>
      <c r="K7" s="306"/>
    </row>
    <row r="8" spans="1:11" x14ac:dyDescent="0.2">
      <c r="A8" s="378"/>
      <c r="B8" s="376" t="s">
        <v>70</v>
      </c>
      <c r="C8" s="290" t="s">
        <v>68</v>
      </c>
      <c r="D8" s="108" t="s">
        <v>75</v>
      </c>
      <c r="E8" s="76">
        <v>338.25</v>
      </c>
      <c r="F8" s="76">
        <v>440</v>
      </c>
      <c r="G8" s="76">
        <v>366.52781250000004</v>
      </c>
      <c r="H8" s="76">
        <v>403.18059375000007</v>
      </c>
      <c r="I8" s="76">
        <v>330</v>
      </c>
      <c r="J8" s="76">
        <f t="shared" si="0"/>
        <v>376</v>
      </c>
      <c r="K8" s="306"/>
    </row>
    <row r="9" spans="1:11" x14ac:dyDescent="0.2">
      <c r="A9" s="378"/>
      <c r="B9" s="376"/>
      <c r="C9" s="294" t="s">
        <v>69</v>
      </c>
      <c r="D9" s="108" t="s">
        <v>76</v>
      </c>
      <c r="E9" s="76"/>
      <c r="F9" s="76"/>
      <c r="G9" s="76">
        <v>651.60500000000002</v>
      </c>
      <c r="H9" s="76">
        <v>716.76549999999997</v>
      </c>
      <c r="I9" s="76"/>
      <c r="J9" s="76">
        <f t="shared" si="0"/>
        <v>684</v>
      </c>
      <c r="K9" s="306"/>
    </row>
    <row r="10" spans="1:11" ht="15" x14ac:dyDescent="0.2">
      <c r="A10" s="378"/>
      <c r="B10" s="20" t="s">
        <v>8</v>
      </c>
      <c r="C10" s="304" t="s">
        <v>71</v>
      </c>
      <c r="D10" s="305" t="s">
        <v>8</v>
      </c>
      <c r="E10" s="76">
        <v>1432.15</v>
      </c>
      <c r="F10" s="76">
        <v>1450</v>
      </c>
      <c r="G10" s="76">
        <v>733.05562500000008</v>
      </c>
      <c r="H10" s="76">
        <v>806.36118750000014</v>
      </c>
      <c r="I10" s="76">
        <v>1397.22</v>
      </c>
      <c r="J10" s="76">
        <f t="shared" si="0"/>
        <v>1164</v>
      </c>
      <c r="K10" s="306"/>
    </row>
    <row r="11" spans="1:11" ht="15" x14ac:dyDescent="0.2">
      <c r="A11" s="378"/>
      <c r="B11" s="20" t="s">
        <v>9</v>
      </c>
      <c r="C11" s="21" t="s">
        <v>71</v>
      </c>
      <c r="D11" s="15" t="s">
        <v>9</v>
      </c>
      <c r="E11" s="35">
        <v>912.86</v>
      </c>
      <c r="F11" s="35">
        <v>900</v>
      </c>
      <c r="G11" s="35">
        <v>488.70374999999996</v>
      </c>
      <c r="H11" s="35">
        <v>537.57412499999998</v>
      </c>
      <c r="I11" s="35">
        <v>890.6</v>
      </c>
      <c r="J11" s="35">
        <f t="shared" si="0"/>
        <v>746</v>
      </c>
    </row>
    <row r="12" spans="1:11" ht="15" x14ac:dyDescent="0.2">
      <c r="A12" s="378"/>
      <c r="B12" s="20" t="s">
        <v>10</v>
      </c>
      <c r="C12" s="21" t="s">
        <v>71</v>
      </c>
      <c r="D12" s="15" t="s">
        <v>10</v>
      </c>
      <c r="E12" s="35"/>
      <c r="F12" s="35"/>
      <c r="G12" s="35">
        <v>488.70374999999996</v>
      </c>
      <c r="H12" s="35">
        <v>537.57412499999998</v>
      </c>
      <c r="I12" s="35"/>
      <c r="J12" s="35">
        <f t="shared" si="0"/>
        <v>513</v>
      </c>
    </row>
    <row r="13" spans="1:11" ht="16" thickBot="1" x14ac:dyDescent="0.25">
      <c r="A13" s="379"/>
      <c r="B13" s="23" t="s">
        <v>11</v>
      </c>
      <c r="C13" s="176" t="s">
        <v>71</v>
      </c>
      <c r="D13" s="179" t="s">
        <v>11</v>
      </c>
      <c r="E13" s="35">
        <v>1958.65</v>
      </c>
      <c r="F13" s="35">
        <v>2000</v>
      </c>
      <c r="G13" s="35">
        <v>488.70374999999996</v>
      </c>
      <c r="H13" s="35">
        <v>537.57412499999998</v>
      </c>
      <c r="I13" s="35">
        <v>1910.88</v>
      </c>
      <c r="J13" s="35">
        <f t="shared" si="0"/>
        <v>1379</v>
      </c>
    </row>
    <row r="14" spans="1:11" ht="15" thickBot="1" x14ac:dyDescent="0.25">
      <c r="A14" s="222"/>
      <c r="B14" s="223"/>
      <c r="C14" s="224"/>
      <c r="D14" s="225"/>
      <c r="E14" s="226">
        <f>SUM(E5:E13)</f>
        <v>6230.66</v>
      </c>
      <c r="F14" s="226">
        <f t="shared" ref="F14:J14" si="1">SUM(F5:F13)</f>
        <v>6590</v>
      </c>
      <c r="G14" s="226">
        <f t="shared" si="1"/>
        <v>4927.7628125000001</v>
      </c>
      <c r="H14" s="226">
        <f t="shared" si="1"/>
        <v>5420.5390937500006</v>
      </c>
      <c r="I14" s="237">
        <f t="shared" si="1"/>
        <v>6078.7000000000007</v>
      </c>
      <c r="J14" s="163">
        <f t="shared" si="1"/>
        <v>6569</v>
      </c>
    </row>
    <row r="15" spans="1:11" ht="16" thickBot="1" x14ac:dyDescent="0.25">
      <c r="A15" s="377">
        <v>2</v>
      </c>
      <c r="B15" s="33" t="s">
        <v>60</v>
      </c>
      <c r="C15" s="193" t="s">
        <v>64</v>
      </c>
      <c r="D15" s="220" t="s">
        <v>77</v>
      </c>
      <c r="E15" s="92">
        <v>1774.28</v>
      </c>
      <c r="F15" s="168">
        <v>1800</v>
      </c>
      <c r="G15" s="168">
        <v>1303.21</v>
      </c>
      <c r="H15" s="221">
        <v>1433.5309999999999</v>
      </c>
      <c r="I15" s="250">
        <v>1731</v>
      </c>
      <c r="J15" s="171">
        <f t="shared" si="0"/>
        <v>1608</v>
      </c>
    </row>
    <row r="16" spans="1:11" ht="16" thickBot="1" x14ac:dyDescent="0.25">
      <c r="A16" s="378"/>
      <c r="B16" s="20" t="s">
        <v>62</v>
      </c>
      <c r="C16" s="148" t="s">
        <v>65</v>
      </c>
      <c r="D16" s="15" t="s">
        <v>78</v>
      </c>
      <c r="E16" s="87">
        <v>276.75</v>
      </c>
      <c r="F16" s="101">
        <v>300</v>
      </c>
      <c r="G16" s="101">
        <v>488.70374999999996</v>
      </c>
      <c r="H16" s="110">
        <v>537.57412499999998</v>
      </c>
      <c r="I16" s="117">
        <v>270</v>
      </c>
      <c r="J16" s="171">
        <f t="shared" si="0"/>
        <v>375</v>
      </c>
    </row>
    <row r="17" spans="1:10" ht="16" thickBot="1" x14ac:dyDescent="0.25">
      <c r="A17" s="378"/>
      <c r="B17" s="20" t="s">
        <v>61</v>
      </c>
      <c r="C17" s="290" t="s">
        <v>67</v>
      </c>
      <c r="D17" s="108" t="s">
        <v>19</v>
      </c>
      <c r="E17" s="89"/>
      <c r="F17" s="291"/>
      <c r="G17" s="291"/>
      <c r="H17" s="106"/>
      <c r="I17" s="115"/>
      <c r="J17" s="292"/>
    </row>
    <row r="18" spans="1:10" ht="15" thickBot="1" x14ac:dyDescent="0.25">
      <c r="A18" s="378"/>
      <c r="B18" s="376" t="s">
        <v>70</v>
      </c>
      <c r="C18" s="290" t="s">
        <v>68</v>
      </c>
      <c r="D18" s="108" t="s">
        <v>79</v>
      </c>
      <c r="E18" s="89">
        <v>356.7</v>
      </c>
      <c r="F18" s="291">
        <v>400</v>
      </c>
      <c r="G18" s="291">
        <v>488.70374999999996</v>
      </c>
      <c r="H18" s="106">
        <v>537.57412499999998</v>
      </c>
      <c r="I18" s="115">
        <v>348</v>
      </c>
      <c r="J18" s="292">
        <f t="shared" si="0"/>
        <v>426</v>
      </c>
    </row>
    <row r="19" spans="1:10" ht="15" thickBot="1" x14ac:dyDescent="0.25">
      <c r="A19" s="378"/>
      <c r="B19" s="376"/>
      <c r="C19" s="290" t="s">
        <v>69</v>
      </c>
      <c r="D19" s="108" t="s">
        <v>80</v>
      </c>
      <c r="E19" s="89"/>
      <c r="F19" s="291"/>
      <c r="G19" s="291">
        <v>366.52781250000004</v>
      </c>
      <c r="H19" s="106">
        <v>403.18059375000007</v>
      </c>
      <c r="I19" s="115"/>
      <c r="J19" s="292">
        <f t="shared" si="0"/>
        <v>385</v>
      </c>
    </row>
    <row r="20" spans="1:10" ht="16" thickBot="1" x14ac:dyDescent="0.25">
      <c r="A20" s="378"/>
      <c r="B20" s="20" t="s">
        <v>8</v>
      </c>
      <c r="C20" s="304" t="s">
        <v>71</v>
      </c>
      <c r="D20" s="305" t="s">
        <v>8</v>
      </c>
      <c r="E20" s="89">
        <v>1432.15</v>
      </c>
      <c r="F20" s="291">
        <v>1450</v>
      </c>
      <c r="G20" s="291">
        <v>733.05562500000008</v>
      </c>
      <c r="H20" s="106">
        <v>806.36118750000014</v>
      </c>
      <c r="I20" s="115">
        <v>1397.22</v>
      </c>
      <c r="J20" s="292">
        <f t="shared" si="0"/>
        <v>1164</v>
      </c>
    </row>
    <row r="21" spans="1:10" ht="16" thickBot="1" x14ac:dyDescent="0.25">
      <c r="A21" s="378"/>
      <c r="B21" s="20" t="s">
        <v>9</v>
      </c>
      <c r="C21" s="304" t="s">
        <v>71</v>
      </c>
      <c r="D21" s="305" t="s">
        <v>9</v>
      </c>
      <c r="E21" s="89">
        <v>912.86</v>
      </c>
      <c r="F21" s="291">
        <v>900</v>
      </c>
      <c r="G21" s="291">
        <v>488.70374999999996</v>
      </c>
      <c r="H21" s="106">
        <v>537.57412499999998</v>
      </c>
      <c r="I21" s="115">
        <v>890.6</v>
      </c>
      <c r="J21" s="292">
        <f t="shared" si="0"/>
        <v>746</v>
      </c>
    </row>
    <row r="22" spans="1:10" ht="16" thickBot="1" x14ac:dyDescent="0.25">
      <c r="A22" s="378"/>
      <c r="B22" s="20" t="s">
        <v>10</v>
      </c>
      <c r="C22" s="21" t="s">
        <v>71</v>
      </c>
      <c r="D22" s="15" t="s">
        <v>10</v>
      </c>
      <c r="E22" s="155"/>
      <c r="F22" s="101"/>
      <c r="G22" s="101">
        <v>488.70374999999996</v>
      </c>
      <c r="H22" s="110">
        <v>537.57412499999998</v>
      </c>
      <c r="I22" s="117"/>
      <c r="J22" s="171">
        <f t="shared" si="0"/>
        <v>513</v>
      </c>
    </row>
    <row r="23" spans="1:10" ht="16" thickBot="1" x14ac:dyDescent="0.25">
      <c r="A23" s="379"/>
      <c r="B23" s="23" t="s">
        <v>11</v>
      </c>
      <c r="C23" s="176" t="s">
        <v>71</v>
      </c>
      <c r="D23" s="179" t="s">
        <v>11</v>
      </c>
      <c r="E23" s="128">
        <v>1958.65</v>
      </c>
      <c r="F23" s="169">
        <v>2000</v>
      </c>
      <c r="G23" s="169">
        <v>488.70374999999996</v>
      </c>
      <c r="H23" s="178">
        <v>537.57412499999998</v>
      </c>
      <c r="I23" s="249">
        <v>1910.88</v>
      </c>
      <c r="J23" s="171">
        <f t="shared" si="0"/>
        <v>1379</v>
      </c>
    </row>
    <row r="24" spans="1:10" ht="15" thickBot="1" x14ac:dyDescent="0.25">
      <c r="A24" s="222"/>
      <c r="B24" s="223"/>
      <c r="C24" s="224"/>
      <c r="D24" s="225"/>
      <c r="E24" s="226">
        <f>SUM(E15:E23)</f>
        <v>6711.3899999999994</v>
      </c>
      <c r="F24" s="227">
        <f t="shared" ref="F24:J24" si="2">SUM(F15:F23)</f>
        <v>6850</v>
      </c>
      <c r="G24" s="227">
        <f t="shared" si="2"/>
        <v>4846.3121874999997</v>
      </c>
      <c r="H24" s="227">
        <f t="shared" si="2"/>
        <v>5330.9434062500004</v>
      </c>
      <c r="I24" s="236">
        <f t="shared" si="2"/>
        <v>6547.7000000000007</v>
      </c>
      <c r="J24" s="236">
        <f t="shared" si="2"/>
        <v>6596</v>
      </c>
    </row>
    <row r="25" spans="1:10" ht="16" thickBot="1" x14ac:dyDescent="0.25">
      <c r="A25" s="377">
        <v>3</v>
      </c>
      <c r="B25" s="33" t="s">
        <v>60</v>
      </c>
      <c r="C25" s="193" t="s">
        <v>64</v>
      </c>
      <c r="D25" s="220" t="s">
        <v>81</v>
      </c>
      <c r="E25" s="92">
        <v>1537.5</v>
      </c>
      <c r="F25" s="168">
        <v>1700</v>
      </c>
      <c r="G25" s="168">
        <v>1303.21</v>
      </c>
      <c r="H25" s="221">
        <v>1433.5309999999999</v>
      </c>
      <c r="I25" s="250">
        <v>1500</v>
      </c>
      <c r="J25" s="171">
        <f t="shared" si="0"/>
        <v>1495</v>
      </c>
    </row>
    <row r="26" spans="1:10" ht="16" thickBot="1" x14ac:dyDescent="0.25">
      <c r="A26" s="378"/>
      <c r="B26" s="20" t="s">
        <v>62</v>
      </c>
      <c r="C26" s="148" t="s">
        <v>65</v>
      </c>
      <c r="D26" s="15" t="s">
        <v>82</v>
      </c>
      <c r="E26" s="87">
        <v>292.13</v>
      </c>
      <c r="F26" s="101">
        <v>300</v>
      </c>
      <c r="G26" s="101">
        <v>651.60500000000002</v>
      </c>
      <c r="H26" s="110">
        <v>716.76549999999997</v>
      </c>
      <c r="I26" s="117">
        <v>285</v>
      </c>
      <c r="J26" s="171">
        <f t="shared" si="0"/>
        <v>449</v>
      </c>
    </row>
    <row r="27" spans="1:10" ht="16" thickBot="1" x14ac:dyDescent="0.25">
      <c r="A27" s="378"/>
      <c r="B27" s="20" t="s">
        <v>61</v>
      </c>
      <c r="C27" s="147" t="s">
        <v>67</v>
      </c>
      <c r="D27" s="8" t="s">
        <v>58</v>
      </c>
      <c r="E27" s="87">
        <v>691.88</v>
      </c>
      <c r="F27" s="101">
        <v>700</v>
      </c>
      <c r="G27" s="101">
        <v>407.25312500000001</v>
      </c>
      <c r="H27" s="110">
        <v>447.97843750000004</v>
      </c>
      <c r="I27" s="117">
        <v>675</v>
      </c>
      <c r="J27" s="171">
        <f t="shared" si="0"/>
        <v>584</v>
      </c>
    </row>
    <row r="28" spans="1:10" ht="15" thickBot="1" x14ac:dyDescent="0.25">
      <c r="A28" s="378"/>
      <c r="B28" s="376" t="s">
        <v>70</v>
      </c>
      <c r="C28" s="147" t="s">
        <v>68</v>
      </c>
      <c r="D28" s="8" t="s">
        <v>19</v>
      </c>
      <c r="E28" s="87"/>
      <c r="F28" s="101"/>
      <c r="G28" s="101"/>
      <c r="H28" s="110"/>
      <c r="I28" s="117"/>
      <c r="J28" s="171"/>
    </row>
    <row r="29" spans="1:10" ht="15" thickBot="1" x14ac:dyDescent="0.25">
      <c r="A29" s="378"/>
      <c r="B29" s="376"/>
      <c r="C29" s="147" t="s">
        <v>69</v>
      </c>
      <c r="D29" s="8" t="s">
        <v>19</v>
      </c>
      <c r="E29" s="87"/>
      <c r="F29" s="101"/>
      <c r="G29" s="101"/>
      <c r="H29" s="110"/>
      <c r="I29" s="117"/>
      <c r="J29" s="171"/>
    </row>
    <row r="30" spans="1:10" ht="16" thickBot="1" x14ac:dyDescent="0.25">
      <c r="A30" s="378"/>
      <c r="B30" s="20" t="s">
        <v>8</v>
      </c>
      <c r="C30" s="21" t="s">
        <v>71</v>
      </c>
      <c r="D30" s="15" t="s">
        <v>8</v>
      </c>
      <c r="E30" s="87">
        <v>1432.15</v>
      </c>
      <c r="F30" s="101">
        <v>1450</v>
      </c>
      <c r="G30" s="101">
        <v>733.05562500000008</v>
      </c>
      <c r="H30" s="110">
        <v>806.36118750000014</v>
      </c>
      <c r="I30" s="117">
        <v>1397.22</v>
      </c>
      <c r="J30" s="171">
        <f t="shared" si="0"/>
        <v>1164</v>
      </c>
    </row>
    <row r="31" spans="1:10" ht="16" thickBot="1" x14ac:dyDescent="0.25">
      <c r="A31" s="378"/>
      <c r="B31" s="20" t="s">
        <v>9</v>
      </c>
      <c r="C31" s="21" t="s">
        <v>71</v>
      </c>
      <c r="D31" s="15" t="s">
        <v>9</v>
      </c>
      <c r="E31" s="87">
        <v>912.86</v>
      </c>
      <c r="F31" s="101">
        <v>900</v>
      </c>
      <c r="G31" s="101">
        <v>488.70374999999996</v>
      </c>
      <c r="H31" s="110">
        <v>537.57412499999998</v>
      </c>
      <c r="I31" s="117">
        <v>890.6</v>
      </c>
      <c r="J31" s="171">
        <f t="shared" si="0"/>
        <v>746</v>
      </c>
    </row>
    <row r="32" spans="1:10" ht="16" thickBot="1" x14ac:dyDescent="0.25">
      <c r="A32" s="378"/>
      <c r="B32" s="20" t="s">
        <v>10</v>
      </c>
      <c r="C32" s="21" t="s">
        <v>71</v>
      </c>
      <c r="D32" s="15" t="s">
        <v>10</v>
      </c>
      <c r="E32" s="87"/>
      <c r="F32" s="101"/>
      <c r="G32" s="101">
        <v>488.70374999999996</v>
      </c>
      <c r="H32" s="110">
        <v>537.57412499999998</v>
      </c>
      <c r="I32" s="117"/>
      <c r="J32" s="171">
        <f t="shared" si="0"/>
        <v>513</v>
      </c>
    </row>
    <row r="33" spans="1:10" ht="16" thickBot="1" x14ac:dyDescent="0.25">
      <c r="A33" s="379"/>
      <c r="B33" s="23" t="s">
        <v>11</v>
      </c>
      <c r="C33" s="176" t="s">
        <v>71</v>
      </c>
      <c r="D33" s="179" t="s">
        <v>11</v>
      </c>
      <c r="E33" s="128">
        <v>1958.65</v>
      </c>
      <c r="F33" s="169">
        <v>2000</v>
      </c>
      <c r="G33" s="169">
        <v>488.70374999999996</v>
      </c>
      <c r="H33" s="178">
        <v>537.57412499999998</v>
      </c>
      <c r="I33" s="249">
        <v>1910.88</v>
      </c>
      <c r="J33" s="171">
        <f t="shared" si="0"/>
        <v>1379</v>
      </c>
    </row>
    <row r="34" spans="1:10" ht="15" thickBot="1" x14ac:dyDescent="0.25">
      <c r="A34" s="222"/>
      <c r="B34" s="223"/>
      <c r="C34" s="224"/>
      <c r="D34" s="225"/>
      <c r="E34" s="226">
        <f>SUM(E25:E33)</f>
        <v>6825.17</v>
      </c>
      <c r="F34" s="227">
        <f>SUM(F25:F33)</f>
        <v>7050</v>
      </c>
      <c r="G34" s="227">
        <f t="shared" ref="G34:J34" si="3">SUM(G25:G33)</f>
        <v>4561.2350000000006</v>
      </c>
      <c r="H34" s="227">
        <f t="shared" si="3"/>
        <v>5017.3585000000003</v>
      </c>
      <c r="I34" s="236">
        <f t="shared" si="3"/>
        <v>6658.7000000000007</v>
      </c>
      <c r="J34" s="236">
        <f t="shared" si="3"/>
        <v>6330</v>
      </c>
    </row>
    <row r="35" spans="1:10" ht="16" thickBot="1" x14ac:dyDescent="0.25">
      <c r="A35" s="377">
        <v>4</v>
      </c>
      <c r="B35" s="33" t="s">
        <v>60</v>
      </c>
      <c r="C35" s="193" t="s">
        <v>64</v>
      </c>
      <c r="D35" s="220" t="s">
        <v>72</v>
      </c>
      <c r="E35" s="92">
        <v>1281.25</v>
      </c>
      <c r="F35" s="168">
        <v>1300</v>
      </c>
      <c r="G35" s="168">
        <v>1303.21</v>
      </c>
      <c r="H35" s="221">
        <v>1433.5309999999999</v>
      </c>
      <c r="I35" s="250">
        <v>1250</v>
      </c>
      <c r="J35" s="171">
        <f t="shared" si="0"/>
        <v>1314</v>
      </c>
    </row>
    <row r="36" spans="1:10" ht="16" thickBot="1" x14ac:dyDescent="0.25">
      <c r="A36" s="378"/>
      <c r="B36" s="20" t="s">
        <v>62</v>
      </c>
      <c r="C36" s="148" t="s">
        <v>65</v>
      </c>
      <c r="D36" s="15" t="s">
        <v>83</v>
      </c>
      <c r="E36" s="87">
        <v>307.5</v>
      </c>
      <c r="F36" s="101">
        <v>400</v>
      </c>
      <c r="G36" s="101">
        <v>570.15437500000007</v>
      </c>
      <c r="H36" s="110">
        <v>627.16981250000003</v>
      </c>
      <c r="I36" s="117">
        <v>300</v>
      </c>
      <c r="J36" s="171">
        <f t="shared" si="0"/>
        <v>441</v>
      </c>
    </row>
    <row r="37" spans="1:10" ht="16" thickBot="1" x14ac:dyDescent="0.25">
      <c r="A37" s="378"/>
      <c r="B37" s="20" t="s">
        <v>61</v>
      </c>
      <c r="C37" s="147" t="s">
        <v>67</v>
      </c>
      <c r="D37" s="8" t="s">
        <v>57</v>
      </c>
      <c r="E37" s="87">
        <v>430.5</v>
      </c>
      <c r="F37" s="101">
        <v>500</v>
      </c>
      <c r="G37" s="101">
        <v>325.80250000000001</v>
      </c>
      <c r="H37" s="110">
        <v>358.38274999999999</v>
      </c>
      <c r="I37" s="117">
        <v>420</v>
      </c>
      <c r="J37" s="171">
        <f t="shared" si="0"/>
        <v>407</v>
      </c>
    </row>
    <row r="38" spans="1:10" ht="15" thickBot="1" x14ac:dyDescent="0.25">
      <c r="A38" s="378"/>
      <c r="B38" s="376" t="s">
        <v>70</v>
      </c>
      <c r="C38" s="147" t="s">
        <v>68</v>
      </c>
      <c r="D38" s="8" t="s">
        <v>19</v>
      </c>
      <c r="E38" s="87"/>
      <c r="F38" s="101"/>
      <c r="G38" s="101"/>
      <c r="H38" s="110"/>
      <c r="I38" s="117"/>
      <c r="J38" s="171"/>
    </row>
    <row r="39" spans="1:10" ht="15" thickBot="1" x14ac:dyDescent="0.25">
      <c r="A39" s="378"/>
      <c r="B39" s="376"/>
      <c r="C39" s="147" t="s">
        <v>69</v>
      </c>
      <c r="D39" s="8" t="s">
        <v>19</v>
      </c>
      <c r="E39" s="87"/>
      <c r="F39" s="101"/>
      <c r="G39" s="101"/>
      <c r="H39" s="110"/>
      <c r="I39" s="117"/>
      <c r="J39" s="171"/>
    </row>
    <row r="40" spans="1:10" ht="16" thickBot="1" x14ac:dyDescent="0.25">
      <c r="A40" s="378"/>
      <c r="B40" s="20" t="s">
        <v>8</v>
      </c>
      <c r="C40" s="21" t="s">
        <v>71</v>
      </c>
      <c r="D40" s="15" t="s">
        <v>8</v>
      </c>
      <c r="E40" s="87">
        <v>1432.15</v>
      </c>
      <c r="F40" s="101">
        <v>1450</v>
      </c>
      <c r="G40" s="101">
        <v>733.05562500000008</v>
      </c>
      <c r="H40" s="110">
        <v>806.36118750000014</v>
      </c>
      <c r="I40" s="117">
        <v>1397.22</v>
      </c>
      <c r="J40" s="171">
        <f t="shared" si="0"/>
        <v>1164</v>
      </c>
    </row>
    <row r="41" spans="1:10" ht="16" thickBot="1" x14ac:dyDescent="0.25">
      <c r="A41" s="378"/>
      <c r="B41" s="20" t="s">
        <v>9</v>
      </c>
      <c r="C41" s="21" t="s">
        <v>71</v>
      </c>
      <c r="D41" s="15" t="s">
        <v>9</v>
      </c>
      <c r="E41" s="87">
        <v>912.86</v>
      </c>
      <c r="F41" s="101">
        <v>900</v>
      </c>
      <c r="G41" s="101">
        <v>488.70374999999996</v>
      </c>
      <c r="H41" s="110">
        <v>537.57412499999998</v>
      </c>
      <c r="I41" s="117">
        <v>890.6</v>
      </c>
      <c r="J41" s="171">
        <f t="shared" si="0"/>
        <v>746</v>
      </c>
    </row>
    <row r="42" spans="1:10" ht="16" thickBot="1" x14ac:dyDescent="0.25">
      <c r="A42" s="378"/>
      <c r="B42" s="20" t="s">
        <v>10</v>
      </c>
      <c r="C42" s="21" t="s">
        <v>71</v>
      </c>
      <c r="D42" s="15" t="s">
        <v>10</v>
      </c>
      <c r="E42" s="87"/>
      <c r="F42" s="101"/>
      <c r="G42" s="101">
        <v>488.70374999999996</v>
      </c>
      <c r="H42" s="110">
        <v>537.57412499999998</v>
      </c>
      <c r="I42" s="117"/>
      <c r="J42" s="171">
        <f t="shared" si="0"/>
        <v>513</v>
      </c>
    </row>
    <row r="43" spans="1:10" ht="16" thickBot="1" x14ac:dyDescent="0.25">
      <c r="A43" s="379"/>
      <c r="B43" s="23" t="s">
        <v>11</v>
      </c>
      <c r="C43" s="176" t="s">
        <v>71</v>
      </c>
      <c r="D43" s="179" t="s">
        <v>11</v>
      </c>
      <c r="E43" s="128">
        <v>1958.65</v>
      </c>
      <c r="F43" s="169">
        <v>2000</v>
      </c>
      <c r="G43" s="169">
        <v>488.70374999999996</v>
      </c>
      <c r="H43" s="178">
        <v>537.57412499999998</v>
      </c>
      <c r="I43" s="249">
        <v>1910.88</v>
      </c>
      <c r="J43" s="171">
        <f t="shared" si="0"/>
        <v>1379</v>
      </c>
    </row>
    <row r="44" spans="1:10" ht="15" thickBot="1" x14ac:dyDescent="0.25">
      <c r="A44" s="222"/>
      <c r="B44" s="223"/>
      <c r="C44" s="224"/>
      <c r="D44" s="225"/>
      <c r="E44" s="226">
        <f>SUM(E35:E43)</f>
        <v>6322.91</v>
      </c>
      <c r="F44" s="227">
        <f t="shared" ref="F44:J44" si="4">SUM(F35:F43)</f>
        <v>6550</v>
      </c>
      <c r="G44" s="227">
        <f t="shared" si="4"/>
        <v>4398.3337499999998</v>
      </c>
      <c r="H44" s="227">
        <f t="shared" si="4"/>
        <v>4838.1671249999999</v>
      </c>
      <c r="I44" s="236">
        <f t="shared" si="4"/>
        <v>6168.7000000000007</v>
      </c>
      <c r="J44" s="236">
        <f t="shared" si="4"/>
        <v>5964</v>
      </c>
    </row>
    <row r="45" spans="1:10" ht="16" thickBot="1" x14ac:dyDescent="0.25">
      <c r="A45" s="377">
        <v>5</v>
      </c>
      <c r="B45" s="33" t="s">
        <v>60</v>
      </c>
      <c r="C45" s="193" t="s">
        <v>64</v>
      </c>
      <c r="D45" s="220" t="s">
        <v>84</v>
      </c>
      <c r="E45" s="92">
        <v>1774.28</v>
      </c>
      <c r="F45" s="168">
        <v>1800</v>
      </c>
      <c r="G45" s="168">
        <v>1303.21</v>
      </c>
      <c r="H45" s="221">
        <v>1433.5309999999999</v>
      </c>
      <c r="I45" s="250">
        <v>1731</v>
      </c>
      <c r="J45" s="171">
        <f t="shared" si="0"/>
        <v>1608</v>
      </c>
    </row>
    <row r="46" spans="1:10" ht="16" thickBot="1" x14ac:dyDescent="0.25">
      <c r="A46" s="378"/>
      <c r="B46" s="20" t="s">
        <v>62</v>
      </c>
      <c r="C46" s="148" t="s">
        <v>65</v>
      </c>
      <c r="D46" s="15" t="s">
        <v>85</v>
      </c>
      <c r="E46" s="87">
        <v>269.06</v>
      </c>
      <c r="F46" s="101">
        <v>300</v>
      </c>
      <c r="G46" s="101">
        <v>366.52781250000004</v>
      </c>
      <c r="H46" s="110">
        <v>403.18059375000007</v>
      </c>
      <c r="I46" s="117">
        <v>262.5</v>
      </c>
      <c r="J46" s="171">
        <f t="shared" si="0"/>
        <v>320</v>
      </c>
    </row>
    <row r="47" spans="1:10" ht="16" thickBot="1" x14ac:dyDescent="0.25">
      <c r="A47" s="378"/>
      <c r="B47" s="20" t="s">
        <v>61</v>
      </c>
      <c r="C47" s="147" t="s">
        <v>67</v>
      </c>
      <c r="D47" s="8" t="s">
        <v>59</v>
      </c>
      <c r="E47" s="87">
        <v>538.13</v>
      </c>
      <c r="F47" s="101">
        <v>600</v>
      </c>
      <c r="G47" s="101">
        <v>407.25312500000001</v>
      </c>
      <c r="H47" s="110">
        <v>447.97843750000004</v>
      </c>
      <c r="I47" s="117">
        <v>525</v>
      </c>
      <c r="J47" s="171">
        <f t="shared" si="0"/>
        <v>504</v>
      </c>
    </row>
    <row r="48" spans="1:10" ht="15" thickBot="1" x14ac:dyDescent="0.25">
      <c r="A48" s="378"/>
      <c r="B48" s="376" t="s">
        <v>70</v>
      </c>
      <c r="C48" s="147" t="s">
        <v>68</v>
      </c>
      <c r="D48" s="8" t="s">
        <v>19</v>
      </c>
      <c r="E48" s="87"/>
      <c r="F48" s="101"/>
      <c r="G48" s="101"/>
      <c r="H48" s="110"/>
      <c r="I48" s="117"/>
      <c r="J48" s="171"/>
    </row>
    <row r="49" spans="1:10" ht="15" thickBot="1" x14ac:dyDescent="0.25">
      <c r="A49" s="378"/>
      <c r="B49" s="376"/>
      <c r="C49" s="147" t="s">
        <v>69</v>
      </c>
      <c r="D49" s="8" t="s">
        <v>19</v>
      </c>
      <c r="E49" s="87"/>
      <c r="F49" s="101"/>
      <c r="G49" s="101"/>
      <c r="H49" s="110"/>
      <c r="I49" s="117"/>
      <c r="J49" s="171"/>
    </row>
    <row r="50" spans="1:10" ht="16" thickBot="1" x14ac:dyDescent="0.25">
      <c r="A50" s="378"/>
      <c r="B50" s="20" t="s">
        <v>8</v>
      </c>
      <c r="C50" s="21" t="s">
        <v>71</v>
      </c>
      <c r="D50" s="15" t="s">
        <v>8</v>
      </c>
      <c r="E50" s="87">
        <v>1432.15</v>
      </c>
      <c r="F50" s="101">
        <v>1450</v>
      </c>
      <c r="G50" s="101">
        <v>733.05562500000008</v>
      </c>
      <c r="H50" s="110">
        <v>806.36118750000014</v>
      </c>
      <c r="I50" s="117">
        <v>1397.22</v>
      </c>
      <c r="J50" s="171">
        <f t="shared" si="0"/>
        <v>1164</v>
      </c>
    </row>
    <row r="51" spans="1:10" ht="16" thickBot="1" x14ac:dyDescent="0.25">
      <c r="A51" s="378"/>
      <c r="B51" s="20" t="s">
        <v>9</v>
      </c>
      <c r="C51" s="21" t="s">
        <v>71</v>
      </c>
      <c r="D51" s="15" t="s">
        <v>9</v>
      </c>
      <c r="E51" s="87">
        <v>912.86</v>
      </c>
      <c r="F51" s="101">
        <v>900</v>
      </c>
      <c r="G51" s="101">
        <v>488.70374999999996</v>
      </c>
      <c r="H51" s="110">
        <v>537.57412499999998</v>
      </c>
      <c r="I51" s="117">
        <v>890.6</v>
      </c>
      <c r="J51" s="171">
        <f t="shared" si="0"/>
        <v>746</v>
      </c>
    </row>
    <row r="52" spans="1:10" ht="16" thickBot="1" x14ac:dyDescent="0.25">
      <c r="A52" s="378"/>
      <c r="B52" s="20" t="s">
        <v>10</v>
      </c>
      <c r="C52" s="21" t="s">
        <v>71</v>
      </c>
      <c r="D52" s="15" t="s">
        <v>10</v>
      </c>
      <c r="E52" s="87"/>
      <c r="F52" s="101"/>
      <c r="G52" s="101">
        <v>488.70374999999996</v>
      </c>
      <c r="H52" s="110">
        <v>537.57412499999998</v>
      </c>
      <c r="I52" s="117"/>
      <c r="J52" s="171">
        <f t="shared" si="0"/>
        <v>513</v>
      </c>
    </row>
    <row r="53" spans="1:10" ht="16" thickBot="1" x14ac:dyDescent="0.25">
      <c r="A53" s="379"/>
      <c r="B53" s="23" t="s">
        <v>11</v>
      </c>
      <c r="C53" s="176" t="s">
        <v>71</v>
      </c>
      <c r="D53" s="179" t="s">
        <v>11</v>
      </c>
      <c r="E53" s="128">
        <v>1958.65</v>
      </c>
      <c r="F53" s="169">
        <v>2000</v>
      </c>
      <c r="G53" s="169">
        <v>488.70374999999996</v>
      </c>
      <c r="H53" s="178">
        <v>537.57412499999998</v>
      </c>
      <c r="I53" s="249">
        <v>1910.88</v>
      </c>
      <c r="J53" s="171">
        <f t="shared" si="0"/>
        <v>1379</v>
      </c>
    </row>
    <row r="54" spans="1:10" ht="15" thickBot="1" x14ac:dyDescent="0.25">
      <c r="A54" s="222"/>
      <c r="B54" s="223"/>
      <c r="C54" s="224"/>
      <c r="D54" s="225"/>
      <c r="E54" s="226">
        <f>SUM(E45:E53)</f>
        <v>6885.1299999999992</v>
      </c>
      <c r="F54" s="227">
        <f t="shared" ref="F54:J54" si="5">SUM(F45:F53)</f>
        <v>7050</v>
      </c>
      <c r="G54" s="227">
        <f t="shared" si="5"/>
        <v>4276.1578125000005</v>
      </c>
      <c r="H54" s="227">
        <f t="shared" si="5"/>
        <v>4703.7735937500001</v>
      </c>
      <c r="I54" s="236">
        <f t="shared" si="5"/>
        <v>6717.2000000000007</v>
      </c>
      <c r="J54" s="236">
        <f t="shared" si="5"/>
        <v>6234</v>
      </c>
    </row>
    <row r="55" spans="1:10" ht="16" thickBot="1" x14ac:dyDescent="0.25">
      <c r="A55" s="377">
        <v>6</v>
      </c>
      <c r="B55" s="33" t="s">
        <v>60</v>
      </c>
      <c r="C55" s="193" t="s">
        <v>64</v>
      </c>
      <c r="D55" s="220" t="s">
        <v>84</v>
      </c>
      <c r="E55" s="92">
        <v>1774.28</v>
      </c>
      <c r="F55" s="168">
        <v>1800</v>
      </c>
      <c r="G55" s="168">
        <v>1303.21</v>
      </c>
      <c r="H55" s="221">
        <v>1433.5309999999999</v>
      </c>
      <c r="I55" s="250">
        <v>1731</v>
      </c>
      <c r="J55" s="171">
        <f t="shared" si="0"/>
        <v>1608</v>
      </c>
    </row>
    <row r="56" spans="1:10" ht="16" thickBot="1" x14ac:dyDescent="0.25">
      <c r="A56" s="378"/>
      <c r="B56" s="20" t="s">
        <v>62</v>
      </c>
      <c r="C56" s="148" t="s">
        <v>65</v>
      </c>
      <c r="D56" s="15" t="s">
        <v>86</v>
      </c>
      <c r="E56" s="87">
        <v>284.44</v>
      </c>
      <c r="F56" s="101">
        <v>300</v>
      </c>
      <c r="G56" s="101">
        <v>570.15437500000007</v>
      </c>
      <c r="H56" s="110">
        <v>627.16981250000003</v>
      </c>
      <c r="I56" s="117">
        <v>277.5</v>
      </c>
      <c r="J56" s="171">
        <f t="shared" si="0"/>
        <v>412</v>
      </c>
    </row>
    <row r="57" spans="1:10" ht="16" thickBot="1" x14ac:dyDescent="0.25">
      <c r="A57" s="378"/>
      <c r="B57" s="20" t="s">
        <v>61</v>
      </c>
      <c r="C57" s="290" t="s">
        <v>67</v>
      </c>
      <c r="D57" s="108" t="s">
        <v>19</v>
      </c>
      <c r="E57" s="89"/>
      <c r="F57" s="291"/>
      <c r="G57" s="291"/>
      <c r="H57" s="106"/>
      <c r="I57" s="115"/>
      <c r="J57" s="292"/>
    </row>
    <row r="58" spans="1:10" ht="16" thickBot="1" x14ac:dyDescent="0.25">
      <c r="A58" s="378"/>
      <c r="B58" s="376" t="s">
        <v>70</v>
      </c>
      <c r="C58" s="293" t="s">
        <v>95</v>
      </c>
      <c r="D58" s="108" t="s">
        <v>87</v>
      </c>
      <c r="E58" s="89">
        <v>356.7</v>
      </c>
      <c r="F58" s="291">
        <v>400</v>
      </c>
      <c r="G58" s="291">
        <v>488.70374999999996</v>
      </c>
      <c r="H58" s="106">
        <v>537.57412499999998</v>
      </c>
      <c r="I58" s="115">
        <v>348</v>
      </c>
      <c r="J58" s="292">
        <f t="shared" si="0"/>
        <v>426</v>
      </c>
    </row>
    <row r="59" spans="1:10" ht="16" thickBot="1" x14ac:dyDescent="0.25">
      <c r="A59" s="378"/>
      <c r="B59" s="376"/>
      <c r="C59" s="293" t="s">
        <v>94</v>
      </c>
      <c r="D59" s="108" t="s">
        <v>88</v>
      </c>
      <c r="E59" s="89"/>
      <c r="F59" s="291"/>
      <c r="G59" s="291">
        <v>733.05562500000008</v>
      </c>
      <c r="H59" s="106">
        <v>806.36118750000014</v>
      </c>
      <c r="I59" s="115"/>
      <c r="J59" s="292">
        <f t="shared" si="0"/>
        <v>770</v>
      </c>
    </row>
    <row r="60" spans="1:10" ht="16" thickBot="1" x14ac:dyDescent="0.25">
      <c r="A60" s="378"/>
      <c r="B60" s="20" t="s">
        <v>8</v>
      </c>
      <c r="C60" s="21" t="s">
        <v>71</v>
      </c>
      <c r="D60" s="15" t="s">
        <v>8</v>
      </c>
      <c r="E60" s="87">
        <v>1432.15</v>
      </c>
      <c r="F60" s="101">
        <v>1450</v>
      </c>
      <c r="G60" s="101">
        <v>733.05562500000008</v>
      </c>
      <c r="H60" s="110">
        <v>806.36118750000014</v>
      </c>
      <c r="I60" s="117">
        <v>1397.22</v>
      </c>
      <c r="J60" s="171">
        <f t="shared" si="0"/>
        <v>1164</v>
      </c>
    </row>
    <row r="61" spans="1:10" ht="16" thickBot="1" x14ac:dyDescent="0.25">
      <c r="A61" s="378"/>
      <c r="B61" s="20" t="s">
        <v>9</v>
      </c>
      <c r="C61" s="21" t="s">
        <v>71</v>
      </c>
      <c r="D61" s="15" t="s">
        <v>9</v>
      </c>
      <c r="E61" s="87">
        <v>912.86</v>
      </c>
      <c r="F61" s="101">
        <v>900</v>
      </c>
      <c r="G61" s="101">
        <v>488.70374999999996</v>
      </c>
      <c r="H61" s="110">
        <v>537.57412499999998</v>
      </c>
      <c r="I61" s="117">
        <v>890.6</v>
      </c>
      <c r="J61" s="171">
        <f t="shared" si="0"/>
        <v>746</v>
      </c>
    </row>
    <row r="62" spans="1:10" ht="16" thickBot="1" x14ac:dyDescent="0.25">
      <c r="A62" s="378"/>
      <c r="B62" s="20" t="s">
        <v>10</v>
      </c>
      <c r="C62" s="21" t="s">
        <v>71</v>
      </c>
      <c r="D62" s="15" t="s">
        <v>10</v>
      </c>
      <c r="E62" s="87"/>
      <c r="F62" s="101"/>
      <c r="G62" s="101">
        <v>488.70374999999996</v>
      </c>
      <c r="H62" s="110">
        <v>537.57412499999998</v>
      </c>
      <c r="I62" s="117"/>
      <c r="J62" s="171">
        <f t="shared" si="0"/>
        <v>513</v>
      </c>
    </row>
    <row r="63" spans="1:10" ht="16" thickBot="1" x14ac:dyDescent="0.25">
      <c r="A63" s="379"/>
      <c r="B63" s="23" t="s">
        <v>11</v>
      </c>
      <c r="C63" s="176" t="s">
        <v>71</v>
      </c>
      <c r="D63" s="179" t="s">
        <v>11</v>
      </c>
      <c r="E63" s="128">
        <v>1958.65</v>
      </c>
      <c r="F63" s="169">
        <v>2000</v>
      </c>
      <c r="G63" s="169">
        <v>488.70374999999996</v>
      </c>
      <c r="H63" s="178">
        <v>537.57412499999998</v>
      </c>
      <c r="I63" s="249">
        <v>1910.88</v>
      </c>
      <c r="J63" s="171">
        <f t="shared" si="0"/>
        <v>1379</v>
      </c>
    </row>
    <row r="64" spans="1:10" ht="15" thickBot="1" x14ac:dyDescent="0.25">
      <c r="A64" s="222"/>
      <c r="B64" s="223"/>
      <c r="C64" s="224"/>
      <c r="D64" s="225"/>
      <c r="E64" s="226">
        <f>SUM(E55:E63)</f>
        <v>6719.08</v>
      </c>
      <c r="F64" s="227">
        <f t="shared" ref="F64:J64" si="6">SUM(F55:F63)</f>
        <v>6850</v>
      </c>
      <c r="G64" s="227">
        <f t="shared" si="6"/>
        <v>5294.2906249999996</v>
      </c>
      <c r="H64" s="227">
        <f t="shared" si="6"/>
        <v>5823.7196875000009</v>
      </c>
      <c r="I64" s="236">
        <f t="shared" si="6"/>
        <v>6555.2000000000007</v>
      </c>
      <c r="J64" s="236">
        <f t="shared" si="6"/>
        <v>7018</v>
      </c>
    </row>
    <row r="65" spans="1:10" ht="16" thickBot="1" x14ac:dyDescent="0.25">
      <c r="A65" s="377">
        <v>7</v>
      </c>
      <c r="B65" s="33" t="s">
        <v>60</v>
      </c>
      <c r="C65" s="193" t="s">
        <v>64</v>
      </c>
      <c r="D65" s="220" t="s">
        <v>72</v>
      </c>
      <c r="E65" s="92">
        <v>1281.25</v>
      </c>
      <c r="F65" s="168">
        <v>1300</v>
      </c>
      <c r="G65" s="168">
        <v>1303.21</v>
      </c>
      <c r="H65" s="221">
        <v>1433.5309999999999</v>
      </c>
      <c r="I65" s="250">
        <v>1250</v>
      </c>
      <c r="J65" s="171">
        <f t="shared" si="0"/>
        <v>1314</v>
      </c>
    </row>
    <row r="66" spans="1:10" ht="16" thickBot="1" x14ac:dyDescent="0.25">
      <c r="A66" s="378"/>
      <c r="B66" s="182" t="s">
        <v>62</v>
      </c>
      <c r="C66" s="183" t="s">
        <v>65</v>
      </c>
      <c r="D66" s="184" t="s">
        <v>78</v>
      </c>
      <c r="E66" s="87">
        <v>276.75</v>
      </c>
      <c r="F66" s="101">
        <v>300</v>
      </c>
      <c r="G66" s="101">
        <v>570.15437500000007</v>
      </c>
      <c r="H66" s="110">
        <v>627.16981250000003</v>
      </c>
      <c r="I66" s="117">
        <v>270</v>
      </c>
      <c r="J66" s="171">
        <f t="shared" si="0"/>
        <v>409</v>
      </c>
    </row>
    <row r="67" spans="1:10" ht="16" thickBot="1" x14ac:dyDescent="0.25">
      <c r="A67" s="378"/>
      <c r="B67" s="182" t="s">
        <v>61</v>
      </c>
      <c r="C67" s="294" t="s">
        <v>67</v>
      </c>
      <c r="D67" s="295" t="s">
        <v>19</v>
      </c>
      <c r="E67" s="89"/>
      <c r="F67" s="291"/>
      <c r="G67" s="291"/>
      <c r="H67" s="106"/>
      <c r="I67" s="115"/>
      <c r="J67" s="292"/>
    </row>
    <row r="68" spans="1:10" s="137" customFormat="1" ht="16" thickBot="1" x14ac:dyDescent="0.25">
      <c r="A68" s="378"/>
      <c r="B68" s="381" t="s">
        <v>70</v>
      </c>
      <c r="C68" s="296" t="s">
        <v>95</v>
      </c>
      <c r="D68" s="295" t="s">
        <v>89</v>
      </c>
      <c r="E68" s="297">
        <v>369</v>
      </c>
      <c r="F68" s="298">
        <v>400</v>
      </c>
      <c r="G68" s="298">
        <v>651.60500000000002</v>
      </c>
      <c r="H68" s="295">
        <v>716.76549999999997</v>
      </c>
      <c r="I68" s="299">
        <v>360</v>
      </c>
      <c r="J68" s="292">
        <f t="shared" si="0"/>
        <v>499</v>
      </c>
    </row>
    <row r="69" spans="1:10" s="137" customFormat="1" ht="16" thickBot="1" x14ac:dyDescent="0.25">
      <c r="A69" s="378"/>
      <c r="B69" s="381"/>
      <c r="C69" s="296" t="s">
        <v>94</v>
      </c>
      <c r="D69" s="295" t="s">
        <v>89</v>
      </c>
      <c r="E69" s="300"/>
      <c r="F69" s="301"/>
      <c r="G69" s="302">
        <v>651.60500000000002</v>
      </c>
      <c r="H69" s="295">
        <v>716.76549999999997</v>
      </c>
      <c r="I69" s="303"/>
      <c r="J69" s="292">
        <f t="shared" si="0"/>
        <v>684</v>
      </c>
    </row>
    <row r="70" spans="1:10" ht="16" thickBot="1" x14ac:dyDescent="0.25">
      <c r="A70" s="378"/>
      <c r="B70" s="182" t="s">
        <v>8</v>
      </c>
      <c r="C70" s="183" t="s">
        <v>71</v>
      </c>
      <c r="D70" s="184" t="s">
        <v>8</v>
      </c>
      <c r="E70" s="155">
        <v>1432.15</v>
      </c>
      <c r="F70" s="102">
        <v>1450</v>
      </c>
      <c r="G70" s="102">
        <v>733.05562500000008</v>
      </c>
      <c r="H70" s="8">
        <v>806.36118750000014</v>
      </c>
      <c r="I70" s="99">
        <v>1397.22</v>
      </c>
      <c r="J70" s="171">
        <f t="shared" ref="J70:J133" si="7">ROUND(AVERAGE(E70,F70,G70,H70,I70),0)</f>
        <v>1164</v>
      </c>
    </row>
    <row r="71" spans="1:10" ht="16" thickBot="1" x14ac:dyDescent="0.25">
      <c r="A71" s="378"/>
      <c r="B71" s="20" t="s">
        <v>9</v>
      </c>
      <c r="C71" s="21" t="s">
        <v>71</v>
      </c>
      <c r="D71" s="15" t="s">
        <v>9</v>
      </c>
      <c r="E71" s="155">
        <v>912.86</v>
      </c>
      <c r="F71" s="102">
        <v>900</v>
      </c>
      <c r="G71" s="102">
        <v>488.70374999999996</v>
      </c>
      <c r="H71" s="8">
        <v>537.57412499999998</v>
      </c>
      <c r="I71" s="99">
        <v>890.6</v>
      </c>
      <c r="J71" s="171">
        <f t="shared" si="7"/>
        <v>746</v>
      </c>
    </row>
    <row r="72" spans="1:10" ht="16" thickBot="1" x14ac:dyDescent="0.25">
      <c r="A72" s="378"/>
      <c r="B72" s="20" t="s">
        <v>10</v>
      </c>
      <c r="C72" s="21" t="s">
        <v>71</v>
      </c>
      <c r="D72" s="15" t="s">
        <v>10</v>
      </c>
      <c r="E72" s="87"/>
      <c r="F72" s="101"/>
      <c r="G72" s="101">
        <v>488.70374999999996</v>
      </c>
      <c r="H72" s="8">
        <v>537.57412499999998</v>
      </c>
      <c r="I72" s="99"/>
      <c r="J72" s="171">
        <f t="shared" si="7"/>
        <v>513</v>
      </c>
    </row>
    <row r="73" spans="1:10" ht="16" thickBot="1" x14ac:dyDescent="0.25">
      <c r="A73" s="379"/>
      <c r="B73" s="23" t="s">
        <v>11</v>
      </c>
      <c r="C73" s="176" t="s">
        <v>71</v>
      </c>
      <c r="D73" s="179" t="s">
        <v>11</v>
      </c>
      <c r="E73" s="128">
        <v>1958.65</v>
      </c>
      <c r="F73" s="169">
        <v>2000</v>
      </c>
      <c r="G73" s="169">
        <v>488.70374999999996</v>
      </c>
      <c r="H73" s="178">
        <v>537.57412499999998</v>
      </c>
      <c r="I73" s="249">
        <v>1910.88</v>
      </c>
      <c r="J73" s="171">
        <f t="shared" si="7"/>
        <v>1379</v>
      </c>
    </row>
    <row r="74" spans="1:10" ht="15" thickBot="1" x14ac:dyDescent="0.25">
      <c r="A74" s="222"/>
      <c r="B74" s="223"/>
      <c r="C74" s="224"/>
      <c r="D74" s="225"/>
      <c r="E74" s="226">
        <f>SUM(E65:E73)</f>
        <v>6230.66</v>
      </c>
      <c r="F74" s="227">
        <f t="shared" ref="F74:J74" si="8">SUM(F65:F73)</f>
        <v>6350</v>
      </c>
      <c r="G74" s="227">
        <f t="shared" si="8"/>
        <v>5375.7412499999991</v>
      </c>
      <c r="H74" s="227">
        <f t="shared" si="8"/>
        <v>5913.315375000001</v>
      </c>
      <c r="I74" s="236">
        <f t="shared" si="8"/>
        <v>6078.7000000000007</v>
      </c>
      <c r="J74" s="236">
        <f t="shared" si="8"/>
        <v>6708</v>
      </c>
    </row>
    <row r="75" spans="1:10" ht="16" thickBot="1" x14ac:dyDescent="0.25">
      <c r="A75" s="377">
        <v>8</v>
      </c>
      <c r="B75" s="33" t="s">
        <v>60</v>
      </c>
      <c r="C75" s="193" t="s">
        <v>64</v>
      </c>
      <c r="D75" s="220" t="s">
        <v>72</v>
      </c>
      <c r="E75" s="92">
        <v>1281.25</v>
      </c>
      <c r="F75" s="168">
        <v>1300</v>
      </c>
      <c r="G75" s="168">
        <v>1303.21</v>
      </c>
      <c r="H75" s="221">
        <v>1433.5309999999999</v>
      </c>
      <c r="I75" s="250">
        <v>1250</v>
      </c>
      <c r="J75" s="171">
        <f t="shared" si="7"/>
        <v>1314</v>
      </c>
    </row>
    <row r="76" spans="1:10" ht="16" thickBot="1" x14ac:dyDescent="0.25">
      <c r="A76" s="378"/>
      <c r="B76" s="20" t="s">
        <v>62</v>
      </c>
      <c r="C76" s="148" t="s">
        <v>65</v>
      </c>
      <c r="D76" s="15" t="s">
        <v>83</v>
      </c>
      <c r="E76" s="87">
        <v>307.5</v>
      </c>
      <c r="F76" s="101">
        <v>400</v>
      </c>
      <c r="G76" s="101">
        <v>570.15437500000007</v>
      </c>
      <c r="H76" s="110">
        <v>627.16981250000003</v>
      </c>
      <c r="I76" s="117">
        <v>300</v>
      </c>
      <c r="J76" s="171">
        <f t="shared" si="7"/>
        <v>441</v>
      </c>
    </row>
    <row r="77" spans="1:10" ht="16" thickBot="1" x14ac:dyDescent="0.25">
      <c r="A77" s="378"/>
      <c r="B77" s="20" t="s">
        <v>61</v>
      </c>
      <c r="C77" s="147" t="s">
        <v>67</v>
      </c>
      <c r="D77" s="8" t="s">
        <v>57</v>
      </c>
      <c r="E77" s="87">
        <v>430.5</v>
      </c>
      <c r="F77" s="101">
        <v>500</v>
      </c>
      <c r="G77" s="101">
        <v>325.80250000000001</v>
      </c>
      <c r="H77" s="110">
        <v>358.38274999999999</v>
      </c>
      <c r="I77" s="117">
        <v>420</v>
      </c>
      <c r="J77" s="171">
        <f t="shared" si="7"/>
        <v>407</v>
      </c>
    </row>
    <row r="78" spans="1:10" ht="16" thickBot="1" x14ac:dyDescent="0.25">
      <c r="A78" s="378"/>
      <c r="B78" s="376" t="s">
        <v>70</v>
      </c>
      <c r="C78" s="148" t="s">
        <v>95</v>
      </c>
      <c r="D78" s="8" t="s">
        <v>19</v>
      </c>
      <c r="E78" s="87"/>
      <c r="F78" s="101"/>
      <c r="G78" s="101"/>
      <c r="H78" s="110"/>
      <c r="I78" s="117"/>
      <c r="J78" s="171"/>
    </row>
    <row r="79" spans="1:10" ht="16" thickBot="1" x14ac:dyDescent="0.25">
      <c r="A79" s="378"/>
      <c r="B79" s="376"/>
      <c r="C79" s="148" t="s">
        <v>94</v>
      </c>
      <c r="D79" s="8" t="s">
        <v>19</v>
      </c>
      <c r="E79" s="87"/>
      <c r="F79" s="101"/>
      <c r="G79" s="101"/>
      <c r="H79" s="110"/>
      <c r="I79" s="117"/>
      <c r="J79" s="171"/>
    </row>
    <row r="80" spans="1:10" ht="16" thickBot="1" x14ac:dyDescent="0.25">
      <c r="A80" s="378"/>
      <c r="B80" s="20" t="s">
        <v>8</v>
      </c>
      <c r="C80" s="21" t="s">
        <v>71</v>
      </c>
      <c r="D80" s="15" t="s">
        <v>8</v>
      </c>
      <c r="E80" s="87">
        <v>1432.15</v>
      </c>
      <c r="F80" s="101">
        <v>1450</v>
      </c>
      <c r="G80" s="101">
        <v>733.05562500000008</v>
      </c>
      <c r="H80" s="110">
        <v>806.36118750000014</v>
      </c>
      <c r="I80" s="117">
        <v>1397.22</v>
      </c>
      <c r="J80" s="171">
        <f t="shared" si="7"/>
        <v>1164</v>
      </c>
    </row>
    <row r="81" spans="1:10" ht="16" thickBot="1" x14ac:dyDescent="0.25">
      <c r="A81" s="378"/>
      <c r="B81" s="20" t="s">
        <v>9</v>
      </c>
      <c r="C81" s="21" t="s">
        <v>71</v>
      </c>
      <c r="D81" s="15" t="s">
        <v>9</v>
      </c>
      <c r="E81" s="87">
        <v>912.86</v>
      </c>
      <c r="F81" s="101">
        <v>900</v>
      </c>
      <c r="G81" s="101">
        <v>488.70374999999996</v>
      </c>
      <c r="H81" s="110">
        <v>537.57412499999998</v>
      </c>
      <c r="I81" s="117">
        <v>890.6</v>
      </c>
      <c r="J81" s="171">
        <f t="shared" si="7"/>
        <v>746</v>
      </c>
    </row>
    <row r="82" spans="1:10" ht="16" thickBot="1" x14ac:dyDescent="0.25">
      <c r="A82" s="378"/>
      <c r="B82" s="20" t="s">
        <v>10</v>
      </c>
      <c r="C82" s="21" t="s">
        <v>71</v>
      </c>
      <c r="D82" s="15" t="s">
        <v>10</v>
      </c>
      <c r="E82" s="87"/>
      <c r="F82" s="101"/>
      <c r="G82" s="101">
        <v>488.70374999999996</v>
      </c>
      <c r="H82" s="110">
        <v>537.57412499999998</v>
      </c>
      <c r="I82" s="117"/>
      <c r="J82" s="171">
        <f t="shared" si="7"/>
        <v>513</v>
      </c>
    </row>
    <row r="83" spans="1:10" ht="16" thickBot="1" x14ac:dyDescent="0.25">
      <c r="A83" s="379"/>
      <c r="B83" s="23" t="s">
        <v>11</v>
      </c>
      <c r="C83" s="176" t="s">
        <v>71</v>
      </c>
      <c r="D83" s="179" t="s">
        <v>11</v>
      </c>
      <c r="E83" s="128">
        <v>1958.65</v>
      </c>
      <c r="F83" s="169">
        <v>2000</v>
      </c>
      <c r="G83" s="169">
        <v>488.70374999999996</v>
      </c>
      <c r="H83" s="178">
        <v>537.57412499999998</v>
      </c>
      <c r="I83" s="249">
        <v>1910.88</v>
      </c>
      <c r="J83" s="171">
        <f t="shared" si="7"/>
        <v>1379</v>
      </c>
    </row>
    <row r="84" spans="1:10" ht="15" thickBot="1" x14ac:dyDescent="0.25">
      <c r="A84" s="222"/>
      <c r="B84" s="223"/>
      <c r="C84" s="224"/>
      <c r="D84" s="225"/>
      <c r="E84" s="226">
        <f>SUM(E75:E83)</f>
        <v>6322.91</v>
      </c>
      <c r="F84" s="227">
        <f t="shared" ref="F84:J84" si="9">SUM(F75:F83)</f>
        <v>6550</v>
      </c>
      <c r="G84" s="227">
        <f t="shared" si="9"/>
        <v>4398.3337499999998</v>
      </c>
      <c r="H84" s="227">
        <f t="shared" si="9"/>
        <v>4838.1671249999999</v>
      </c>
      <c r="I84" s="236">
        <f t="shared" si="9"/>
        <v>6168.7000000000007</v>
      </c>
      <c r="J84" s="236">
        <f t="shared" si="9"/>
        <v>5964</v>
      </c>
    </row>
    <row r="85" spans="1:10" ht="16" thickBot="1" x14ac:dyDescent="0.25">
      <c r="A85" s="377">
        <v>9</v>
      </c>
      <c r="B85" s="33" t="s">
        <v>60</v>
      </c>
      <c r="C85" s="193" t="s">
        <v>64</v>
      </c>
      <c r="D85" s="220" t="s">
        <v>81</v>
      </c>
      <c r="E85" s="92">
        <v>1537.5</v>
      </c>
      <c r="F85" s="168">
        <v>1700</v>
      </c>
      <c r="G85" s="168">
        <v>1303.21</v>
      </c>
      <c r="H85" s="221">
        <v>1433.5309999999999</v>
      </c>
      <c r="I85" s="250">
        <v>1500</v>
      </c>
      <c r="J85" s="171">
        <f t="shared" si="7"/>
        <v>1495</v>
      </c>
    </row>
    <row r="86" spans="1:10" ht="16" thickBot="1" x14ac:dyDescent="0.25">
      <c r="A86" s="378"/>
      <c r="B86" s="20" t="s">
        <v>62</v>
      </c>
      <c r="C86" s="148" t="s">
        <v>65</v>
      </c>
      <c r="D86" s="15" t="s">
        <v>82</v>
      </c>
      <c r="E86" s="87">
        <v>292.13</v>
      </c>
      <c r="F86" s="101">
        <v>300</v>
      </c>
      <c r="G86" s="101">
        <v>651.60500000000002</v>
      </c>
      <c r="H86" s="110">
        <v>716.76549999999997</v>
      </c>
      <c r="I86" s="117">
        <v>285</v>
      </c>
      <c r="J86" s="171">
        <f t="shared" si="7"/>
        <v>449</v>
      </c>
    </row>
    <row r="87" spans="1:10" ht="16" thickBot="1" x14ac:dyDescent="0.25">
      <c r="A87" s="378"/>
      <c r="B87" s="20" t="s">
        <v>61</v>
      </c>
      <c r="C87" s="147" t="s">
        <v>67</v>
      </c>
      <c r="D87" s="8" t="s">
        <v>59</v>
      </c>
      <c r="E87" s="87">
        <v>607.30999999999995</v>
      </c>
      <c r="F87" s="101">
        <v>600</v>
      </c>
      <c r="G87" s="101">
        <v>407.25312500000001</v>
      </c>
      <c r="H87" s="110">
        <v>447.97843750000004</v>
      </c>
      <c r="I87" s="117">
        <v>592.5</v>
      </c>
      <c r="J87" s="171">
        <f t="shared" si="7"/>
        <v>531</v>
      </c>
    </row>
    <row r="88" spans="1:10" s="137" customFormat="1" ht="16" thickBot="1" x14ac:dyDescent="0.25">
      <c r="A88" s="378"/>
      <c r="B88" s="381" t="s">
        <v>70</v>
      </c>
      <c r="C88" s="183" t="s">
        <v>95</v>
      </c>
      <c r="D88" s="181" t="s">
        <v>19</v>
      </c>
      <c r="E88" s="156"/>
      <c r="F88" s="138"/>
      <c r="G88" s="101"/>
      <c r="H88" s="160"/>
      <c r="I88" s="256"/>
      <c r="J88" s="171"/>
    </row>
    <row r="89" spans="1:10" s="137" customFormat="1" ht="16" thickBot="1" x14ac:dyDescent="0.25">
      <c r="A89" s="378"/>
      <c r="B89" s="381"/>
      <c r="C89" s="183" t="s">
        <v>94</v>
      </c>
      <c r="D89" s="181" t="s">
        <v>19</v>
      </c>
      <c r="E89" s="154"/>
      <c r="F89" s="136"/>
      <c r="G89" s="102"/>
      <c r="H89" s="158"/>
      <c r="I89" s="255"/>
      <c r="J89" s="171"/>
    </row>
    <row r="90" spans="1:10" ht="16" thickBot="1" x14ac:dyDescent="0.25">
      <c r="A90" s="378"/>
      <c r="B90" s="182" t="s">
        <v>8</v>
      </c>
      <c r="C90" s="183" t="s">
        <v>71</v>
      </c>
      <c r="D90" s="184" t="s">
        <v>8</v>
      </c>
      <c r="E90" s="155">
        <v>1432.15</v>
      </c>
      <c r="F90" s="102">
        <v>1450</v>
      </c>
      <c r="G90" s="102">
        <v>733.05562500000008</v>
      </c>
      <c r="H90" s="8">
        <v>806.36118750000014</v>
      </c>
      <c r="I90" s="99">
        <v>1397.22</v>
      </c>
      <c r="J90" s="171">
        <f t="shared" si="7"/>
        <v>1164</v>
      </c>
    </row>
    <row r="91" spans="1:10" ht="16" thickBot="1" x14ac:dyDescent="0.25">
      <c r="A91" s="378"/>
      <c r="B91" s="182" t="s">
        <v>9</v>
      </c>
      <c r="C91" s="183" t="s">
        <v>71</v>
      </c>
      <c r="D91" s="184" t="s">
        <v>9</v>
      </c>
      <c r="E91" s="155">
        <v>912.86</v>
      </c>
      <c r="F91" s="102">
        <v>900</v>
      </c>
      <c r="G91" s="102">
        <v>488.70374999999996</v>
      </c>
      <c r="H91" s="8">
        <v>537.57412499999998</v>
      </c>
      <c r="I91" s="99">
        <v>890.6</v>
      </c>
      <c r="J91" s="171">
        <f t="shared" si="7"/>
        <v>746</v>
      </c>
    </row>
    <row r="92" spans="1:10" ht="16" thickBot="1" x14ac:dyDescent="0.25">
      <c r="A92" s="378"/>
      <c r="B92" s="20" t="s">
        <v>10</v>
      </c>
      <c r="C92" s="21" t="s">
        <v>71</v>
      </c>
      <c r="D92" s="15" t="s">
        <v>10</v>
      </c>
      <c r="E92" s="155"/>
      <c r="F92" s="102"/>
      <c r="G92" s="102">
        <v>488.70374999999996</v>
      </c>
      <c r="H92" s="8">
        <v>537.57412499999998</v>
      </c>
      <c r="I92" s="99"/>
      <c r="J92" s="171">
        <f t="shared" si="7"/>
        <v>513</v>
      </c>
    </row>
    <row r="93" spans="1:10" ht="16" thickBot="1" x14ac:dyDescent="0.25">
      <c r="A93" s="379"/>
      <c r="B93" s="23" t="s">
        <v>11</v>
      </c>
      <c r="C93" s="176" t="s">
        <v>71</v>
      </c>
      <c r="D93" s="179" t="s">
        <v>11</v>
      </c>
      <c r="E93" s="128">
        <v>1958.65</v>
      </c>
      <c r="F93" s="170">
        <v>2000</v>
      </c>
      <c r="G93" s="170">
        <v>488.70374999999996</v>
      </c>
      <c r="H93" s="232">
        <v>537.57412499999998</v>
      </c>
      <c r="I93" s="252">
        <v>1910.88</v>
      </c>
      <c r="J93" s="171">
        <f t="shared" si="7"/>
        <v>1379</v>
      </c>
    </row>
    <row r="94" spans="1:10" ht="15" thickBot="1" x14ac:dyDescent="0.25">
      <c r="A94" s="222"/>
      <c r="B94" s="223"/>
      <c r="C94" s="224"/>
      <c r="D94" s="225"/>
      <c r="E94" s="226">
        <f>SUM(E85:E93)</f>
        <v>6740.6</v>
      </c>
      <c r="F94" s="227">
        <f t="shared" ref="F94:J94" si="10">SUM(F85:F93)</f>
        <v>6950</v>
      </c>
      <c r="G94" s="227">
        <f t="shared" si="10"/>
        <v>4561.2350000000006</v>
      </c>
      <c r="H94" s="227">
        <f t="shared" si="10"/>
        <v>5017.3585000000003</v>
      </c>
      <c r="I94" s="236">
        <f t="shared" si="10"/>
        <v>6576.2000000000007</v>
      </c>
      <c r="J94" s="236">
        <f t="shared" si="10"/>
        <v>6277</v>
      </c>
    </row>
    <row r="95" spans="1:10" ht="16" thickBot="1" x14ac:dyDescent="0.25">
      <c r="A95" s="377">
        <v>10</v>
      </c>
      <c r="B95" s="33" t="s">
        <v>60</v>
      </c>
      <c r="C95" s="193" t="s">
        <v>64</v>
      </c>
      <c r="D95" s="220" t="s">
        <v>77</v>
      </c>
      <c r="E95" s="92">
        <v>1774.28</v>
      </c>
      <c r="F95" s="168">
        <v>1800</v>
      </c>
      <c r="G95" s="168">
        <v>1303.21</v>
      </c>
      <c r="H95" s="221">
        <v>1433.5309999999999</v>
      </c>
      <c r="I95" s="250">
        <v>1731</v>
      </c>
      <c r="J95" s="171">
        <f t="shared" si="7"/>
        <v>1608</v>
      </c>
    </row>
    <row r="96" spans="1:10" ht="16" thickBot="1" x14ac:dyDescent="0.25">
      <c r="A96" s="378"/>
      <c r="B96" s="182" t="s">
        <v>62</v>
      </c>
      <c r="C96" s="183" t="s">
        <v>65</v>
      </c>
      <c r="D96" s="184" t="s">
        <v>90</v>
      </c>
      <c r="E96" s="87">
        <v>261.38</v>
      </c>
      <c r="F96" s="101">
        <v>300</v>
      </c>
      <c r="G96" s="101">
        <v>407.25312500000001</v>
      </c>
      <c r="H96" s="110">
        <v>447.97843750000004</v>
      </c>
      <c r="I96" s="117">
        <v>255</v>
      </c>
      <c r="J96" s="171">
        <f t="shared" si="7"/>
        <v>334</v>
      </c>
    </row>
    <row r="97" spans="1:10" ht="16" thickBot="1" x14ac:dyDescent="0.25">
      <c r="A97" s="378"/>
      <c r="B97" s="182" t="s">
        <v>61</v>
      </c>
      <c r="C97" s="185" t="s">
        <v>67</v>
      </c>
      <c r="D97" s="181" t="s">
        <v>91</v>
      </c>
      <c r="E97" s="87">
        <v>1185.93</v>
      </c>
      <c r="F97" s="101">
        <v>1200</v>
      </c>
      <c r="G97" s="101">
        <v>1629.0125</v>
      </c>
      <c r="H97" s="110">
        <v>1791.9137500000002</v>
      </c>
      <c r="I97" s="117">
        <v>1157</v>
      </c>
      <c r="J97" s="171">
        <f t="shared" si="7"/>
        <v>1393</v>
      </c>
    </row>
    <row r="98" spans="1:10" ht="16" thickBot="1" x14ac:dyDescent="0.25">
      <c r="A98" s="378"/>
      <c r="B98" s="381" t="s">
        <v>70</v>
      </c>
      <c r="C98" s="183" t="s">
        <v>95</v>
      </c>
      <c r="D98" s="181" t="s">
        <v>19</v>
      </c>
      <c r="E98" s="87"/>
      <c r="F98" s="101"/>
      <c r="G98" s="101"/>
      <c r="H98" s="110"/>
      <c r="I98" s="117"/>
      <c r="J98" s="171"/>
    </row>
    <row r="99" spans="1:10" ht="16" thickBot="1" x14ac:dyDescent="0.25">
      <c r="A99" s="378"/>
      <c r="B99" s="381"/>
      <c r="C99" s="183" t="s">
        <v>94</v>
      </c>
      <c r="D99" s="181" t="s">
        <v>19</v>
      </c>
      <c r="E99" s="155"/>
      <c r="F99" s="102"/>
      <c r="G99" s="102"/>
      <c r="H99" s="8"/>
      <c r="I99" s="99"/>
      <c r="J99" s="171"/>
    </row>
    <row r="100" spans="1:10" ht="16" thickBot="1" x14ac:dyDescent="0.25">
      <c r="A100" s="378"/>
      <c r="B100" s="182" t="s">
        <v>8</v>
      </c>
      <c r="C100" s="183" t="s">
        <v>71</v>
      </c>
      <c r="D100" s="184" t="s">
        <v>8</v>
      </c>
      <c r="E100" s="155">
        <v>1432.15</v>
      </c>
      <c r="F100" s="102">
        <v>1450</v>
      </c>
      <c r="G100" s="102">
        <v>733.05562500000008</v>
      </c>
      <c r="H100" s="8">
        <v>806.36118750000014</v>
      </c>
      <c r="I100" s="99">
        <v>1397.22</v>
      </c>
      <c r="J100" s="171">
        <f t="shared" si="7"/>
        <v>1164</v>
      </c>
    </row>
    <row r="101" spans="1:10" ht="16" thickBot="1" x14ac:dyDescent="0.25">
      <c r="A101" s="378"/>
      <c r="B101" s="20" t="s">
        <v>9</v>
      </c>
      <c r="C101" s="21" t="s">
        <v>71</v>
      </c>
      <c r="D101" s="15" t="s">
        <v>9</v>
      </c>
      <c r="E101" s="155">
        <v>912.86</v>
      </c>
      <c r="F101" s="102">
        <v>900</v>
      </c>
      <c r="G101" s="102">
        <v>488.70374999999996</v>
      </c>
      <c r="H101" s="8">
        <v>537.57412499999998</v>
      </c>
      <c r="I101" s="99">
        <v>890.6</v>
      </c>
      <c r="J101" s="171">
        <f t="shared" si="7"/>
        <v>746</v>
      </c>
    </row>
    <row r="102" spans="1:10" ht="16" thickBot="1" x14ac:dyDescent="0.25">
      <c r="A102" s="378"/>
      <c r="B102" s="20" t="s">
        <v>10</v>
      </c>
      <c r="C102" s="21" t="s">
        <v>71</v>
      </c>
      <c r="D102" s="15" t="s">
        <v>10</v>
      </c>
      <c r="E102" s="155"/>
      <c r="F102" s="102"/>
      <c r="G102" s="102">
        <v>488.70374999999996</v>
      </c>
      <c r="H102" s="8">
        <v>537.57412499999998</v>
      </c>
      <c r="I102" s="99"/>
      <c r="J102" s="171">
        <f t="shared" si="7"/>
        <v>513</v>
      </c>
    </row>
    <row r="103" spans="1:10" ht="16" thickBot="1" x14ac:dyDescent="0.25">
      <c r="A103" s="379"/>
      <c r="B103" s="23" t="s">
        <v>11</v>
      </c>
      <c r="C103" s="176" t="s">
        <v>71</v>
      </c>
      <c r="D103" s="179" t="s">
        <v>11</v>
      </c>
      <c r="E103" s="128">
        <v>1958.65</v>
      </c>
      <c r="F103" s="170">
        <v>2000</v>
      </c>
      <c r="G103" s="170">
        <v>488.70374999999996</v>
      </c>
      <c r="H103" s="232">
        <v>537.57412499999998</v>
      </c>
      <c r="I103" s="252">
        <v>1910.88</v>
      </c>
      <c r="J103" s="171">
        <f t="shared" si="7"/>
        <v>1379</v>
      </c>
    </row>
    <row r="104" spans="1:10" ht="15" thickBot="1" x14ac:dyDescent="0.25">
      <c r="A104" s="222"/>
      <c r="B104" s="223"/>
      <c r="C104" s="224"/>
      <c r="D104" s="225"/>
      <c r="E104" s="226">
        <f>SUM(E95:E103)</f>
        <v>7525.25</v>
      </c>
      <c r="F104" s="227">
        <f t="shared" ref="F104:J104" si="11">SUM(F95:F103)</f>
        <v>7650</v>
      </c>
      <c r="G104" s="227">
        <f t="shared" si="11"/>
        <v>5538.642499999999</v>
      </c>
      <c r="H104" s="227">
        <f t="shared" si="11"/>
        <v>6092.5067500000005</v>
      </c>
      <c r="I104" s="236">
        <f t="shared" si="11"/>
        <v>7341.7000000000007</v>
      </c>
      <c r="J104" s="236">
        <f t="shared" si="11"/>
        <v>7137</v>
      </c>
    </row>
    <row r="105" spans="1:10" ht="16" thickBot="1" x14ac:dyDescent="0.25">
      <c r="A105" s="377">
        <v>11</v>
      </c>
      <c r="B105" s="33" t="s">
        <v>60</v>
      </c>
      <c r="C105" s="193" t="s">
        <v>64</v>
      </c>
      <c r="D105" s="220" t="s">
        <v>72</v>
      </c>
      <c r="E105" s="93">
        <v>1281.25</v>
      </c>
      <c r="F105" s="168">
        <v>1300</v>
      </c>
      <c r="G105" s="168">
        <v>1303.21</v>
      </c>
      <c r="H105" s="233">
        <v>1433.5309999999999</v>
      </c>
      <c r="I105" s="257">
        <v>1250</v>
      </c>
      <c r="J105" s="171">
        <f t="shared" si="7"/>
        <v>1314</v>
      </c>
    </row>
    <row r="106" spans="1:10" ht="16" thickBot="1" x14ac:dyDescent="0.25">
      <c r="A106" s="378"/>
      <c r="B106" s="20" t="s">
        <v>62</v>
      </c>
      <c r="C106" s="148" t="s">
        <v>65</v>
      </c>
      <c r="D106" s="15" t="s">
        <v>85</v>
      </c>
      <c r="E106" s="89">
        <v>269.06</v>
      </c>
      <c r="F106" s="101">
        <v>300</v>
      </c>
      <c r="G106" s="101">
        <v>488.70374999999996</v>
      </c>
      <c r="H106" s="106">
        <v>537.57412499999998</v>
      </c>
      <c r="I106" s="115">
        <v>262.5</v>
      </c>
      <c r="J106" s="171">
        <f t="shared" si="7"/>
        <v>372</v>
      </c>
    </row>
    <row r="107" spans="1:10" ht="16" thickBot="1" x14ac:dyDescent="0.25">
      <c r="A107" s="378"/>
      <c r="B107" s="182" t="s">
        <v>61</v>
      </c>
      <c r="C107" s="185" t="s">
        <v>67</v>
      </c>
      <c r="D107" s="181" t="s">
        <v>19</v>
      </c>
      <c r="E107" s="89"/>
      <c r="F107" s="101"/>
      <c r="G107" s="101"/>
      <c r="H107" s="106"/>
      <c r="I107" s="115"/>
      <c r="J107" s="171"/>
    </row>
    <row r="108" spans="1:10" ht="15" thickBot="1" x14ac:dyDescent="0.25">
      <c r="A108" s="378"/>
      <c r="B108" s="381" t="s">
        <v>70</v>
      </c>
      <c r="C108" s="294" t="s">
        <v>96</v>
      </c>
      <c r="D108" s="295" t="s">
        <v>92</v>
      </c>
      <c r="E108" s="89">
        <v>338.25</v>
      </c>
      <c r="F108" s="291">
        <v>350</v>
      </c>
      <c r="G108" s="291">
        <v>366.52781250000004</v>
      </c>
      <c r="H108" s="106">
        <v>403.18059375000007</v>
      </c>
      <c r="I108" s="115">
        <v>330</v>
      </c>
      <c r="J108" s="292">
        <f t="shared" si="7"/>
        <v>358</v>
      </c>
    </row>
    <row r="109" spans="1:10" ht="15" thickBot="1" x14ac:dyDescent="0.25">
      <c r="A109" s="378"/>
      <c r="B109" s="381"/>
      <c r="C109" s="294" t="s">
        <v>97</v>
      </c>
      <c r="D109" s="295" t="s">
        <v>93</v>
      </c>
      <c r="E109" s="89"/>
      <c r="F109" s="291"/>
      <c r="G109" s="291">
        <v>651.60500000000002</v>
      </c>
      <c r="H109" s="106">
        <v>716.76549999999997</v>
      </c>
      <c r="I109" s="115"/>
      <c r="J109" s="292">
        <f t="shared" si="7"/>
        <v>684</v>
      </c>
    </row>
    <row r="110" spans="1:10" ht="16" thickBot="1" x14ac:dyDescent="0.25">
      <c r="A110" s="378"/>
      <c r="B110" s="381"/>
      <c r="C110" s="296" t="s">
        <v>94</v>
      </c>
      <c r="D110" s="295" t="s">
        <v>19</v>
      </c>
      <c r="E110" s="157"/>
      <c r="F110" s="302"/>
      <c r="G110" s="302"/>
      <c r="H110" s="108"/>
      <c r="I110" s="116"/>
      <c r="J110" s="292"/>
    </row>
    <row r="111" spans="1:10" ht="16" thickBot="1" x14ac:dyDescent="0.25">
      <c r="A111" s="378"/>
      <c r="B111" s="20" t="s">
        <v>8</v>
      </c>
      <c r="C111" s="21" t="s">
        <v>71</v>
      </c>
      <c r="D111" s="15" t="s">
        <v>8</v>
      </c>
      <c r="E111" s="157">
        <v>1432.15</v>
      </c>
      <c r="F111" s="102">
        <v>1450</v>
      </c>
      <c r="G111" s="102">
        <v>733.05562500000008</v>
      </c>
      <c r="H111" s="8">
        <v>806.36118750000014</v>
      </c>
      <c r="I111" s="99">
        <v>1397.22</v>
      </c>
      <c r="J111" s="171">
        <f t="shared" si="7"/>
        <v>1164</v>
      </c>
    </row>
    <row r="112" spans="1:10" ht="16" thickBot="1" x14ac:dyDescent="0.25">
      <c r="A112" s="378"/>
      <c r="B112" s="20" t="s">
        <v>9</v>
      </c>
      <c r="C112" s="21" t="s">
        <v>71</v>
      </c>
      <c r="D112" s="15" t="s">
        <v>9</v>
      </c>
      <c r="E112" s="157">
        <v>912.86</v>
      </c>
      <c r="F112" s="102">
        <v>900</v>
      </c>
      <c r="G112" s="102">
        <v>488.70374999999996</v>
      </c>
      <c r="H112" s="8">
        <v>537.57412499999998</v>
      </c>
      <c r="I112" s="99">
        <v>890.6</v>
      </c>
      <c r="J112" s="171">
        <f t="shared" si="7"/>
        <v>746</v>
      </c>
    </row>
    <row r="113" spans="1:10" ht="16" thickBot="1" x14ac:dyDescent="0.25">
      <c r="A113" s="378"/>
      <c r="B113" s="20" t="s">
        <v>10</v>
      </c>
      <c r="C113" s="21" t="s">
        <v>71</v>
      </c>
      <c r="D113" s="15" t="s">
        <v>10</v>
      </c>
      <c r="E113" s="157"/>
      <c r="F113" s="102"/>
      <c r="G113" s="102">
        <v>488.70374999999996</v>
      </c>
      <c r="H113" s="8">
        <v>537.57412499999998</v>
      </c>
      <c r="I113" s="99"/>
      <c r="J113" s="171">
        <f t="shared" si="7"/>
        <v>513</v>
      </c>
    </row>
    <row r="114" spans="1:10" ht="16" thickBot="1" x14ac:dyDescent="0.25">
      <c r="A114" s="379"/>
      <c r="B114" s="23" t="s">
        <v>11</v>
      </c>
      <c r="C114" s="176" t="s">
        <v>71</v>
      </c>
      <c r="D114" s="179" t="s">
        <v>11</v>
      </c>
      <c r="E114" s="142">
        <v>1958.65</v>
      </c>
      <c r="F114" s="170">
        <v>2000</v>
      </c>
      <c r="G114" s="170">
        <v>488.70374999999996</v>
      </c>
      <c r="H114" s="234">
        <v>537.57412499999998</v>
      </c>
      <c r="I114" s="258">
        <v>1910.88</v>
      </c>
      <c r="J114" s="171">
        <f t="shared" si="7"/>
        <v>1379</v>
      </c>
    </row>
    <row r="115" spans="1:10" ht="15" thickBot="1" x14ac:dyDescent="0.25">
      <c r="A115" s="222"/>
      <c r="B115" s="223"/>
      <c r="C115" s="224"/>
      <c r="D115" s="225"/>
      <c r="E115" s="226">
        <f>SUM(E105:E114)</f>
        <v>6192.2199999999993</v>
      </c>
      <c r="F115" s="227">
        <f t="shared" ref="F115:J115" si="12">SUM(F105:F114)</f>
        <v>6300</v>
      </c>
      <c r="G115" s="227">
        <f t="shared" si="12"/>
        <v>5009.2134374999996</v>
      </c>
      <c r="H115" s="227">
        <f t="shared" si="12"/>
        <v>5510.1347812500007</v>
      </c>
      <c r="I115" s="236">
        <f t="shared" si="12"/>
        <v>6041.2000000000007</v>
      </c>
      <c r="J115" s="236">
        <f t="shared" si="12"/>
        <v>6530</v>
      </c>
    </row>
    <row r="116" spans="1:10" ht="16" thickBot="1" x14ac:dyDescent="0.25">
      <c r="A116" s="377">
        <v>12</v>
      </c>
      <c r="B116" s="33" t="s">
        <v>60</v>
      </c>
      <c r="C116" s="193" t="s">
        <v>64</v>
      </c>
      <c r="D116" s="220" t="s">
        <v>77</v>
      </c>
      <c r="E116" s="92">
        <v>1774.28</v>
      </c>
      <c r="F116" s="168">
        <v>1800</v>
      </c>
      <c r="G116" s="168">
        <v>1303.21</v>
      </c>
      <c r="H116" s="221">
        <v>1433.5309999999999</v>
      </c>
      <c r="I116" s="250">
        <v>1731</v>
      </c>
      <c r="J116" s="171">
        <f t="shared" si="7"/>
        <v>1608</v>
      </c>
    </row>
    <row r="117" spans="1:10" ht="16" thickBot="1" x14ac:dyDescent="0.25">
      <c r="A117" s="378"/>
      <c r="B117" s="20" t="s">
        <v>62</v>
      </c>
      <c r="C117" s="148" t="s">
        <v>65</v>
      </c>
      <c r="D117" s="15" t="s">
        <v>86</v>
      </c>
      <c r="E117" s="87">
        <v>284.44</v>
      </c>
      <c r="F117" s="101">
        <v>300</v>
      </c>
      <c r="G117" s="101">
        <v>570.15437500000007</v>
      </c>
      <c r="H117" s="110">
        <v>627.16981250000003</v>
      </c>
      <c r="I117" s="117">
        <v>277.5</v>
      </c>
      <c r="J117" s="171">
        <f t="shared" si="7"/>
        <v>412</v>
      </c>
    </row>
    <row r="118" spans="1:10" ht="16" thickBot="1" x14ac:dyDescent="0.25">
      <c r="A118" s="378"/>
      <c r="B118" s="20" t="s">
        <v>61</v>
      </c>
      <c r="C118" s="147" t="s">
        <v>67</v>
      </c>
      <c r="D118" s="8" t="s">
        <v>19</v>
      </c>
      <c r="E118" s="87"/>
      <c r="F118" s="101"/>
      <c r="G118" s="101"/>
      <c r="H118" s="110"/>
      <c r="I118" s="117"/>
      <c r="J118" s="171"/>
    </row>
    <row r="119" spans="1:10" ht="15" thickBot="1" x14ac:dyDescent="0.25">
      <c r="A119" s="378"/>
      <c r="B119" s="376" t="s">
        <v>70</v>
      </c>
      <c r="C119" s="290" t="s">
        <v>96</v>
      </c>
      <c r="D119" s="108" t="s">
        <v>98</v>
      </c>
      <c r="E119" s="89">
        <v>353.63</v>
      </c>
      <c r="F119" s="291">
        <v>400</v>
      </c>
      <c r="G119" s="291">
        <v>488.70374999999996</v>
      </c>
      <c r="H119" s="106">
        <v>537.57412499999998</v>
      </c>
      <c r="I119" s="115">
        <v>345</v>
      </c>
      <c r="J119" s="292">
        <f t="shared" si="7"/>
        <v>425</v>
      </c>
    </row>
    <row r="120" spans="1:10" ht="15" thickBot="1" x14ac:dyDescent="0.25">
      <c r="A120" s="378"/>
      <c r="B120" s="376"/>
      <c r="C120" s="290" t="s">
        <v>97</v>
      </c>
      <c r="D120" s="108" t="s">
        <v>19</v>
      </c>
      <c r="E120" s="157"/>
      <c r="F120" s="302"/>
      <c r="G120" s="302"/>
      <c r="H120" s="106"/>
      <c r="I120" s="115"/>
      <c r="J120" s="292"/>
    </row>
    <row r="121" spans="1:10" ht="16" thickBot="1" x14ac:dyDescent="0.25">
      <c r="A121" s="378"/>
      <c r="B121" s="376"/>
      <c r="C121" s="293" t="s">
        <v>94</v>
      </c>
      <c r="D121" s="108" t="s">
        <v>88</v>
      </c>
      <c r="E121" s="157"/>
      <c r="F121" s="302"/>
      <c r="G121" s="302">
        <v>733.05562500000008</v>
      </c>
      <c r="H121" s="106">
        <v>806.36118750000014</v>
      </c>
      <c r="I121" s="115"/>
      <c r="J121" s="292">
        <f t="shared" si="7"/>
        <v>770</v>
      </c>
    </row>
    <row r="122" spans="1:10" ht="16" thickBot="1" x14ac:dyDescent="0.25">
      <c r="A122" s="378"/>
      <c r="B122" s="20" t="s">
        <v>8</v>
      </c>
      <c r="C122" s="304" t="s">
        <v>71</v>
      </c>
      <c r="D122" s="305" t="s">
        <v>8</v>
      </c>
      <c r="E122" s="157">
        <v>1432.15</v>
      </c>
      <c r="F122" s="302">
        <v>1450</v>
      </c>
      <c r="G122" s="302">
        <v>733.05562500000008</v>
      </c>
      <c r="H122" s="106">
        <v>806.36118750000014</v>
      </c>
      <c r="I122" s="115">
        <v>1397.22</v>
      </c>
      <c r="J122" s="292">
        <f t="shared" si="7"/>
        <v>1164</v>
      </c>
    </row>
    <row r="123" spans="1:10" ht="16" thickBot="1" x14ac:dyDescent="0.25">
      <c r="A123" s="378"/>
      <c r="B123" s="20" t="s">
        <v>9</v>
      </c>
      <c r="C123" s="304" t="s">
        <v>71</v>
      </c>
      <c r="D123" s="305" t="s">
        <v>9</v>
      </c>
      <c r="E123" s="157">
        <v>912.86</v>
      </c>
      <c r="F123" s="302">
        <v>900</v>
      </c>
      <c r="G123" s="302">
        <v>488.70374999999996</v>
      </c>
      <c r="H123" s="106">
        <v>537.57412499999998</v>
      </c>
      <c r="I123" s="115">
        <v>890.6</v>
      </c>
      <c r="J123" s="292">
        <f t="shared" si="7"/>
        <v>746</v>
      </c>
    </row>
    <row r="124" spans="1:10" ht="16" thickBot="1" x14ac:dyDescent="0.25">
      <c r="A124" s="378"/>
      <c r="B124" s="20" t="s">
        <v>10</v>
      </c>
      <c r="C124" s="21" t="s">
        <v>71</v>
      </c>
      <c r="D124" s="15" t="s">
        <v>10</v>
      </c>
      <c r="E124" s="87"/>
      <c r="F124" s="102"/>
      <c r="G124" s="102">
        <v>488.70374999999996</v>
      </c>
      <c r="H124" s="110">
        <v>537.57412499999998</v>
      </c>
      <c r="I124" s="117"/>
      <c r="J124" s="171">
        <f t="shared" si="7"/>
        <v>513</v>
      </c>
    </row>
    <row r="125" spans="1:10" ht="16" thickBot="1" x14ac:dyDescent="0.25">
      <c r="A125" s="379"/>
      <c r="B125" s="23" t="s">
        <v>11</v>
      </c>
      <c r="C125" s="176" t="s">
        <v>71</v>
      </c>
      <c r="D125" s="179" t="s">
        <v>11</v>
      </c>
      <c r="E125" s="128">
        <v>1958.65</v>
      </c>
      <c r="F125" s="169">
        <v>2000</v>
      </c>
      <c r="G125" s="169">
        <v>488.70374999999996</v>
      </c>
      <c r="H125" s="178">
        <v>537.57412499999998</v>
      </c>
      <c r="I125" s="249">
        <v>1910.88</v>
      </c>
      <c r="J125" s="171">
        <f t="shared" si="7"/>
        <v>1379</v>
      </c>
    </row>
    <row r="126" spans="1:10" ht="15" thickBot="1" x14ac:dyDescent="0.25">
      <c r="A126" s="222"/>
      <c r="B126" s="223"/>
      <c r="C126" s="224"/>
      <c r="D126" s="225"/>
      <c r="E126" s="226">
        <f>SUM(E116:E125)</f>
        <v>6716.01</v>
      </c>
      <c r="F126" s="227">
        <f t="shared" ref="F126:J126" si="13">SUM(F116:F125)</f>
        <v>6850</v>
      </c>
      <c r="G126" s="227">
        <f t="shared" si="13"/>
        <v>5294.2906249999996</v>
      </c>
      <c r="H126" s="227">
        <f t="shared" si="13"/>
        <v>5823.7196875000009</v>
      </c>
      <c r="I126" s="236">
        <f t="shared" si="13"/>
        <v>6552.2000000000007</v>
      </c>
      <c r="J126" s="236">
        <f t="shared" si="13"/>
        <v>7017</v>
      </c>
    </row>
    <row r="127" spans="1:10" ht="16" thickBot="1" x14ac:dyDescent="0.25">
      <c r="A127" s="377">
        <v>13</v>
      </c>
      <c r="B127" s="33" t="s">
        <v>60</v>
      </c>
      <c r="C127" s="193" t="s">
        <v>64</v>
      </c>
      <c r="D127" s="220" t="s">
        <v>81</v>
      </c>
      <c r="E127" s="92">
        <v>1537.5</v>
      </c>
      <c r="F127" s="168">
        <v>1700</v>
      </c>
      <c r="G127" s="168">
        <v>1303.21</v>
      </c>
      <c r="H127" s="221">
        <v>1433.5309999999999</v>
      </c>
      <c r="I127" s="250">
        <v>1500</v>
      </c>
      <c r="J127" s="171">
        <f t="shared" si="7"/>
        <v>1495</v>
      </c>
    </row>
    <row r="128" spans="1:10" ht="16" thickBot="1" x14ac:dyDescent="0.25">
      <c r="A128" s="378"/>
      <c r="B128" s="20" t="s">
        <v>62</v>
      </c>
      <c r="C128" s="148" t="s">
        <v>65</v>
      </c>
      <c r="D128" s="15" t="s">
        <v>82</v>
      </c>
      <c r="E128" s="87">
        <v>292.13</v>
      </c>
      <c r="F128" s="101">
        <v>300</v>
      </c>
      <c r="G128" s="101">
        <v>651.60500000000002</v>
      </c>
      <c r="H128" s="110">
        <v>716.76549999999997</v>
      </c>
      <c r="I128" s="117">
        <v>285</v>
      </c>
      <c r="J128" s="171">
        <f t="shared" si="7"/>
        <v>449</v>
      </c>
    </row>
    <row r="129" spans="1:10" ht="16" thickBot="1" x14ac:dyDescent="0.25">
      <c r="A129" s="378"/>
      <c r="B129" s="20" t="s">
        <v>61</v>
      </c>
      <c r="C129" s="147" t="s">
        <v>67</v>
      </c>
      <c r="D129" s="8" t="s">
        <v>58</v>
      </c>
      <c r="E129" s="87">
        <v>691.88</v>
      </c>
      <c r="F129" s="101">
        <v>700</v>
      </c>
      <c r="G129" s="101">
        <v>407.25312500000001</v>
      </c>
      <c r="H129" s="110">
        <v>447.97843750000004</v>
      </c>
      <c r="I129" s="117">
        <v>675</v>
      </c>
      <c r="J129" s="171">
        <f t="shared" si="7"/>
        <v>584</v>
      </c>
    </row>
    <row r="130" spans="1:10" ht="15" thickBot="1" x14ac:dyDescent="0.25">
      <c r="A130" s="378"/>
      <c r="B130" s="376" t="s">
        <v>70</v>
      </c>
      <c r="C130" s="147" t="s">
        <v>96</v>
      </c>
      <c r="D130" s="8" t="s">
        <v>19</v>
      </c>
      <c r="E130" s="87"/>
      <c r="F130" s="101"/>
      <c r="G130" s="101"/>
      <c r="H130" s="110"/>
      <c r="I130" s="117"/>
      <c r="J130" s="171"/>
    </row>
    <row r="131" spans="1:10" ht="15" thickBot="1" x14ac:dyDescent="0.25">
      <c r="A131" s="378"/>
      <c r="B131" s="376"/>
      <c r="C131" s="147" t="s">
        <v>97</v>
      </c>
      <c r="D131" s="8" t="s">
        <v>19</v>
      </c>
      <c r="E131" s="87"/>
      <c r="F131" s="101"/>
      <c r="G131" s="101"/>
      <c r="H131" s="110"/>
      <c r="I131" s="117"/>
      <c r="J131" s="171"/>
    </row>
    <row r="132" spans="1:10" ht="16" thickBot="1" x14ac:dyDescent="0.25">
      <c r="A132" s="378"/>
      <c r="B132" s="376"/>
      <c r="C132" s="148" t="s">
        <v>94</v>
      </c>
      <c r="D132" s="8" t="s">
        <v>19</v>
      </c>
      <c r="E132" s="87"/>
      <c r="F132" s="101"/>
      <c r="G132" s="101"/>
      <c r="H132" s="110"/>
      <c r="I132" s="117"/>
      <c r="J132" s="171"/>
    </row>
    <row r="133" spans="1:10" ht="16" thickBot="1" x14ac:dyDescent="0.25">
      <c r="A133" s="378"/>
      <c r="B133" s="20" t="s">
        <v>8</v>
      </c>
      <c r="C133" s="21" t="s">
        <v>71</v>
      </c>
      <c r="D133" s="15" t="s">
        <v>8</v>
      </c>
      <c r="E133" s="87">
        <v>1432.15</v>
      </c>
      <c r="F133" s="101">
        <v>1450</v>
      </c>
      <c r="G133" s="101">
        <v>733.05562500000008</v>
      </c>
      <c r="H133" s="110">
        <v>806.36118750000014</v>
      </c>
      <c r="I133" s="117">
        <v>1397.22</v>
      </c>
      <c r="J133" s="171">
        <f t="shared" si="7"/>
        <v>1164</v>
      </c>
    </row>
    <row r="134" spans="1:10" ht="16" thickBot="1" x14ac:dyDescent="0.25">
      <c r="A134" s="378"/>
      <c r="B134" s="20" t="s">
        <v>9</v>
      </c>
      <c r="C134" s="21" t="s">
        <v>71</v>
      </c>
      <c r="D134" s="15" t="s">
        <v>9</v>
      </c>
      <c r="E134" s="87">
        <v>912.86</v>
      </c>
      <c r="F134" s="101">
        <v>900</v>
      </c>
      <c r="G134" s="101">
        <v>488.70374999999996</v>
      </c>
      <c r="H134" s="110">
        <v>537.57412499999998</v>
      </c>
      <c r="I134" s="117">
        <v>890.6</v>
      </c>
      <c r="J134" s="171">
        <f t="shared" ref="J134:J197" si="14">ROUND(AVERAGE(E134,F134,G134,H134,I134),0)</f>
        <v>746</v>
      </c>
    </row>
    <row r="135" spans="1:10" ht="16" thickBot="1" x14ac:dyDescent="0.25">
      <c r="A135" s="378"/>
      <c r="B135" s="20" t="s">
        <v>10</v>
      </c>
      <c r="C135" s="21" t="s">
        <v>71</v>
      </c>
      <c r="D135" s="15" t="s">
        <v>10</v>
      </c>
      <c r="E135" s="87"/>
      <c r="F135" s="101"/>
      <c r="G135" s="101">
        <v>488.70374999999996</v>
      </c>
      <c r="H135" s="110">
        <v>537.57412499999998</v>
      </c>
      <c r="I135" s="117"/>
      <c r="J135" s="171">
        <f t="shared" si="14"/>
        <v>513</v>
      </c>
    </row>
    <row r="136" spans="1:10" ht="16" thickBot="1" x14ac:dyDescent="0.25">
      <c r="A136" s="379"/>
      <c r="B136" s="23" t="s">
        <v>11</v>
      </c>
      <c r="C136" s="176" t="s">
        <v>71</v>
      </c>
      <c r="D136" s="179" t="s">
        <v>11</v>
      </c>
      <c r="E136" s="128">
        <v>1958.65</v>
      </c>
      <c r="F136" s="169">
        <v>2000</v>
      </c>
      <c r="G136" s="169">
        <v>488.70374999999996</v>
      </c>
      <c r="H136" s="178">
        <v>537.57412499999998</v>
      </c>
      <c r="I136" s="249">
        <v>1910.88</v>
      </c>
      <c r="J136" s="171">
        <f t="shared" si="14"/>
        <v>1379</v>
      </c>
    </row>
    <row r="137" spans="1:10" ht="15" thickBot="1" x14ac:dyDescent="0.25">
      <c r="A137" s="222"/>
      <c r="B137" s="223"/>
      <c r="C137" s="224"/>
      <c r="D137" s="225"/>
      <c r="E137" s="226">
        <f>SUM(E127:E136)</f>
        <v>6825.17</v>
      </c>
      <c r="F137" s="227">
        <f t="shared" ref="F137:J137" si="15">SUM(F127:F136)</f>
        <v>7050</v>
      </c>
      <c r="G137" s="227">
        <f t="shared" si="15"/>
        <v>4561.2350000000006</v>
      </c>
      <c r="H137" s="227">
        <f t="shared" si="15"/>
        <v>5017.3585000000003</v>
      </c>
      <c r="I137" s="236">
        <f t="shared" si="15"/>
        <v>6658.7000000000007</v>
      </c>
      <c r="J137" s="236">
        <f t="shared" si="15"/>
        <v>6330</v>
      </c>
    </row>
    <row r="138" spans="1:10" ht="16" thickBot="1" x14ac:dyDescent="0.25">
      <c r="A138" s="377">
        <v>14</v>
      </c>
      <c r="B138" s="33" t="s">
        <v>60</v>
      </c>
      <c r="C138" s="193" t="s">
        <v>64</v>
      </c>
      <c r="D138" s="220" t="s">
        <v>72</v>
      </c>
      <c r="E138" s="92">
        <v>1281.25</v>
      </c>
      <c r="F138" s="168">
        <v>1300</v>
      </c>
      <c r="G138" s="168">
        <v>1303.21</v>
      </c>
      <c r="H138" s="221">
        <v>1433.5309999999999</v>
      </c>
      <c r="I138" s="250">
        <v>1250</v>
      </c>
      <c r="J138" s="171">
        <f t="shared" si="14"/>
        <v>1314</v>
      </c>
    </row>
    <row r="139" spans="1:10" ht="16" thickBot="1" x14ac:dyDescent="0.25">
      <c r="A139" s="378"/>
      <c r="B139" s="20" t="s">
        <v>62</v>
      </c>
      <c r="C139" s="148" t="s">
        <v>65</v>
      </c>
      <c r="D139" s="15" t="s">
        <v>83</v>
      </c>
      <c r="E139" s="87">
        <v>307.5</v>
      </c>
      <c r="F139" s="101">
        <v>400</v>
      </c>
      <c r="G139" s="101">
        <v>570.15437500000007</v>
      </c>
      <c r="H139" s="110">
        <v>627.16981250000003</v>
      </c>
      <c r="I139" s="117">
        <v>300</v>
      </c>
      <c r="J139" s="171">
        <f t="shared" si="14"/>
        <v>441</v>
      </c>
    </row>
    <row r="140" spans="1:10" ht="16" thickBot="1" x14ac:dyDescent="0.25">
      <c r="A140" s="378"/>
      <c r="B140" s="20" t="s">
        <v>61</v>
      </c>
      <c r="C140" s="147" t="s">
        <v>67</v>
      </c>
      <c r="D140" s="8" t="s">
        <v>57</v>
      </c>
      <c r="E140" s="87">
        <v>430.5</v>
      </c>
      <c r="F140" s="101">
        <v>500</v>
      </c>
      <c r="G140" s="101">
        <v>325.80250000000001</v>
      </c>
      <c r="H140" s="110">
        <v>358.38274999999999</v>
      </c>
      <c r="I140" s="117">
        <v>420</v>
      </c>
      <c r="J140" s="171">
        <f t="shared" si="14"/>
        <v>407</v>
      </c>
    </row>
    <row r="141" spans="1:10" ht="15" thickBot="1" x14ac:dyDescent="0.25">
      <c r="A141" s="378"/>
      <c r="B141" s="376" t="s">
        <v>70</v>
      </c>
      <c r="C141" s="147" t="s">
        <v>96</v>
      </c>
      <c r="D141" s="8" t="s">
        <v>19</v>
      </c>
      <c r="E141" s="87"/>
      <c r="F141" s="101"/>
      <c r="G141" s="101"/>
      <c r="H141" s="110"/>
      <c r="I141" s="117"/>
      <c r="J141" s="171"/>
    </row>
    <row r="142" spans="1:10" ht="15" thickBot="1" x14ac:dyDescent="0.25">
      <c r="A142" s="378"/>
      <c r="B142" s="376"/>
      <c r="C142" s="147" t="s">
        <v>97</v>
      </c>
      <c r="D142" s="8" t="s">
        <v>19</v>
      </c>
      <c r="E142" s="87"/>
      <c r="F142" s="101"/>
      <c r="G142" s="101"/>
      <c r="H142" s="110"/>
      <c r="I142" s="117"/>
      <c r="J142" s="171"/>
    </row>
    <row r="143" spans="1:10" ht="16" thickBot="1" x14ac:dyDescent="0.25">
      <c r="A143" s="378"/>
      <c r="B143" s="376"/>
      <c r="C143" s="148" t="s">
        <v>94</v>
      </c>
      <c r="D143" s="8" t="s">
        <v>19</v>
      </c>
      <c r="E143" s="87"/>
      <c r="F143" s="101"/>
      <c r="G143" s="101"/>
      <c r="H143" s="110"/>
      <c r="I143" s="117"/>
      <c r="J143" s="171"/>
    </row>
    <row r="144" spans="1:10" ht="16" thickBot="1" x14ac:dyDescent="0.25">
      <c r="A144" s="378"/>
      <c r="B144" s="20" t="s">
        <v>8</v>
      </c>
      <c r="C144" s="21" t="s">
        <v>71</v>
      </c>
      <c r="D144" s="15" t="s">
        <v>8</v>
      </c>
      <c r="E144" s="87">
        <v>1432.15</v>
      </c>
      <c r="F144" s="101">
        <v>1450</v>
      </c>
      <c r="G144" s="101">
        <v>733.05562500000008</v>
      </c>
      <c r="H144" s="110">
        <v>806.36118750000014</v>
      </c>
      <c r="I144" s="117">
        <v>1397.22</v>
      </c>
      <c r="J144" s="171">
        <f t="shared" si="14"/>
        <v>1164</v>
      </c>
    </row>
    <row r="145" spans="1:10" ht="16" thickBot="1" x14ac:dyDescent="0.25">
      <c r="A145" s="378"/>
      <c r="B145" s="20" t="s">
        <v>9</v>
      </c>
      <c r="C145" s="21" t="s">
        <v>71</v>
      </c>
      <c r="D145" s="15" t="s">
        <v>9</v>
      </c>
      <c r="E145" s="87">
        <v>912.86</v>
      </c>
      <c r="F145" s="101">
        <v>900</v>
      </c>
      <c r="G145" s="101">
        <v>488.70374999999996</v>
      </c>
      <c r="H145" s="110">
        <v>537.57412499999998</v>
      </c>
      <c r="I145" s="117">
        <v>890.6</v>
      </c>
      <c r="J145" s="171">
        <f t="shared" si="14"/>
        <v>746</v>
      </c>
    </row>
    <row r="146" spans="1:10" ht="16" thickBot="1" x14ac:dyDescent="0.25">
      <c r="A146" s="378"/>
      <c r="B146" s="20" t="s">
        <v>10</v>
      </c>
      <c r="C146" s="21" t="s">
        <v>71</v>
      </c>
      <c r="D146" s="15" t="s">
        <v>10</v>
      </c>
      <c r="E146" s="87"/>
      <c r="F146" s="101"/>
      <c r="G146" s="101">
        <v>488.70374999999996</v>
      </c>
      <c r="H146" s="110">
        <v>537.57412499999998</v>
      </c>
      <c r="I146" s="117"/>
      <c r="J146" s="171">
        <f t="shared" si="14"/>
        <v>513</v>
      </c>
    </row>
    <row r="147" spans="1:10" ht="16" thickBot="1" x14ac:dyDescent="0.25">
      <c r="A147" s="379"/>
      <c r="B147" s="23" t="s">
        <v>11</v>
      </c>
      <c r="C147" s="176" t="s">
        <v>71</v>
      </c>
      <c r="D147" s="179" t="s">
        <v>11</v>
      </c>
      <c r="E147" s="128">
        <v>1958.65</v>
      </c>
      <c r="F147" s="169">
        <v>2000</v>
      </c>
      <c r="G147" s="169">
        <v>488.70374999999996</v>
      </c>
      <c r="H147" s="178">
        <v>537.57412499999998</v>
      </c>
      <c r="I147" s="249">
        <v>1910.88</v>
      </c>
      <c r="J147" s="171">
        <f t="shared" si="14"/>
        <v>1379</v>
      </c>
    </row>
    <row r="148" spans="1:10" ht="15" thickBot="1" x14ac:dyDescent="0.25">
      <c r="A148" s="222"/>
      <c r="B148" s="223"/>
      <c r="C148" s="224"/>
      <c r="D148" s="225"/>
      <c r="E148" s="226">
        <f>SUM(E138:E147)</f>
        <v>6322.91</v>
      </c>
      <c r="F148" s="227">
        <f t="shared" ref="F148:J148" si="16">SUM(F138:F147)</f>
        <v>6550</v>
      </c>
      <c r="G148" s="227">
        <f t="shared" si="16"/>
        <v>4398.3337499999998</v>
      </c>
      <c r="H148" s="227">
        <f t="shared" si="16"/>
        <v>4838.1671249999999</v>
      </c>
      <c r="I148" s="236">
        <f t="shared" si="16"/>
        <v>6168.7000000000007</v>
      </c>
      <c r="J148" s="236">
        <f t="shared" si="16"/>
        <v>5964</v>
      </c>
    </row>
    <row r="149" spans="1:10" ht="16" thickBot="1" x14ac:dyDescent="0.25">
      <c r="A149" s="377">
        <v>15</v>
      </c>
      <c r="B149" s="33" t="s">
        <v>60</v>
      </c>
      <c r="C149" s="193" t="s">
        <v>64</v>
      </c>
      <c r="D149" s="220" t="s">
        <v>84</v>
      </c>
      <c r="E149" s="92">
        <v>1774.28</v>
      </c>
      <c r="F149" s="168">
        <v>1800</v>
      </c>
      <c r="G149" s="168">
        <v>1303.21</v>
      </c>
      <c r="H149" s="221">
        <v>1433.5309999999999</v>
      </c>
      <c r="I149" s="250">
        <v>1731</v>
      </c>
      <c r="J149" s="171">
        <f t="shared" si="14"/>
        <v>1608</v>
      </c>
    </row>
    <row r="150" spans="1:10" ht="16" thickBot="1" x14ac:dyDescent="0.25">
      <c r="A150" s="378"/>
      <c r="B150" s="20" t="s">
        <v>62</v>
      </c>
      <c r="C150" s="148" t="s">
        <v>65</v>
      </c>
      <c r="D150" s="15" t="s">
        <v>74</v>
      </c>
      <c r="E150" s="87">
        <v>307.5</v>
      </c>
      <c r="F150" s="101">
        <v>500</v>
      </c>
      <c r="G150" s="101">
        <v>407.25312500000001</v>
      </c>
      <c r="H150" s="110">
        <v>447.97843750000004</v>
      </c>
      <c r="I150" s="117">
        <v>300</v>
      </c>
      <c r="J150" s="171">
        <f t="shared" si="14"/>
        <v>393</v>
      </c>
    </row>
    <row r="151" spans="1:10" ht="16" thickBot="1" x14ac:dyDescent="0.25">
      <c r="A151" s="378"/>
      <c r="B151" s="20" t="s">
        <v>61</v>
      </c>
      <c r="C151" s="147" t="s">
        <v>67</v>
      </c>
      <c r="D151" s="8" t="s">
        <v>59</v>
      </c>
      <c r="E151" s="87">
        <v>607.30999999999995</v>
      </c>
      <c r="F151" s="101">
        <v>600</v>
      </c>
      <c r="G151" s="101">
        <v>407.25312500000001</v>
      </c>
      <c r="H151" s="110">
        <v>447.97843750000004</v>
      </c>
      <c r="I151" s="117">
        <v>592.5</v>
      </c>
      <c r="J151" s="171">
        <f t="shared" si="14"/>
        <v>531</v>
      </c>
    </row>
    <row r="152" spans="1:10" ht="15" thickBot="1" x14ac:dyDescent="0.25">
      <c r="A152" s="378"/>
      <c r="B152" s="376" t="s">
        <v>70</v>
      </c>
      <c r="C152" s="147" t="s">
        <v>96</v>
      </c>
      <c r="D152" s="8" t="s">
        <v>19</v>
      </c>
      <c r="E152" s="87"/>
      <c r="F152" s="101"/>
      <c r="G152" s="101"/>
      <c r="H152" s="110"/>
      <c r="I152" s="117"/>
      <c r="J152" s="171"/>
    </row>
    <row r="153" spans="1:10" ht="15" thickBot="1" x14ac:dyDescent="0.25">
      <c r="A153" s="378"/>
      <c r="B153" s="376"/>
      <c r="C153" s="147" t="s">
        <v>97</v>
      </c>
      <c r="D153" s="8" t="s">
        <v>19</v>
      </c>
      <c r="E153" s="87"/>
      <c r="F153" s="101"/>
      <c r="G153" s="101"/>
      <c r="H153" s="110"/>
      <c r="I153" s="117"/>
      <c r="J153" s="171"/>
    </row>
    <row r="154" spans="1:10" ht="16" thickBot="1" x14ac:dyDescent="0.25">
      <c r="A154" s="378"/>
      <c r="B154" s="376"/>
      <c r="C154" s="148" t="s">
        <v>94</v>
      </c>
      <c r="D154" s="8" t="s">
        <v>19</v>
      </c>
      <c r="E154" s="87"/>
      <c r="F154" s="101"/>
      <c r="G154" s="101"/>
      <c r="H154" s="110"/>
      <c r="I154" s="117"/>
      <c r="J154" s="171"/>
    </row>
    <row r="155" spans="1:10" ht="16" thickBot="1" x14ac:dyDescent="0.25">
      <c r="A155" s="378"/>
      <c r="B155" s="20" t="s">
        <v>8</v>
      </c>
      <c r="C155" s="21" t="s">
        <v>71</v>
      </c>
      <c r="D155" s="15" t="s">
        <v>8</v>
      </c>
      <c r="E155" s="87">
        <v>1432.15</v>
      </c>
      <c r="F155" s="101">
        <v>1450</v>
      </c>
      <c r="G155" s="101">
        <v>733.05562500000008</v>
      </c>
      <c r="H155" s="110">
        <v>806.36118750000014</v>
      </c>
      <c r="I155" s="117">
        <v>1397.22</v>
      </c>
      <c r="J155" s="171">
        <f t="shared" si="14"/>
        <v>1164</v>
      </c>
    </row>
    <row r="156" spans="1:10" ht="16" thickBot="1" x14ac:dyDescent="0.25">
      <c r="A156" s="378"/>
      <c r="B156" s="20" t="s">
        <v>9</v>
      </c>
      <c r="C156" s="21" t="s">
        <v>71</v>
      </c>
      <c r="D156" s="15" t="s">
        <v>9</v>
      </c>
      <c r="E156" s="87">
        <v>912.86</v>
      </c>
      <c r="F156" s="101">
        <v>900</v>
      </c>
      <c r="G156" s="101">
        <v>488.70374999999996</v>
      </c>
      <c r="H156" s="110">
        <v>537.57412499999998</v>
      </c>
      <c r="I156" s="117">
        <v>890.6</v>
      </c>
      <c r="J156" s="171">
        <f t="shared" si="14"/>
        <v>746</v>
      </c>
    </row>
    <row r="157" spans="1:10" ht="16" thickBot="1" x14ac:dyDescent="0.25">
      <c r="A157" s="378"/>
      <c r="B157" s="20" t="s">
        <v>10</v>
      </c>
      <c r="C157" s="21" t="s">
        <v>71</v>
      </c>
      <c r="D157" s="15" t="s">
        <v>10</v>
      </c>
      <c r="E157" s="87"/>
      <c r="F157" s="101"/>
      <c r="G157" s="101">
        <v>488.70374999999996</v>
      </c>
      <c r="H157" s="110">
        <v>537.57412499999998</v>
      </c>
      <c r="I157" s="117"/>
      <c r="J157" s="171">
        <f t="shared" si="14"/>
        <v>513</v>
      </c>
    </row>
    <row r="158" spans="1:10" ht="16" thickBot="1" x14ac:dyDescent="0.25">
      <c r="A158" s="379"/>
      <c r="B158" s="23" t="s">
        <v>11</v>
      </c>
      <c r="C158" s="176" t="s">
        <v>71</v>
      </c>
      <c r="D158" s="179" t="s">
        <v>11</v>
      </c>
      <c r="E158" s="128">
        <v>1958.65</v>
      </c>
      <c r="F158" s="169">
        <v>2000</v>
      </c>
      <c r="G158" s="169">
        <v>488.70374999999996</v>
      </c>
      <c r="H158" s="178">
        <v>537.57412499999998</v>
      </c>
      <c r="I158" s="249">
        <v>1910.88</v>
      </c>
      <c r="J158" s="171">
        <f t="shared" si="14"/>
        <v>1379</v>
      </c>
    </row>
    <row r="159" spans="1:10" ht="15" thickBot="1" x14ac:dyDescent="0.25">
      <c r="A159" s="222"/>
      <c r="B159" s="223"/>
      <c r="C159" s="224"/>
      <c r="D159" s="225"/>
      <c r="E159" s="226">
        <f>SUM(E149:E158)</f>
        <v>6992.75</v>
      </c>
      <c r="F159" s="227">
        <f t="shared" ref="F159:J159" si="17">SUM(F149:F158)</f>
        <v>7250</v>
      </c>
      <c r="G159" s="227">
        <f t="shared" si="17"/>
        <v>4316.8831250000003</v>
      </c>
      <c r="H159" s="227">
        <f t="shared" si="17"/>
        <v>4748.5714374999998</v>
      </c>
      <c r="I159" s="236">
        <f t="shared" si="17"/>
        <v>6822.2000000000007</v>
      </c>
      <c r="J159" s="236">
        <f t="shared" si="17"/>
        <v>6334</v>
      </c>
    </row>
    <row r="160" spans="1:10" ht="16" thickBot="1" x14ac:dyDescent="0.25">
      <c r="A160" s="377">
        <v>16</v>
      </c>
      <c r="B160" s="33" t="s">
        <v>60</v>
      </c>
      <c r="C160" s="193" t="s">
        <v>64</v>
      </c>
      <c r="D160" s="220" t="s">
        <v>84</v>
      </c>
      <c r="E160" s="92">
        <v>1774.28</v>
      </c>
      <c r="F160" s="168">
        <v>1800</v>
      </c>
      <c r="G160" s="168">
        <v>1303.21</v>
      </c>
      <c r="H160" s="221">
        <v>1433.5309999999999</v>
      </c>
      <c r="I160" s="250">
        <v>1731</v>
      </c>
      <c r="J160" s="171">
        <f t="shared" si="14"/>
        <v>1608</v>
      </c>
    </row>
    <row r="161" spans="1:10" ht="16" thickBot="1" x14ac:dyDescent="0.25">
      <c r="A161" s="378"/>
      <c r="B161" s="20" t="s">
        <v>62</v>
      </c>
      <c r="C161" s="148" t="s">
        <v>73</v>
      </c>
      <c r="D161" s="15" t="s">
        <v>86</v>
      </c>
      <c r="E161" s="87">
        <v>284.44</v>
      </c>
      <c r="F161" s="101">
        <v>300</v>
      </c>
      <c r="G161" s="101">
        <v>570.15437500000007</v>
      </c>
      <c r="H161" s="110">
        <v>627.16981250000003</v>
      </c>
      <c r="I161" s="117">
        <v>277.5</v>
      </c>
      <c r="J161" s="171">
        <f t="shared" si="14"/>
        <v>412</v>
      </c>
    </row>
    <row r="162" spans="1:10" ht="16" thickBot="1" x14ac:dyDescent="0.25">
      <c r="A162" s="378"/>
      <c r="B162" s="20" t="s">
        <v>61</v>
      </c>
      <c r="C162" s="147" t="s">
        <v>100</v>
      </c>
      <c r="D162" s="8" t="s">
        <v>19</v>
      </c>
      <c r="E162" s="87"/>
      <c r="F162" s="101"/>
      <c r="G162" s="101"/>
      <c r="H162" s="110"/>
      <c r="I162" s="117"/>
      <c r="J162" s="171"/>
    </row>
    <row r="163" spans="1:10" ht="16" thickBot="1" x14ac:dyDescent="0.25">
      <c r="A163" s="378"/>
      <c r="B163" s="20" t="s">
        <v>66</v>
      </c>
      <c r="C163" s="148" t="s">
        <v>95</v>
      </c>
      <c r="D163" s="8" t="s">
        <v>99</v>
      </c>
      <c r="E163" s="87">
        <v>338.25</v>
      </c>
      <c r="F163" s="101">
        <v>350</v>
      </c>
      <c r="G163" s="101">
        <v>488.70374999999996</v>
      </c>
      <c r="H163" s="110">
        <v>537.57412499999998</v>
      </c>
      <c r="I163" s="117">
        <v>330</v>
      </c>
      <c r="J163" s="171">
        <f t="shared" si="14"/>
        <v>409</v>
      </c>
    </row>
    <row r="164" spans="1:10" ht="16" thickBot="1" x14ac:dyDescent="0.25">
      <c r="A164" s="378"/>
      <c r="B164" s="20" t="s">
        <v>8</v>
      </c>
      <c r="C164" s="21" t="s">
        <v>71</v>
      </c>
      <c r="D164" s="15" t="s">
        <v>8</v>
      </c>
      <c r="E164" s="87">
        <v>1432.15</v>
      </c>
      <c r="F164" s="101">
        <v>1450</v>
      </c>
      <c r="G164" s="101">
        <v>733.05562500000008</v>
      </c>
      <c r="H164" s="110">
        <v>806.36118750000014</v>
      </c>
      <c r="I164" s="117">
        <v>1397.22</v>
      </c>
      <c r="J164" s="171">
        <f t="shared" si="14"/>
        <v>1164</v>
      </c>
    </row>
    <row r="165" spans="1:10" ht="16" thickBot="1" x14ac:dyDescent="0.25">
      <c r="A165" s="378"/>
      <c r="B165" s="20" t="s">
        <v>9</v>
      </c>
      <c r="C165" s="21" t="s">
        <v>71</v>
      </c>
      <c r="D165" s="15" t="s">
        <v>9</v>
      </c>
      <c r="E165" s="87">
        <v>912.86</v>
      </c>
      <c r="F165" s="101">
        <v>900</v>
      </c>
      <c r="G165" s="101">
        <v>488.70374999999996</v>
      </c>
      <c r="H165" s="110">
        <v>537.57412499999998</v>
      </c>
      <c r="I165" s="117">
        <v>890.6</v>
      </c>
      <c r="J165" s="171">
        <f t="shared" si="14"/>
        <v>746</v>
      </c>
    </row>
    <row r="166" spans="1:10" ht="16" thickBot="1" x14ac:dyDescent="0.25">
      <c r="A166" s="378"/>
      <c r="B166" s="20" t="s">
        <v>10</v>
      </c>
      <c r="C166" s="21" t="s">
        <v>71</v>
      </c>
      <c r="D166" s="15" t="s">
        <v>10</v>
      </c>
      <c r="E166" s="87"/>
      <c r="F166" s="101"/>
      <c r="G166" s="101">
        <v>488.70374999999996</v>
      </c>
      <c r="H166" s="110">
        <v>537.57412499999998</v>
      </c>
      <c r="I166" s="117"/>
      <c r="J166" s="171">
        <f t="shared" si="14"/>
        <v>513</v>
      </c>
    </row>
    <row r="167" spans="1:10" ht="16" thickBot="1" x14ac:dyDescent="0.25">
      <c r="A167" s="379"/>
      <c r="B167" s="23" t="s">
        <v>11</v>
      </c>
      <c r="C167" s="176" t="s">
        <v>71</v>
      </c>
      <c r="D167" s="179" t="s">
        <v>11</v>
      </c>
      <c r="E167" s="128">
        <v>1958.65</v>
      </c>
      <c r="F167" s="169">
        <v>2000</v>
      </c>
      <c r="G167" s="169">
        <v>488.70374999999996</v>
      </c>
      <c r="H167" s="178">
        <v>537.57412499999998</v>
      </c>
      <c r="I167" s="249">
        <v>1910.88</v>
      </c>
      <c r="J167" s="171">
        <f t="shared" si="14"/>
        <v>1379</v>
      </c>
    </row>
    <row r="168" spans="1:10" ht="15" thickBot="1" x14ac:dyDescent="0.25">
      <c r="A168" s="222"/>
      <c r="B168" s="223"/>
      <c r="C168" s="224"/>
      <c r="D168" s="225"/>
      <c r="E168" s="226">
        <f>SUM(E160:E167)</f>
        <v>6700.6299999999992</v>
      </c>
      <c r="F168" s="227">
        <f t="shared" ref="F168:J168" si="18">SUM(F160:F167)</f>
        <v>6800</v>
      </c>
      <c r="G168" s="227">
        <f t="shared" si="18"/>
        <v>4561.2350000000006</v>
      </c>
      <c r="H168" s="227">
        <f t="shared" si="18"/>
        <v>5017.3585000000003</v>
      </c>
      <c r="I168" s="236">
        <f t="shared" si="18"/>
        <v>6537.2000000000007</v>
      </c>
      <c r="J168" s="236">
        <f t="shared" si="18"/>
        <v>6231</v>
      </c>
    </row>
    <row r="169" spans="1:10" ht="16" thickBot="1" x14ac:dyDescent="0.25">
      <c r="A169" s="377">
        <v>17</v>
      </c>
      <c r="B169" s="33" t="s">
        <v>60</v>
      </c>
      <c r="C169" s="193" t="s">
        <v>64</v>
      </c>
      <c r="D169" s="220" t="s">
        <v>72</v>
      </c>
      <c r="E169" s="92">
        <v>1281.25</v>
      </c>
      <c r="F169" s="168">
        <v>1300</v>
      </c>
      <c r="G169" s="168">
        <v>1303.21</v>
      </c>
      <c r="H169" s="221">
        <v>1433.5309999999999</v>
      </c>
      <c r="I169" s="250">
        <v>1250</v>
      </c>
      <c r="J169" s="171">
        <f t="shared" si="14"/>
        <v>1314</v>
      </c>
    </row>
    <row r="170" spans="1:10" ht="16" thickBot="1" x14ac:dyDescent="0.25">
      <c r="A170" s="378"/>
      <c r="B170" s="20" t="s">
        <v>62</v>
      </c>
      <c r="C170" s="148" t="s">
        <v>73</v>
      </c>
      <c r="D170" s="15" t="s">
        <v>78</v>
      </c>
      <c r="E170" s="87">
        <v>276.75</v>
      </c>
      <c r="F170" s="101">
        <v>300</v>
      </c>
      <c r="G170" s="101">
        <v>570.15437500000007</v>
      </c>
      <c r="H170" s="110">
        <v>627.16981250000003</v>
      </c>
      <c r="I170" s="117">
        <v>270</v>
      </c>
      <c r="J170" s="171">
        <f t="shared" si="14"/>
        <v>409</v>
      </c>
    </row>
    <row r="171" spans="1:10" ht="16" thickBot="1" x14ac:dyDescent="0.25">
      <c r="A171" s="378"/>
      <c r="B171" s="20" t="s">
        <v>61</v>
      </c>
      <c r="C171" s="147" t="s">
        <v>100</v>
      </c>
      <c r="D171" s="8" t="s">
        <v>19</v>
      </c>
      <c r="E171" s="87"/>
      <c r="F171" s="101"/>
      <c r="G171" s="101"/>
      <c r="H171" s="110"/>
      <c r="I171" s="117"/>
      <c r="J171" s="171"/>
    </row>
    <row r="172" spans="1:10" ht="16" thickBot="1" x14ac:dyDescent="0.25">
      <c r="A172" s="378"/>
      <c r="B172" s="20" t="s">
        <v>66</v>
      </c>
      <c r="C172" s="148" t="s">
        <v>95</v>
      </c>
      <c r="D172" s="8" t="s">
        <v>89</v>
      </c>
      <c r="E172" s="87">
        <v>369</v>
      </c>
      <c r="F172" s="101">
        <v>400</v>
      </c>
      <c r="G172" s="101">
        <v>651.60500000000002</v>
      </c>
      <c r="H172" s="110">
        <v>716.76549999999997</v>
      </c>
      <c r="I172" s="117">
        <v>360</v>
      </c>
      <c r="J172" s="171">
        <f t="shared" si="14"/>
        <v>499</v>
      </c>
    </row>
    <row r="173" spans="1:10" ht="16" thickBot="1" x14ac:dyDescent="0.25">
      <c r="A173" s="378"/>
      <c r="B173" s="20" t="s">
        <v>8</v>
      </c>
      <c r="C173" s="21" t="s">
        <v>71</v>
      </c>
      <c r="D173" s="15" t="s">
        <v>8</v>
      </c>
      <c r="E173" s="87">
        <v>1432.15</v>
      </c>
      <c r="F173" s="101">
        <v>1450</v>
      </c>
      <c r="G173" s="101">
        <v>733.05562500000008</v>
      </c>
      <c r="H173" s="110">
        <v>806.36118750000014</v>
      </c>
      <c r="I173" s="117">
        <v>1397.22</v>
      </c>
      <c r="J173" s="171">
        <f t="shared" si="14"/>
        <v>1164</v>
      </c>
    </row>
    <row r="174" spans="1:10" ht="16" thickBot="1" x14ac:dyDescent="0.25">
      <c r="A174" s="378"/>
      <c r="B174" s="20" t="s">
        <v>9</v>
      </c>
      <c r="C174" s="21" t="s">
        <v>71</v>
      </c>
      <c r="D174" s="15" t="s">
        <v>9</v>
      </c>
      <c r="E174" s="87">
        <v>912.86</v>
      </c>
      <c r="F174" s="101">
        <v>900</v>
      </c>
      <c r="G174" s="101">
        <v>488.70374999999996</v>
      </c>
      <c r="H174" s="110">
        <v>537.57412499999998</v>
      </c>
      <c r="I174" s="117">
        <v>890.6</v>
      </c>
      <c r="J174" s="171">
        <f t="shared" si="14"/>
        <v>746</v>
      </c>
    </row>
    <row r="175" spans="1:10" ht="16" thickBot="1" x14ac:dyDescent="0.25">
      <c r="A175" s="378"/>
      <c r="B175" s="20" t="s">
        <v>10</v>
      </c>
      <c r="C175" s="21" t="s">
        <v>71</v>
      </c>
      <c r="D175" s="15" t="s">
        <v>10</v>
      </c>
      <c r="E175" s="87"/>
      <c r="F175" s="101"/>
      <c r="G175" s="101">
        <v>488.70374999999996</v>
      </c>
      <c r="H175" s="110">
        <v>537.57412499999998</v>
      </c>
      <c r="I175" s="117"/>
      <c r="J175" s="171">
        <f t="shared" si="14"/>
        <v>513</v>
      </c>
    </row>
    <row r="176" spans="1:10" ht="16" thickBot="1" x14ac:dyDescent="0.25">
      <c r="A176" s="379"/>
      <c r="B176" s="23" t="s">
        <v>11</v>
      </c>
      <c r="C176" s="176" t="s">
        <v>71</v>
      </c>
      <c r="D176" s="179" t="s">
        <v>11</v>
      </c>
      <c r="E176" s="128">
        <v>1958.65</v>
      </c>
      <c r="F176" s="169">
        <v>2000</v>
      </c>
      <c r="G176" s="169">
        <v>488.70374999999996</v>
      </c>
      <c r="H176" s="178">
        <v>537.57412499999998</v>
      </c>
      <c r="I176" s="249">
        <v>1910.88</v>
      </c>
      <c r="J176" s="171">
        <f t="shared" si="14"/>
        <v>1379</v>
      </c>
    </row>
    <row r="177" spans="1:10" ht="15" thickBot="1" x14ac:dyDescent="0.25">
      <c r="A177" s="222"/>
      <c r="B177" s="223"/>
      <c r="C177" s="224"/>
      <c r="D177" s="225"/>
      <c r="E177" s="226">
        <f>SUM(E169:E176)</f>
        <v>6230.66</v>
      </c>
      <c r="F177" s="227">
        <f t="shared" ref="F177:J177" si="19">SUM(F169:F176)</f>
        <v>6350</v>
      </c>
      <c r="G177" s="227">
        <f t="shared" si="19"/>
        <v>4724.1362499999996</v>
      </c>
      <c r="H177" s="227">
        <f t="shared" si="19"/>
        <v>5196.5498750000006</v>
      </c>
      <c r="I177" s="236">
        <f t="shared" si="19"/>
        <v>6078.7000000000007</v>
      </c>
      <c r="J177" s="236">
        <f t="shared" si="19"/>
        <v>6024</v>
      </c>
    </row>
    <row r="178" spans="1:10" ht="16" thickBot="1" x14ac:dyDescent="0.25">
      <c r="A178" s="377">
        <v>18</v>
      </c>
      <c r="B178" s="33" t="s">
        <v>60</v>
      </c>
      <c r="C178" s="193" t="s">
        <v>64</v>
      </c>
      <c r="D178" s="220" t="s">
        <v>81</v>
      </c>
      <c r="E178" s="92">
        <v>1537.5</v>
      </c>
      <c r="F178" s="168">
        <v>1700</v>
      </c>
      <c r="G178" s="168">
        <v>1303.21</v>
      </c>
      <c r="H178" s="221">
        <v>1433.5309999999999</v>
      </c>
      <c r="I178" s="250">
        <v>1500</v>
      </c>
      <c r="J178" s="171">
        <f t="shared" si="14"/>
        <v>1495</v>
      </c>
    </row>
    <row r="179" spans="1:10" ht="16" thickBot="1" x14ac:dyDescent="0.25">
      <c r="A179" s="378"/>
      <c r="B179" s="20" t="s">
        <v>62</v>
      </c>
      <c r="C179" s="148" t="s">
        <v>73</v>
      </c>
      <c r="D179" s="15" t="s">
        <v>83</v>
      </c>
      <c r="E179" s="87">
        <v>307.5</v>
      </c>
      <c r="F179" s="101">
        <v>400</v>
      </c>
      <c r="G179" s="101">
        <v>570.15437500000007</v>
      </c>
      <c r="H179" s="110">
        <v>627.16981250000003</v>
      </c>
      <c r="I179" s="117">
        <v>300</v>
      </c>
      <c r="J179" s="171">
        <f t="shared" si="14"/>
        <v>441</v>
      </c>
    </row>
    <row r="180" spans="1:10" ht="16" thickBot="1" x14ac:dyDescent="0.25">
      <c r="A180" s="378"/>
      <c r="B180" s="20" t="s">
        <v>61</v>
      </c>
      <c r="C180" s="147" t="s">
        <v>100</v>
      </c>
      <c r="D180" s="8" t="s">
        <v>57</v>
      </c>
      <c r="E180" s="87">
        <v>430.5</v>
      </c>
      <c r="F180" s="101">
        <v>500</v>
      </c>
      <c r="G180" s="101">
        <v>325.80250000000001</v>
      </c>
      <c r="H180" s="110">
        <v>358.38274999999999</v>
      </c>
      <c r="I180" s="117">
        <v>420</v>
      </c>
      <c r="J180" s="171">
        <f t="shared" si="14"/>
        <v>407</v>
      </c>
    </row>
    <row r="181" spans="1:10" ht="16" thickBot="1" x14ac:dyDescent="0.25">
      <c r="A181" s="378"/>
      <c r="B181" s="20" t="s">
        <v>66</v>
      </c>
      <c r="C181" s="148" t="s">
        <v>95</v>
      </c>
      <c r="D181" s="8" t="s">
        <v>19</v>
      </c>
      <c r="E181" s="87"/>
      <c r="F181" s="101"/>
      <c r="G181" s="101"/>
      <c r="H181" s="110"/>
      <c r="I181" s="117"/>
      <c r="J181" s="171"/>
    </row>
    <row r="182" spans="1:10" ht="16" thickBot="1" x14ac:dyDescent="0.25">
      <c r="A182" s="378"/>
      <c r="B182" s="20" t="s">
        <v>8</v>
      </c>
      <c r="C182" s="21" t="s">
        <v>71</v>
      </c>
      <c r="D182" s="15" t="s">
        <v>8</v>
      </c>
      <c r="E182" s="87">
        <v>1432.15</v>
      </c>
      <c r="F182" s="101">
        <v>1450</v>
      </c>
      <c r="G182" s="101">
        <v>733.05562500000008</v>
      </c>
      <c r="H182" s="110">
        <v>806.36118750000014</v>
      </c>
      <c r="I182" s="117">
        <v>1397.22</v>
      </c>
      <c r="J182" s="171">
        <f t="shared" si="14"/>
        <v>1164</v>
      </c>
    </row>
    <row r="183" spans="1:10" ht="16" thickBot="1" x14ac:dyDescent="0.25">
      <c r="A183" s="378"/>
      <c r="B183" s="20" t="s">
        <v>9</v>
      </c>
      <c r="C183" s="21" t="s">
        <v>71</v>
      </c>
      <c r="D183" s="15" t="s">
        <v>9</v>
      </c>
      <c r="E183" s="87">
        <v>912.86</v>
      </c>
      <c r="F183" s="101">
        <v>900</v>
      </c>
      <c r="G183" s="101">
        <v>488.70374999999996</v>
      </c>
      <c r="H183" s="110">
        <v>537.57412499999998</v>
      </c>
      <c r="I183" s="117">
        <v>890.6</v>
      </c>
      <c r="J183" s="171">
        <f t="shared" si="14"/>
        <v>746</v>
      </c>
    </row>
    <row r="184" spans="1:10" ht="16" thickBot="1" x14ac:dyDescent="0.25">
      <c r="A184" s="378"/>
      <c r="B184" s="20" t="s">
        <v>10</v>
      </c>
      <c r="C184" s="21" t="s">
        <v>71</v>
      </c>
      <c r="D184" s="15" t="s">
        <v>10</v>
      </c>
      <c r="E184" s="87"/>
      <c r="F184" s="101"/>
      <c r="G184" s="101">
        <v>488.70374999999996</v>
      </c>
      <c r="H184" s="110">
        <v>537.57412499999998</v>
      </c>
      <c r="I184" s="117"/>
      <c r="J184" s="171">
        <f t="shared" si="14"/>
        <v>513</v>
      </c>
    </row>
    <row r="185" spans="1:10" ht="16" thickBot="1" x14ac:dyDescent="0.25">
      <c r="A185" s="379"/>
      <c r="B185" s="23" t="s">
        <v>11</v>
      </c>
      <c r="C185" s="176" t="s">
        <v>71</v>
      </c>
      <c r="D185" s="179" t="s">
        <v>11</v>
      </c>
      <c r="E185" s="128">
        <v>1958.65</v>
      </c>
      <c r="F185" s="169">
        <v>2000</v>
      </c>
      <c r="G185" s="169">
        <v>488.70374999999996</v>
      </c>
      <c r="H185" s="178">
        <v>537.57412499999998</v>
      </c>
      <c r="I185" s="249">
        <v>1910.88</v>
      </c>
      <c r="J185" s="171">
        <f t="shared" si="14"/>
        <v>1379</v>
      </c>
    </row>
    <row r="186" spans="1:10" ht="15" thickBot="1" x14ac:dyDescent="0.25">
      <c r="A186" s="222"/>
      <c r="B186" s="223"/>
      <c r="C186" s="224"/>
      <c r="D186" s="225"/>
      <c r="E186" s="226">
        <f>SUM(E178:E185)</f>
        <v>6579.16</v>
      </c>
      <c r="F186" s="227">
        <f t="shared" ref="F186:J186" si="20">SUM(F178:F185)</f>
        <v>6950</v>
      </c>
      <c r="G186" s="227">
        <f t="shared" si="20"/>
        <v>4398.3337499999998</v>
      </c>
      <c r="H186" s="227">
        <f t="shared" si="20"/>
        <v>4838.1671249999999</v>
      </c>
      <c r="I186" s="236">
        <f t="shared" si="20"/>
        <v>6418.7000000000007</v>
      </c>
      <c r="J186" s="236">
        <f t="shared" si="20"/>
        <v>6145</v>
      </c>
    </row>
    <row r="187" spans="1:10" ht="16" thickBot="1" x14ac:dyDescent="0.25">
      <c r="A187" s="377">
        <v>19</v>
      </c>
      <c r="B187" s="33" t="s">
        <v>60</v>
      </c>
      <c r="C187" s="193" t="s">
        <v>64</v>
      </c>
      <c r="D187" s="220" t="s">
        <v>81</v>
      </c>
      <c r="E187" s="92">
        <v>1537.5</v>
      </c>
      <c r="F187" s="168">
        <v>1700</v>
      </c>
      <c r="G187" s="168">
        <v>1303.21</v>
      </c>
      <c r="H187" s="221">
        <v>1433.5309999999999</v>
      </c>
      <c r="I187" s="250">
        <v>1500</v>
      </c>
      <c r="J187" s="171">
        <f t="shared" si="14"/>
        <v>1495</v>
      </c>
    </row>
    <row r="188" spans="1:10" ht="16" thickBot="1" x14ac:dyDescent="0.25">
      <c r="A188" s="378"/>
      <c r="B188" s="20" t="s">
        <v>62</v>
      </c>
      <c r="C188" s="148" t="s">
        <v>73</v>
      </c>
      <c r="D188" s="15" t="s">
        <v>82</v>
      </c>
      <c r="E188" s="87">
        <v>292.13</v>
      </c>
      <c r="F188" s="101">
        <v>300</v>
      </c>
      <c r="G188" s="101">
        <v>570.15437500000007</v>
      </c>
      <c r="H188" s="110">
        <v>627.16981250000003</v>
      </c>
      <c r="I188" s="117">
        <v>285</v>
      </c>
      <c r="J188" s="171">
        <f t="shared" si="14"/>
        <v>415</v>
      </c>
    </row>
    <row r="189" spans="1:10" ht="16" thickBot="1" x14ac:dyDescent="0.25">
      <c r="A189" s="378"/>
      <c r="B189" s="20" t="s">
        <v>61</v>
      </c>
      <c r="C189" s="147" t="s">
        <v>100</v>
      </c>
      <c r="D189" s="8" t="s">
        <v>59</v>
      </c>
      <c r="E189" s="87">
        <v>607.30999999999995</v>
      </c>
      <c r="F189" s="101">
        <v>600</v>
      </c>
      <c r="G189" s="101">
        <v>407.25312500000001</v>
      </c>
      <c r="H189" s="110">
        <v>447.97843750000004</v>
      </c>
      <c r="I189" s="117">
        <v>592.5</v>
      </c>
      <c r="J189" s="171">
        <f t="shared" si="14"/>
        <v>531</v>
      </c>
    </row>
    <row r="190" spans="1:10" ht="16" thickBot="1" x14ac:dyDescent="0.25">
      <c r="A190" s="378"/>
      <c r="B190" s="20" t="s">
        <v>66</v>
      </c>
      <c r="C190" s="148" t="s">
        <v>95</v>
      </c>
      <c r="D190" s="8" t="s">
        <v>19</v>
      </c>
      <c r="E190" s="87"/>
      <c r="F190" s="101"/>
      <c r="G190" s="101"/>
      <c r="H190" s="110"/>
      <c r="I190" s="117"/>
      <c r="J190" s="171"/>
    </row>
    <row r="191" spans="1:10" ht="16" thickBot="1" x14ac:dyDescent="0.25">
      <c r="A191" s="378"/>
      <c r="B191" s="20" t="s">
        <v>8</v>
      </c>
      <c r="C191" s="21" t="s">
        <v>71</v>
      </c>
      <c r="D191" s="15" t="s">
        <v>8</v>
      </c>
      <c r="E191" s="87">
        <v>1432.15</v>
      </c>
      <c r="F191" s="101">
        <v>1450</v>
      </c>
      <c r="G191" s="101">
        <v>733.05562500000008</v>
      </c>
      <c r="H191" s="110">
        <v>806.36118750000014</v>
      </c>
      <c r="I191" s="117">
        <v>1397.22</v>
      </c>
      <c r="J191" s="171">
        <f t="shared" si="14"/>
        <v>1164</v>
      </c>
    </row>
    <row r="192" spans="1:10" ht="16" thickBot="1" x14ac:dyDescent="0.25">
      <c r="A192" s="378"/>
      <c r="B192" s="20" t="s">
        <v>9</v>
      </c>
      <c r="C192" s="21" t="s">
        <v>71</v>
      </c>
      <c r="D192" s="15" t="s">
        <v>9</v>
      </c>
      <c r="E192" s="87">
        <v>912.86</v>
      </c>
      <c r="F192" s="101">
        <v>900</v>
      </c>
      <c r="G192" s="101">
        <v>488.70374999999996</v>
      </c>
      <c r="H192" s="110">
        <v>537.57412499999998</v>
      </c>
      <c r="I192" s="117">
        <v>890.6</v>
      </c>
      <c r="J192" s="171">
        <f t="shared" si="14"/>
        <v>746</v>
      </c>
    </row>
    <row r="193" spans="1:11" ht="16" thickBot="1" x14ac:dyDescent="0.25">
      <c r="A193" s="378"/>
      <c r="B193" s="20" t="s">
        <v>10</v>
      </c>
      <c r="C193" s="21" t="s">
        <v>71</v>
      </c>
      <c r="D193" s="15" t="s">
        <v>10</v>
      </c>
      <c r="E193" s="87"/>
      <c r="F193" s="101"/>
      <c r="G193" s="101">
        <v>488.70374999999996</v>
      </c>
      <c r="H193" s="110">
        <v>537.57412499999998</v>
      </c>
      <c r="I193" s="117"/>
      <c r="J193" s="171">
        <f t="shared" si="14"/>
        <v>513</v>
      </c>
    </row>
    <row r="194" spans="1:11" ht="16" thickBot="1" x14ac:dyDescent="0.25">
      <c r="A194" s="379"/>
      <c r="B194" s="23" t="s">
        <v>11</v>
      </c>
      <c r="C194" s="176" t="s">
        <v>71</v>
      </c>
      <c r="D194" s="179" t="s">
        <v>11</v>
      </c>
      <c r="E194" s="128">
        <v>1958.65</v>
      </c>
      <c r="F194" s="169">
        <v>2000</v>
      </c>
      <c r="G194" s="169">
        <v>488.70374999999996</v>
      </c>
      <c r="H194" s="178">
        <v>537.57412499999998</v>
      </c>
      <c r="I194" s="249">
        <v>1910.88</v>
      </c>
      <c r="J194" s="171">
        <f t="shared" si="14"/>
        <v>1379</v>
      </c>
    </row>
    <row r="195" spans="1:11" ht="15" thickBot="1" x14ac:dyDescent="0.25">
      <c r="A195" s="222"/>
      <c r="B195" s="223"/>
      <c r="C195" s="224"/>
      <c r="D195" s="225"/>
      <c r="E195" s="226">
        <f>SUM(E187:E194)</f>
        <v>6740.6</v>
      </c>
      <c r="F195" s="227">
        <f t="shared" ref="F195:J195" si="21">SUM(F187:F194)</f>
        <v>6950</v>
      </c>
      <c r="G195" s="227">
        <f t="shared" si="21"/>
        <v>4479.7843750000002</v>
      </c>
      <c r="H195" s="227">
        <f t="shared" si="21"/>
        <v>4927.7628125000001</v>
      </c>
      <c r="I195" s="236">
        <f t="shared" si="21"/>
        <v>6576.2000000000007</v>
      </c>
      <c r="J195" s="236">
        <f t="shared" si="21"/>
        <v>6243</v>
      </c>
    </row>
    <row r="196" spans="1:11" ht="16" thickBot="1" x14ac:dyDescent="0.25">
      <c r="A196" s="377">
        <v>20</v>
      </c>
      <c r="B196" s="33" t="s">
        <v>60</v>
      </c>
      <c r="C196" s="193" t="s">
        <v>64</v>
      </c>
      <c r="D196" s="220" t="s">
        <v>77</v>
      </c>
      <c r="E196" s="92">
        <v>1774.28</v>
      </c>
      <c r="F196" s="168">
        <v>1800</v>
      </c>
      <c r="G196" s="168">
        <v>1303.21</v>
      </c>
      <c r="H196" s="221">
        <v>1433.5309999999999</v>
      </c>
      <c r="I196" s="250">
        <v>1731</v>
      </c>
      <c r="J196" s="171">
        <f t="shared" si="14"/>
        <v>1608</v>
      </c>
    </row>
    <row r="197" spans="1:11" ht="16" thickBot="1" x14ac:dyDescent="0.25">
      <c r="A197" s="378"/>
      <c r="B197" s="20" t="s">
        <v>62</v>
      </c>
      <c r="C197" s="148" t="s">
        <v>73</v>
      </c>
      <c r="D197" s="15" t="s">
        <v>90</v>
      </c>
      <c r="E197" s="87">
        <v>261.38</v>
      </c>
      <c r="F197" s="101">
        <v>300</v>
      </c>
      <c r="G197" s="101">
        <v>407.25312500000001</v>
      </c>
      <c r="H197" s="110">
        <v>447.97843750000004</v>
      </c>
      <c r="I197" s="117">
        <v>255</v>
      </c>
      <c r="J197" s="171">
        <f t="shared" si="14"/>
        <v>334</v>
      </c>
    </row>
    <row r="198" spans="1:11" ht="16" thickBot="1" x14ac:dyDescent="0.25">
      <c r="A198" s="378"/>
      <c r="B198" s="20" t="s">
        <v>61</v>
      </c>
      <c r="C198" s="147" t="s">
        <v>100</v>
      </c>
      <c r="D198" s="8" t="s">
        <v>91</v>
      </c>
      <c r="E198" s="87">
        <v>1185.93</v>
      </c>
      <c r="F198" s="101">
        <v>1200</v>
      </c>
      <c r="G198" s="101">
        <v>1629.0125</v>
      </c>
      <c r="H198" s="110">
        <v>1791.9137500000002</v>
      </c>
      <c r="I198" s="117">
        <v>1157</v>
      </c>
      <c r="J198" s="171">
        <f t="shared" ref="J198:J203" si="22">ROUND(AVERAGE(E198,F198,G198,H198,I198),0)</f>
        <v>1393</v>
      </c>
    </row>
    <row r="199" spans="1:11" ht="16" thickBot="1" x14ac:dyDescent="0.25">
      <c r="A199" s="378"/>
      <c r="B199" s="20" t="s">
        <v>66</v>
      </c>
      <c r="C199" s="148" t="s">
        <v>95</v>
      </c>
      <c r="D199" s="8" t="s">
        <v>19</v>
      </c>
      <c r="E199" s="87"/>
      <c r="F199" s="101"/>
      <c r="G199" s="101"/>
      <c r="H199" s="110"/>
      <c r="I199" s="117"/>
      <c r="J199" s="171"/>
    </row>
    <row r="200" spans="1:11" ht="16" thickBot="1" x14ac:dyDescent="0.25">
      <c r="A200" s="378"/>
      <c r="B200" s="20" t="s">
        <v>8</v>
      </c>
      <c r="C200" s="21" t="s">
        <v>71</v>
      </c>
      <c r="D200" s="15" t="s">
        <v>8</v>
      </c>
      <c r="E200" s="87">
        <v>1432.15</v>
      </c>
      <c r="F200" s="101">
        <v>1450</v>
      </c>
      <c r="G200" s="101">
        <v>733.05562500000008</v>
      </c>
      <c r="H200" s="110">
        <v>806.36118750000014</v>
      </c>
      <c r="I200" s="117">
        <v>1397.22</v>
      </c>
      <c r="J200" s="171">
        <f t="shared" si="22"/>
        <v>1164</v>
      </c>
    </row>
    <row r="201" spans="1:11" ht="16" thickBot="1" x14ac:dyDescent="0.25">
      <c r="A201" s="378"/>
      <c r="B201" s="20" t="s">
        <v>9</v>
      </c>
      <c r="C201" s="21" t="s">
        <v>71</v>
      </c>
      <c r="D201" s="15" t="s">
        <v>9</v>
      </c>
      <c r="E201" s="87">
        <v>912.86</v>
      </c>
      <c r="F201" s="101">
        <v>900</v>
      </c>
      <c r="G201" s="101">
        <v>488.70374999999996</v>
      </c>
      <c r="H201" s="110">
        <v>537.57412499999998</v>
      </c>
      <c r="I201" s="117">
        <v>890.6</v>
      </c>
      <c r="J201" s="171">
        <f t="shared" si="22"/>
        <v>746</v>
      </c>
    </row>
    <row r="202" spans="1:11" ht="16" thickBot="1" x14ac:dyDescent="0.25">
      <c r="A202" s="378"/>
      <c r="B202" s="20" t="s">
        <v>10</v>
      </c>
      <c r="C202" s="21" t="s">
        <v>71</v>
      </c>
      <c r="D202" s="15" t="s">
        <v>10</v>
      </c>
      <c r="E202" s="87"/>
      <c r="F202" s="101"/>
      <c r="G202" s="101">
        <v>488.70374999999996</v>
      </c>
      <c r="H202" s="110">
        <v>537.57412499999998</v>
      </c>
      <c r="I202" s="117"/>
      <c r="J202" s="171">
        <f t="shared" si="22"/>
        <v>513</v>
      </c>
    </row>
    <row r="203" spans="1:11" ht="16" thickBot="1" x14ac:dyDescent="0.25">
      <c r="A203" s="379"/>
      <c r="B203" s="23" t="s">
        <v>11</v>
      </c>
      <c r="C203" s="176" t="s">
        <v>71</v>
      </c>
      <c r="D203" s="179" t="s">
        <v>11</v>
      </c>
      <c r="E203" s="128">
        <v>1958.65</v>
      </c>
      <c r="F203" s="169">
        <v>2000</v>
      </c>
      <c r="G203" s="169">
        <v>488.70374999999996</v>
      </c>
      <c r="H203" s="178">
        <v>537.57412499999998</v>
      </c>
      <c r="I203" s="249">
        <v>1910.88</v>
      </c>
      <c r="J203" s="171">
        <f t="shared" si="22"/>
        <v>1379</v>
      </c>
    </row>
    <row r="204" spans="1:11" s="102" customFormat="1" ht="15" thickBot="1" x14ac:dyDescent="0.25">
      <c r="A204" s="222"/>
      <c r="B204" s="223"/>
      <c r="C204" s="224"/>
      <c r="D204" s="225"/>
      <c r="E204" s="226">
        <f>SUM(E196:E203)</f>
        <v>7525.25</v>
      </c>
      <c r="F204" s="235">
        <f t="shared" ref="F204:J204" si="23">SUM(F196:F203)</f>
        <v>7650</v>
      </c>
      <c r="G204" s="235">
        <f t="shared" si="23"/>
        <v>5538.642499999999</v>
      </c>
      <c r="H204" s="235">
        <f t="shared" ref="H204" si="24">SUM(H196:H203)</f>
        <v>6092.5067500000005</v>
      </c>
      <c r="I204" s="259">
        <f t="shared" si="23"/>
        <v>7341.7000000000007</v>
      </c>
      <c r="J204" s="259">
        <f t="shared" si="23"/>
        <v>7137</v>
      </c>
      <c r="K204" s="155"/>
    </row>
    <row r="205" spans="1:11" ht="15" thickBot="1" x14ac:dyDescent="0.25">
      <c r="A205" s="382" t="s">
        <v>145</v>
      </c>
      <c r="B205" s="383"/>
      <c r="C205" s="383"/>
      <c r="D205" s="384"/>
      <c r="E205" s="236">
        <f>E14+E24+E34+E44+E54+E64+E74+E84+E94+E104+E115+E126+E137+E148+E159+E168+E177+E186+E195+E204</f>
        <v>133339.12000000002</v>
      </c>
      <c r="F205" s="237">
        <f t="shared" ref="F205:J205" si="25">F14+F24+F34+F44+F54+F64+F74+F84+F94+F104+F115+F126+F137+F148+F159+F168+F177+F186+F195+F204</f>
        <v>137140</v>
      </c>
      <c r="G205" s="237">
        <f t="shared" si="25"/>
        <v>95460.132500000022</v>
      </c>
      <c r="H205" s="277">
        <f t="shared" ref="H205" si="26">H14+H24+H34+H44+H54+H64+H74+H84+H94+H104+H115+H126+H137+H148+H159+H168+H177+H186+H195+H204</f>
        <v>105006.14575</v>
      </c>
      <c r="I205" s="237">
        <f t="shared" si="25"/>
        <v>130086.99999999997</v>
      </c>
      <c r="J205" s="163">
        <f t="shared" si="25"/>
        <v>128752</v>
      </c>
    </row>
    <row r="206" spans="1:11" ht="15" thickBot="1" x14ac:dyDescent="0.25">
      <c r="H206" s="278"/>
      <c r="I206" s="276" t="s">
        <v>105</v>
      </c>
      <c r="J206" s="271">
        <f>ROUND(AVERAGE(J204,J195,J186,J177,J168,J159,J148,J137,J126,J115,J104,J94,J84,J74,J64,J54,J44,J34,J24,J14,),0)</f>
        <v>6131</v>
      </c>
    </row>
    <row r="210" spans="8:9" x14ac:dyDescent="0.2">
      <c r="H210" s="91"/>
      <c r="I210" s="91"/>
    </row>
    <row r="219" spans="8:9" x14ac:dyDescent="0.2">
      <c r="H219" s="91"/>
      <c r="I219" s="91"/>
    </row>
  </sheetData>
  <mergeCells count="38">
    <mergeCell ref="A205:D205"/>
    <mergeCell ref="B152:B154"/>
    <mergeCell ref="A187:A194"/>
    <mergeCell ref="A196:A203"/>
    <mergeCell ref="A149:A158"/>
    <mergeCell ref="A160:A167"/>
    <mergeCell ref="A169:A176"/>
    <mergeCell ref="A178:A185"/>
    <mergeCell ref="A138:A147"/>
    <mergeCell ref="B108:B110"/>
    <mergeCell ref="B119:B121"/>
    <mergeCell ref="B130:B132"/>
    <mergeCell ref="B141:B143"/>
    <mergeCell ref="A105:A114"/>
    <mergeCell ref="A116:A125"/>
    <mergeCell ref="A127:A136"/>
    <mergeCell ref="A45:A53"/>
    <mergeCell ref="B48:B49"/>
    <mergeCell ref="A55:A63"/>
    <mergeCell ref="B58:B59"/>
    <mergeCell ref="A65:A73"/>
    <mergeCell ref="B68:B69"/>
    <mergeCell ref="A75:A83"/>
    <mergeCell ref="B78:B79"/>
    <mergeCell ref="A85:A93"/>
    <mergeCell ref="B88:B89"/>
    <mergeCell ref="A95:A103"/>
    <mergeCell ref="B98:B99"/>
    <mergeCell ref="A25:A33"/>
    <mergeCell ref="B28:B29"/>
    <mergeCell ref="A5:A13"/>
    <mergeCell ref="A35:A43"/>
    <mergeCell ref="B38:B39"/>
    <mergeCell ref="E1:J1"/>
    <mergeCell ref="A3:D3"/>
    <mergeCell ref="B8:B9"/>
    <mergeCell ref="A15:A23"/>
    <mergeCell ref="B18:B19"/>
  </mergeCells>
  <pageMargins left="0.7" right="0.7" top="0.75" bottom="0.75" header="0.3" footer="0.3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219"/>
  <sheetViews>
    <sheetView zoomScale="59" zoomScaleNormal="59" workbookViewId="0">
      <selection activeCell="A3" sqref="A3:D3"/>
    </sheetView>
  </sheetViews>
  <sheetFormatPr baseColWidth="10" defaultColWidth="11.5" defaultRowHeight="14" x14ac:dyDescent="0.2"/>
  <cols>
    <col min="1" max="1" width="13.33203125" style="1" bestFit="1" customWidth="1"/>
    <col min="2" max="2" width="33.83203125" style="18" customWidth="1"/>
    <col min="3" max="3" width="37" style="1" bestFit="1" customWidth="1"/>
    <col min="4" max="4" width="66" style="1" bestFit="1" customWidth="1"/>
    <col min="5" max="5" width="22.1640625" style="1" customWidth="1"/>
    <col min="6" max="7" width="21.83203125" style="1" customWidth="1"/>
    <col min="8" max="9" width="19" style="1" customWidth="1"/>
    <col min="10" max="10" width="18.6640625" style="1" customWidth="1"/>
    <col min="11" max="16384" width="11.5" style="1"/>
  </cols>
  <sheetData>
    <row r="1" spans="1:10" ht="15" thickBot="1" x14ac:dyDescent="0.25">
      <c r="E1" s="370" t="s">
        <v>106</v>
      </c>
      <c r="F1" s="371"/>
      <c r="G1" s="371"/>
      <c r="H1" s="371"/>
      <c r="I1" s="371"/>
      <c r="J1" s="372"/>
    </row>
    <row r="2" spans="1:10" ht="61" thickBot="1" x14ac:dyDescent="0.25">
      <c r="E2" s="78" t="s">
        <v>160</v>
      </c>
      <c r="F2" s="79" t="s">
        <v>104</v>
      </c>
      <c r="G2" s="165" t="s">
        <v>159</v>
      </c>
      <c r="H2" s="253" t="s">
        <v>158</v>
      </c>
      <c r="I2" s="80" t="s">
        <v>147</v>
      </c>
      <c r="J2" s="46" t="s">
        <v>105</v>
      </c>
    </row>
    <row r="3" spans="1:10" ht="46" thickBot="1" x14ac:dyDescent="0.25">
      <c r="A3" s="373" t="s">
        <v>162</v>
      </c>
      <c r="B3" s="374"/>
      <c r="C3" s="374"/>
      <c r="D3" s="375"/>
      <c r="E3" s="90" t="s">
        <v>16</v>
      </c>
      <c r="F3" s="90" t="s">
        <v>16</v>
      </c>
      <c r="G3" s="124" t="s">
        <v>16</v>
      </c>
      <c r="H3" s="90" t="s">
        <v>16</v>
      </c>
      <c r="I3" s="90" t="s">
        <v>16</v>
      </c>
      <c r="J3" s="90" t="s">
        <v>16</v>
      </c>
    </row>
    <row r="4" spans="1:10" ht="31" thickBot="1" x14ac:dyDescent="0.25">
      <c r="A4" s="2" t="s">
        <v>12</v>
      </c>
      <c r="B4" s="17" t="s">
        <v>13</v>
      </c>
      <c r="C4" s="3" t="s">
        <v>63</v>
      </c>
      <c r="D4" s="4" t="s">
        <v>14</v>
      </c>
      <c r="E4" s="32" t="s">
        <v>102</v>
      </c>
      <c r="F4" s="32" t="s">
        <v>102</v>
      </c>
      <c r="G4" s="161" t="s">
        <v>102</v>
      </c>
      <c r="H4" s="162" t="s">
        <v>102</v>
      </c>
      <c r="I4" s="32" t="s">
        <v>102</v>
      </c>
      <c r="J4" s="32" t="s">
        <v>102</v>
      </c>
    </row>
    <row r="5" spans="1:10" ht="16" thickBot="1" x14ac:dyDescent="0.25">
      <c r="A5" s="380">
        <v>1</v>
      </c>
      <c r="B5" s="19" t="s">
        <v>60</v>
      </c>
      <c r="C5" s="5" t="s">
        <v>64</v>
      </c>
      <c r="D5" s="6" t="s">
        <v>72</v>
      </c>
      <c r="E5" s="86">
        <v>1281.25</v>
      </c>
      <c r="F5" s="86">
        <v>1300</v>
      </c>
      <c r="G5" s="134">
        <v>1371.8</v>
      </c>
      <c r="H5" s="135">
        <v>1508.98</v>
      </c>
      <c r="I5" s="111">
        <v>1250</v>
      </c>
      <c r="J5" s="171">
        <f>ROUND(AVERAGE(E5,F5,G5,H5,I5),0)</f>
        <v>1342</v>
      </c>
    </row>
    <row r="6" spans="1:10" ht="16" thickBot="1" x14ac:dyDescent="0.25">
      <c r="A6" s="378"/>
      <c r="B6" s="20" t="s">
        <v>62</v>
      </c>
      <c r="C6" s="7" t="s">
        <v>65</v>
      </c>
      <c r="D6" s="15" t="s">
        <v>74</v>
      </c>
      <c r="E6" s="87">
        <v>717.5</v>
      </c>
      <c r="F6" s="87">
        <v>800</v>
      </c>
      <c r="G6" s="101">
        <v>428.6875</v>
      </c>
      <c r="H6" s="110">
        <v>471.55624999999998</v>
      </c>
      <c r="I6" s="112">
        <v>700</v>
      </c>
      <c r="J6" s="171">
        <f t="shared" ref="J6:J69" si="0">ROUND(AVERAGE(E6,F6,G6,H6,I6),0)</f>
        <v>624</v>
      </c>
    </row>
    <row r="7" spans="1:10" ht="16" thickBot="1" x14ac:dyDescent="0.25">
      <c r="A7" s="378"/>
      <c r="B7" s="20" t="s">
        <v>61</v>
      </c>
      <c r="C7" s="9" t="s">
        <v>67</v>
      </c>
      <c r="D7" s="8" t="s">
        <v>19</v>
      </c>
      <c r="E7" s="87"/>
      <c r="F7" s="87"/>
      <c r="G7" s="101"/>
      <c r="H7" s="110"/>
      <c r="I7" s="112"/>
      <c r="J7" s="171"/>
    </row>
    <row r="8" spans="1:10" ht="15" thickBot="1" x14ac:dyDescent="0.25">
      <c r="A8" s="378"/>
      <c r="B8" s="386" t="s">
        <v>70</v>
      </c>
      <c r="C8" s="9" t="s">
        <v>68</v>
      </c>
      <c r="D8" s="8" t="s">
        <v>75</v>
      </c>
      <c r="E8" s="87">
        <v>338.25</v>
      </c>
      <c r="F8" s="87">
        <v>440</v>
      </c>
      <c r="G8" s="101">
        <v>385.81875000000002</v>
      </c>
      <c r="H8" s="110">
        <v>424.40062500000005</v>
      </c>
      <c r="I8" s="112">
        <v>330</v>
      </c>
      <c r="J8" s="171">
        <f t="shared" si="0"/>
        <v>384</v>
      </c>
    </row>
    <row r="9" spans="1:10" ht="15" thickBot="1" x14ac:dyDescent="0.25">
      <c r="A9" s="378"/>
      <c r="B9" s="388"/>
      <c r="C9" s="317" t="s">
        <v>69</v>
      </c>
      <c r="D9" s="108" t="s">
        <v>76</v>
      </c>
      <c r="E9" s="89"/>
      <c r="F9" s="89"/>
      <c r="G9" s="291">
        <v>685.9</v>
      </c>
      <c r="H9" s="106">
        <v>754.49</v>
      </c>
      <c r="I9" s="114"/>
      <c r="J9" s="292">
        <f t="shared" si="0"/>
        <v>720</v>
      </c>
    </row>
    <row r="10" spans="1:10" ht="16" thickBot="1" x14ac:dyDescent="0.25">
      <c r="A10" s="378"/>
      <c r="B10" s="20" t="s">
        <v>8</v>
      </c>
      <c r="C10" s="21" t="s">
        <v>71</v>
      </c>
      <c r="D10" s="15" t="s">
        <v>8</v>
      </c>
      <c r="E10" s="87">
        <v>1432.15</v>
      </c>
      <c r="F10" s="87">
        <v>1450</v>
      </c>
      <c r="G10" s="101">
        <v>771.63750000000005</v>
      </c>
      <c r="H10" s="110">
        <v>848.8012500000001</v>
      </c>
      <c r="I10" s="112">
        <v>1397.22</v>
      </c>
      <c r="J10" s="171">
        <f t="shared" si="0"/>
        <v>1180</v>
      </c>
    </row>
    <row r="11" spans="1:10" ht="16" thickBot="1" x14ac:dyDescent="0.25">
      <c r="A11" s="378"/>
      <c r="B11" s="20" t="s">
        <v>9</v>
      </c>
      <c r="C11" s="21" t="s">
        <v>71</v>
      </c>
      <c r="D11" s="15" t="s">
        <v>9</v>
      </c>
      <c r="E11" s="87">
        <v>912.86</v>
      </c>
      <c r="F11" s="87">
        <v>900</v>
      </c>
      <c r="G11" s="101">
        <v>514.42499999999995</v>
      </c>
      <c r="H11" s="110">
        <v>565.86749999999995</v>
      </c>
      <c r="I11" s="112">
        <v>890.6</v>
      </c>
      <c r="J11" s="171">
        <f t="shared" si="0"/>
        <v>757</v>
      </c>
    </row>
    <row r="12" spans="1:10" ht="16" thickBot="1" x14ac:dyDescent="0.25">
      <c r="A12" s="378"/>
      <c r="B12" s="20" t="s">
        <v>10</v>
      </c>
      <c r="C12" s="21" t="s">
        <v>71</v>
      </c>
      <c r="D12" s="15" t="s">
        <v>10</v>
      </c>
      <c r="E12" s="87"/>
      <c r="F12" s="87"/>
      <c r="G12" s="101">
        <v>514.42499999999995</v>
      </c>
      <c r="H12" s="110">
        <v>565.86749999999995</v>
      </c>
      <c r="I12" s="112"/>
      <c r="J12" s="171">
        <f t="shared" si="0"/>
        <v>540</v>
      </c>
    </row>
    <row r="13" spans="1:10" ht="16" thickBot="1" x14ac:dyDescent="0.25">
      <c r="A13" s="379"/>
      <c r="B13" s="23" t="s">
        <v>11</v>
      </c>
      <c r="C13" s="176" t="s">
        <v>71</v>
      </c>
      <c r="D13" s="179" t="s">
        <v>11</v>
      </c>
      <c r="E13" s="128">
        <v>2378.9</v>
      </c>
      <c r="F13" s="128">
        <v>2400</v>
      </c>
      <c r="G13" s="169">
        <v>514.42499999999995</v>
      </c>
      <c r="H13" s="178">
        <v>565.86749999999995</v>
      </c>
      <c r="I13" s="164">
        <v>2320.88</v>
      </c>
      <c r="J13" s="171">
        <f t="shared" si="0"/>
        <v>1636</v>
      </c>
    </row>
    <row r="14" spans="1:10" ht="15" thickBot="1" x14ac:dyDescent="0.25">
      <c r="A14" s="222"/>
      <c r="B14" s="223"/>
      <c r="C14" s="224"/>
      <c r="D14" s="240"/>
      <c r="E14" s="227">
        <f>SUM(E5:E13)</f>
        <v>7060.91</v>
      </c>
      <c r="F14" s="227">
        <f t="shared" ref="F14:J14" si="1">SUM(F5:F13)</f>
        <v>7290</v>
      </c>
      <c r="G14" s="227">
        <f t="shared" si="1"/>
        <v>5187.1187500000005</v>
      </c>
      <c r="H14" s="227">
        <f t="shared" si="1"/>
        <v>5705.8306250000005</v>
      </c>
      <c r="I14" s="227">
        <f t="shared" si="1"/>
        <v>6888.7000000000007</v>
      </c>
      <c r="J14" s="227">
        <f t="shared" si="1"/>
        <v>7183</v>
      </c>
    </row>
    <row r="15" spans="1:10" ht="16" thickBot="1" x14ac:dyDescent="0.25">
      <c r="A15" s="377">
        <v>2</v>
      </c>
      <c r="B15" s="33" t="s">
        <v>60</v>
      </c>
      <c r="C15" s="239" t="s">
        <v>64</v>
      </c>
      <c r="D15" s="220" t="s">
        <v>77</v>
      </c>
      <c r="E15" s="92">
        <v>1774.28</v>
      </c>
      <c r="F15" s="92">
        <v>1800</v>
      </c>
      <c r="G15" s="168">
        <v>1371.8</v>
      </c>
      <c r="H15" s="221">
        <v>1508.98</v>
      </c>
      <c r="I15" s="119">
        <v>1731</v>
      </c>
      <c r="J15" s="171">
        <f t="shared" si="0"/>
        <v>1637</v>
      </c>
    </row>
    <row r="16" spans="1:10" ht="16" thickBot="1" x14ac:dyDescent="0.25">
      <c r="A16" s="378"/>
      <c r="B16" s="20" t="s">
        <v>62</v>
      </c>
      <c r="C16" s="7" t="s">
        <v>65</v>
      </c>
      <c r="D16" s="15" t="s">
        <v>78</v>
      </c>
      <c r="E16" s="87">
        <v>645.75</v>
      </c>
      <c r="F16" s="87">
        <v>650</v>
      </c>
      <c r="G16" s="101">
        <v>514.42499999999995</v>
      </c>
      <c r="H16" s="110">
        <v>565.86749999999995</v>
      </c>
      <c r="I16" s="112">
        <v>630</v>
      </c>
      <c r="J16" s="171">
        <f t="shared" si="0"/>
        <v>601</v>
      </c>
    </row>
    <row r="17" spans="1:10" ht="16" thickBot="1" x14ac:dyDescent="0.25">
      <c r="A17" s="378"/>
      <c r="B17" s="20" t="s">
        <v>61</v>
      </c>
      <c r="C17" s="9" t="s">
        <v>67</v>
      </c>
      <c r="D17" s="8" t="s">
        <v>19</v>
      </c>
      <c r="E17" s="87"/>
      <c r="F17" s="87"/>
      <c r="G17" s="101"/>
      <c r="H17" s="110"/>
      <c r="I17" s="112"/>
      <c r="J17" s="171"/>
    </row>
    <row r="18" spans="1:10" ht="15" thickBot="1" x14ac:dyDescent="0.25">
      <c r="A18" s="378"/>
      <c r="B18" s="386" t="s">
        <v>70</v>
      </c>
      <c r="C18" s="9" t="s">
        <v>68</v>
      </c>
      <c r="D18" s="8" t="s">
        <v>79</v>
      </c>
      <c r="E18" s="87">
        <v>356.7</v>
      </c>
      <c r="F18" s="87">
        <v>400</v>
      </c>
      <c r="G18" s="101">
        <v>514.42499999999995</v>
      </c>
      <c r="H18" s="110">
        <v>565.86749999999995</v>
      </c>
      <c r="I18" s="112">
        <v>348</v>
      </c>
      <c r="J18" s="171">
        <f t="shared" si="0"/>
        <v>437</v>
      </c>
    </row>
    <row r="19" spans="1:10" ht="15" thickBot="1" x14ac:dyDescent="0.25">
      <c r="A19" s="378"/>
      <c r="B19" s="388"/>
      <c r="C19" s="317" t="s">
        <v>69</v>
      </c>
      <c r="D19" s="108" t="s">
        <v>80</v>
      </c>
      <c r="E19" s="89"/>
      <c r="F19" s="89"/>
      <c r="G19" s="291">
        <v>385.81875000000002</v>
      </c>
      <c r="H19" s="106">
        <v>424.40062500000005</v>
      </c>
      <c r="I19" s="114"/>
      <c r="J19" s="292">
        <f t="shared" si="0"/>
        <v>405</v>
      </c>
    </row>
    <row r="20" spans="1:10" ht="16" thickBot="1" x14ac:dyDescent="0.25">
      <c r="A20" s="378"/>
      <c r="B20" s="20" t="s">
        <v>8</v>
      </c>
      <c r="C20" s="21" t="s">
        <v>71</v>
      </c>
      <c r="D20" s="15" t="s">
        <v>8</v>
      </c>
      <c r="E20" s="87">
        <v>1432.15</v>
      </c>
      <c r="F20" s="87">
        <v>1450</v>
      </c>
      <c r="G20" s="101">
        <v>771.63750000000005</v>
      </c>
      <c r="H20" s="110">
        <v>848.8012500000001</v>
      </c>
      <c r="I20" s="112">
        <v>1397.22</v>
      </c>
      <c r="J20" s="171">
        <f t="shared" si="0"/>
        <v>1180</v>
      </c>
    </row>
    <row r="21" spans="1:10" ht="16" thickBot="1" x14ac:dyDescent="0.25">
      <c r="A21" s="378"/>
      <c r="B21" s="20" t="s">
        <v>9</v>
      </c>
      <c r="C21" s="21" t="s">
        <v>71</v>
      </c>
      <c r="D21" s="15" t="s">
        <v>9</v>
      </c>
      <c r="E21" s="87">
        <v>912.86</v>
      </c>
      <c r="F21" s="87">
        <v>900</v>
      </c>
      <c r="G21" s="101">
        <v>514.42499999999995</v>
      </c>
      <c r="H21" s="110">
        <v>565.86749999999995</v>
      </c>
      <c r="I21" s="112">
        <v>890.6</v>
      </c>
      <c r="J21" s="171">
        <f t="shared" si="0"/>
        <v>757</v>
      </c>
    </row>
    <row r="22" spans="1:10" ht="16" thickBot="1" x14ac:dyDescent="0.25">
      <c r="A22" s="378"/>
      <c r="B22" s="20" t="s">
        <v>10</v>
      </c>
      <c r="C22" s="21" t="s">
        <v>71</v>
      </c>
      <c r="D22" s="15" t="s">
        <v>10</v>
      </c>
      <c r="F22" s="87"/>
      <c r="G22" s="101">
        <v>514.42499999999995</v>
      </c>
      <c r="H22" s="110">
        <v>565.86749999999995</v>
      </c>
      <c r="I22" s="112"/>
      <c r="J22" s="171">
        <f t="shared" si="0"/>
        <v>540</v>
      </c>
    </row>
    <row r="23" spans="1:10" ht="16" thickBot="1" x14ac:dyDescent="0.25">
      <c r="A23" s="379"/>
      <c r="B23" s="23" t="s">
        <v>11</v>
      </c>
      <c r="C23" s="176" t="s">
        <v>71</v>
      </c>
      <c r="D23" s="179" t="s">
        <v>11</v>
      </c>
      <c r="E23" s="128">
        <v>2378.9</v>
      </c>
      <c r="F23" s="128">
        <v>2400</v>
      </c>
      <c r="G23" s="169">
        <v>514.42499999999995</v>
      </c>
      <c r="H23" s="178">
        <v>565.86749999999995</v>
      </c>
      <c r="I23" s="164">
        <v>2320.88</v>
      </c>
      <c r="J23" s="171">
        <f t="shared" si="0"/>
        <v>1636</v>
      </c>
    </row>
    <row r="24" spans="1:10" ht="15" thickBot="1" x14ac:dyDescent="0.25">
      <c r="A24" s="222"/>
      <c r="B24" s="223"/>
      <c r="C24" s="224"/>
      <c r="D24" s="240"/>
      <c r="E24" s="227">
        <f>SUM(E15:E23)</f>
        <v>7500.6399999999994</v>
      </c>
      <c r="F24" s="227">
        <f t="shared" ref="F24:J24" si="2">SUM(F15:F23)</f>
        <v>7600</v>
      </c>
      <c r="G24" s="227">
        <f t="shared" si="2"/>
        <v>5101.3812500000004</v>
      </c>
      <c r="H24" s="227">
        <f t="shared" si="2"/>
        <v>5611.5193750000008</v>
      </c>
      <c r="I24" s="227">
        <f t="shared" si="2"/>
        <v>7317.7000000000007</v>
      </c>
      <c r="J24" s="227">
        <f t="shared" si="2"/>
        <v>7193</v>
      </c>
    </row>
    <row r="25" spans="1:10" ht="16" thickBot="1" x14ac:dyDescent="0.25">
      <c r="A25" s="380">
        <v>3</v>
      </c>
      <c r="B25" s="19" t="s">
        <v>60</v>
      </c>
      <c r="C25" s="5" t="s">
        <v>64</v>
      </c>
      <c r="D25" s="6" t="s">
        <v>81</v>
      </c>
      <c r="E25" s="86">
        <v>1537.5</v>
      </c>
      <c r="F25" s="86">
        <v>1700</v>
      </c>
      <c r="G25" s="134">
        <v>1371.8</v>
      </c>
      <c r="H25" s="221">
        <v>1508.98</v>
      </c>
      <c r="I25" s="111">
        <v>1500</v>
      </c>
      <c r="J25" s="171">
        <f t="shared" si="0"/>
        <v>1524</v>
      </c>
    </row>
    <row r="26" spans="1:10" ht="16" thickBot="1" x14ac:dyDescent="0.25">
      <c r="A26" s="378"/>
      <c r="B26" s="20" t="s">
        <v>62</v>
      </c>
      <c r="C26" s="7" t="s">
        <v>65</v>
      </c>
      <c r="D26" s="15" t="s">
        <v>82</v>
      </c>
      <c r="E26" s="87">
        <v>681.63</v>
      </c>
      <c r="F26" s="87">
        <v>700</v>
      </c>
      <c r="G26" s="101">
        <v>685.9</v>
      </c>
      <c r="H26" s="110">
        <v>754.49</v>
      </c>
      <c r="I26" s="112">
        <v>665</v>
      </c>
      <c r="J26" s="171">
        <f t="shared" si="0"/>
        <v>697</v>
      </c>
    </row>
    <row r="27" spans="1:10" ht="16" thickBot="1" x14ac:dyDescent="0.25">
      <c r="A27" s="378"/>
      <c r="B27" s="20" t="s">
        <v>61</v>
      </c>
      <c r="C27" s="9" t="s">
        <v>67</v>
      </c>
      <c r="D27" s="8" t="s">
        <v>58</v>
      </c>
      <c r="E27" s="87">
        <v>691.88</v>
      </c>
      <c r="F27" s="87">
        <v>700</v>
      </c>
      <c r="G27" s="101">
        <v>428.6875</v>
      </c>
      <c r="H27" s="110">
        <v>471.55624999999998</v>
      </c>
      <c r="I27" s="112">
        <v>675</v>
      </c>
      <c r="J27" s="171">
        <f t="shared" si="0"/>
        <v>593</v>
      </c>
    </row>
    <row r="28" spans="1:10" ht="15" thickBot="1" x14ac:dyDescent="0.25">
      <c r="A28" s="378"/>
      <c r="B28" s="386" t="s">
        <v>70</v>
      </c>
      <c r="C28" s="9" t="s">
        <v>68</v>
      </c>
      <c r="D28" s="8" t="s">
        <v>19</v>
      </c>
      <c r="E28" s="87"/>
      <c r="F28" s="87"/>
      <c r="G28" s="101"/>
      <c r="H28" s="110"/>
      <c r="I28" s="112"/>
      <c r="J28" s="171"/>
    </row>
    <row r="29" spans="1:10" ht="15" thickBot="1" x14ac:dyDescent="0.25">
      <c r="A29" s="378"/>
      <c r="B29" s="388"/>
      <c r="C29" s="9" t="s">
        <v>69</v>
      </c>
      <c r="D29" s="8" t="s">
        <v>19</v>
      </c>
      <c r="E29" s="87"/>
      <c r="F29" s="87"/>
      <c r="G29" s="101"/>
      <c r="H29" s="110"/>
      <c r="I29" s="112"/>
      <c r="J29" s="171"/>
    </row>
    <row r="30" spans="1:10" ht="16" thickBot="1" x14ac:dyDescent="0.25">
      <c r="A30" s="378"/>
      <c r="B30" s="20" t="s">
        <v>8</v>
      </c>
      <c r="C30" s="21" t="s">
        <v>71</v>
      </c>
      <c r="D30" s="15" t="s">
        <v>8</v>
      </c>
      <c r="E30" s="87">
        <v>1432.15</v>
      </c>
      <c r="F30" s="87">
        <v>1450</v>
      </c>
      <c r="G30" s="101">
        <v>771.63750000000005</v>
      </c>
      <c r="H30" s="110">
        <v>848.8012500000001</v>
      </c>
      <c r="I30" s="112">
        <v>1397.22</v>
      </c>
      <c r="J30" s="171">
        <f t="shared" si="0"/>
        <v>1180</v>
      </c>
    </row>
    <row r="31" spans="1:10" ht="16" thickBot="1" x14ac:dyDescent="0.25">
      <c r="A31" s="378"/>
      <c r="B31" s="20" t="s">
        <v>9</v>
      </c>
      <c r="C31" s="21" t="s">
        <v>71</v>
      </c>
      <c r="D31" s="15" t="s">
        <v>9</v>
      </c>
      <c r="E31" s="87">
        <v>912.86</v>
      </c>
      <c r="F31" s="87">
        <v>900</v>
      </c>
      <c r="G31" s="101">
        <v>514.42499999999995</v>
      </c>
      <c r="H31" s="110">
        <v>565.86749999999995</v>
      </c>
      <c r="I31" s="112">
        <v>890.6</v>
      </c>
      <c r="J31" s="171">
        <f t="shared" si="0"/>
        <v>757</v>
      </c>
    </row>
    <row r="32" spans="1:10" ht="16" thickBot="1" x14ac:dyDescent="0.25">
      <c r="A32" s="378"/>
      <c r="B32" s="20" t="s">
        <v>10</v>
      </c>
      <c r="C32" s="21" t="s">
        <v>71</v>
      </c>
      <c r="D32" s="15" t="s">
        <v>10</v>
      </c>
      <c r="E32" s="87"/>
      <c r="F32" s="87"/>
      <c r="G32" s="101">
        <v>514.42499999999995</v>
      </c>
      <c r="H32" s="110">
        <v>565.86749999999995</v>
      </c>
      <c r="I32" s="112"/>
      <c r="J32" s="171">
        <f t="shared" si="0"/>
        <v>540</v>
      </c>
    </row>
    <row r="33" spans="1:10" ht="16" thickBot="1" x14ac:dyDescent="0.25">
      <c r="A33" s="379"/>
      <c r="B33" s="23" t="s">
        <v>11</v>
      </c>
      <c r="C33" s="176" t="s">
        <v>71</v>
      </c>
      <c r="D33" s="179" t="s">
        <v>11</v>
      </c>
      <c r="E33" s="128">
        <v>2378.9</v>
      </c>
      <c r="F33" s="128">
        <v>2400</v>
      </c>
      <c r="G33" s="169">
        <v>514.42499999999995</v>
      </c>
      <c r="H33" s="178">
        <v>565.86749999999995</v>
      </c>
      <c r="I33" s="164">
        <v>2320.88</v>
      </c>
      <c r="J33" s="171">
        <f t="shared" si="0"/>
        <v>1636</v>
      </c>
    </row>
    <row r="34" spans="1:10" ht="15" thickBot="1" x14ac:dyDescent="0.25">
      <c r="A34" s="222"/>
      <c r="B34" s="223"/>
      <c r="C34" s="224"/>
      <c r="D34" s="240"/>
      <c r="E34" s="227">
        <f>SUM(E25:E33)</f>
        <v>7634.92</v>
      </c>
      <c r="F34" s="227">
        <f t="shared" ref="F34:J34" si="3">SUM(F25:F33)</f>
        <v>7850</v>
      </c>
      <c r="G34" s="227">
        <f t="shared" si="3"/>
        <v>4801.3</v>
      </c>
      <c r="H34" s="227">
        <f t="shared" si="3"/>
        <v>5281.4300000000012</v>
      </c>
      <c r="I34" s="227">
        <f t="shared" si="3"/>
        <v>7448.7000000000007</v>
      </c>
      <c r="J34" s="227">
        <f t="shared" si="3"/>
        <v>6927</v>
      </c>
    </row>
    <row r="35" spans="1:10" ht="16" thickBot="1" x14ac:dyDescent="0.25">
      <c r="A35" s="377">
        <v>4</v>
      </c>
      <c r="B35" s="33" t="s">
        <v>60</v>
      </c>
      <c r="C35" s="239" t="s">
        <v>64</v>
      </c>
      <c r="D35" s="220" t="s">
        <v>72</v>
      </c>
      <c r="E35" s="92">
        <v>1281.25</v>
      </c>
      <c r="F35" s="92">
        <v>1300</v>
      </c>
      <c r="G35" s="168">
        <v>1371.8</v>
      </c>
      <c r="H35" s="221">
        <v>1508.98</v>
      </c>
      <c r="I35" s="119">
        <v>1250</v>
      </c>
      <c r="J35" s="171">
        <f t="shared" si="0"/>
        <v>1342</v>
      </c>
    </row>
    <row r="36" spans="1:10" ht="16" thickBot="1" x14ac:dyDescent="0.25">
      <c r="A36" s="378"/>
      <c r="B36" s="20" t="s">
        <v>62</v>
      </c>
      <c r="C36" s="7" t="s">
        <v>65</v>
      </c>
      <c r="D36" s="15" t="s">
        <v>83</v>
      </c>
      <c r="E36" s="87">
        <v>717.5</v>
      </c>
      <c r="F36" s="87">
        <v>800</v>
      </c>
      <c r="G36" s="101">
        <v>600.16250000000002</v>
      </c>
      <c r="H36" s="110">
        <v>660.17875000000004</v>
      </c>
      <c r="I36" s="112">
        <v>700</v>
      </c>
      <c r="J36" s="171">
        <f t="shared" si="0"/>
        <v>696</v>
      </c>
    </row>
    <row r="37" spans="1:10" ht="16" thickBot="1" x14ac:dyDescent="0.25">
      <c r="A37" s="378"/>
      <c r="B37" s="20" t="s">
        <v>61</v>
      </c>
      <c r="C37" s="9" t="s">
        <v>67</v>
      </c>
      <c r="D37" s="8" t="s">
        <v>57</v>
      </c>
      <c r="E37" s="87">
        <v>430.5</v>
      </c>
      <c r="F37" s="87">
        <v>500</v>
      </c>
      <c r="G37" s="101">
        <v>342.95</v>
      </c>
      <c r="H37" s="110">
        <v>377.245</v>
      </c>
      <c r="I37" s="112">
        <v>420</v>
      </c>
      <c r="J37" s="171">
        <f t="shared" si="0"/>
        <v>414</v>
      </c>
    </row>
    <row r="38" spans="1:10" ht="15" thickBot="1" x14ac:dyDescent="0.25">
      <c r="A38" s="378"/>
      <c r="B38" s="386" t="s">
        <v>70</v>
      </c>
      <c r="C38" s="9" t="s">
        <v>68</v>
      </c>
      <c r="D38" s="8" t="s">
        <v>19</v>
      </c>
      <c r="E38" s="87"/>
      <c r="F38" s="87"/>
      <c r="G38" s="101"/>
      <c r="H38" s="110"/>
      <c r="I38" s="112"/>
      <c r="J38" s="171"/>
    </row>
    <row r="39" spans="1:10" ht="15" thickBot="1" x14ac:dyDescent="0.25">
      <c r="A39" s="378"/>
      <c r="B39" s="388"/>
      <c r="C39" s="9" t="s">
        <v>69</v>
      </c>
      <c r="D39" s="8" t="s">
        <v>19</v>
      </c>
      <c r="E39" s="87"/>
      <c r="F39" s="87"/>
      <c r="G39" s="101"/>
      <c r="H39" s="110"/>
      <c r="I39" s="112"/>
      <c r="J39" s="171"/>
    </row>
    <row r="40" spans="1:10" ht="16" thickBot="1" x14ac:dyDescent="0.25">
      <c r="A40" s="378"/>
      <c r="B40" s="20" t="s">
        <v>8</v>
      </c>
      <c r="C40" s="21" t="s">
        <v>71</v>
      </c>
      <c r="D40" s="15" t="s">
        <v>8</v>
      </c>
      <c r="E40" s="87">
        <v>1432.15</v>
      </c>
      <c r="F40" s="87">
        <v>1450</v>
      </c>
      <c r="G40" s="101">
        <v>771.63750000000005</v>
      </c>
      <c r="H40" s="110">
        <v>848.8012500000001</v>
      </c>
      <c r="I40" s="112">
        <v>1397.22</v>
      </c>
      <c r="J40" s="171">
        <f t="shared" si="0"/>
        <v>1180</v>
      </c>
    </row>
    <row r="41" spans="1:10" ht="16" thickBot="1" x14ac:dyDescent="0.25">
      <c r="A41" s="378"/>
      <c r="B41" s="20" t="s">
        <v>9</v>
      </c>
      <c r="C41" s="21" t="s">
        <v>71</v>
      </c>
      <c r="D41" s="15" t="s">
        <v>9</v>
      </c>
      <c r="E41" s="87">
        <v>912.86</v>
      </c>
      <c r="F41" s="87">
        <v>900</v>
      </c>
      <c r="G41" s="101">
        <v>514.42499999999995</v>
      </c>
      <c r="H41" s="110">
        <v>565.86749999999995</v>
      </c>
      <c r="I41" s="112">
        <v>890.6</v>
      </c>
      <c r="J41" s="171">
        <f t="shared" si="0"/>
        <v>757</v>
      </c>
    </row>
    <row r="42" spans="1:10" ht="16" thickBot="1" x14ac:dyDescent="0.25">
      <c r="A42" s="378"/>
      <c r="B42" s="20" t="s">
        <v>10</v>
      </c>
      <c r="C42" s="21" t="s">
        <v>71</v>
      </c>
      <c r="D42" s="15" t="s">
        <v>10</v>
      </c>
      <c r="E42" s="87"/>
      <c r="F42" s="87"/>
      <c r="G42" s="101">
        <v>514.42499999999995</v>
      </c>
      <c r="H42" s="110">
        <v>565.86749999999995</v>
      </c>
      <c r="I42" s="112"/>
      <c r="J42" s="171">
        <f t="shared" si="0"/>
        <v>540</v>
      </c>
    </row>
    <row r="43" spans="1:10" ht="16" thickBot="1" x14ac:dyDescent="0.25">
      <c r="A43" s="379"/>
      <c r="B43" s="23" t="s">
        <v>11</v>
      </c>
      <c r="C43" s="176" t="s">
        <v>71</v>
      </c>
      <c r="D43" s="179" t="s">
        <v>11</v>
      </c>
      <c r="E43" s="128">
        <v>2378.9</v>
      </c>
      <c r="F43" s="128">
        <v>2400</v>
      </c>
      <c r="G43" s="169">
        <v>514.42499999999995</v>
      </c>
      <c r="H43" s="178">
        <v>565.86749999999995</v>
      </c>
      <c r="I43" s="164">
        <v>2320.88</v>
      </c>
      <c r="J43" s="171">
        <f t="shared" si="0"/>
        <v>1636</v>
      </c>
    </row>
    <row r="44" spans="1:10" ht="15" thickBot="1" x14ac:dyDescent="0.25">
      <c r="A44" s="222"/>
      <c r="B44" s="223"/>
      <c r="C44" s="224"/>
      <c r="D44" s="240"/>
      <c r="E44" s="227">
        <f>SUM(E35:E43)</f>
        <v>7153.16</v>
      </c>
      <c r="F44" s="227">
        <f t="shared" ref="F44:J44" si="4">SUM(F35:F43)</f>
        <v>7350</v>
      </c>
      <c r="G44" s="227">
        <f t="shared" si="4"/>
        <v>4629.8250000000007</v>
      </c>
      <c r="H44" s="227">
        <f t="shared" si="4"/>
        <v>5092.8074999999999</v>
      </c>
      <c r="I44" s="227">
        <f t="shared" si="4"/>
        <v>6978.7000000000007</v>
      </c>
      <c r="J44" s="227">
        <f t="shared" si="4"/>
        <v>6565</v>
      </c>
    </row>
    <row r="45" spans="1:10" ht="16" thickBot="1" x14ac:dyDescent="0.25">
      <c r="A45" s="380">
        <v>5</v>
      </c>
      <c r="B45" s="19" t="s">
        <v>60</v>
      </c>
      <c r="C45" s="5" t="s">
        <v>64</v>
      </c>
      <c r="D45" s="6" t="s">
        <v>84</v>
      </c>
      <c r="E45" s="86">
        <v>1774.28</v>
      </c>
      <c r="F45" s="86">
        <v>1800</v>
      </c>
      <c r="G45" s="134">
        <v>1371.8</v>
      </c>
      <c r="H45" s="221">
        <v>1508.98</v>
      </c>
      <c r="I45" s="111">
        <v>1731</v>
      </c>
      <c r="J45" s="171">
        <f t="shared" si="0"/>
        <v>1637</v>
      </c>
    </row>
    <row r="46" spans="1:10" ht="16" thickBot="1" x14ac:dyDescent="0.25">
      <c r="A46" s="378"/>
      <c r="B46" s="20" t="s">
        <v>62</v>
      </c>
      <c r="C46" s="7" t="s">
        <v>65</v>
      </c>
      <c r="D46" s="15" t="s">
        <v>85</v>
      </c>
      <c r="E46" s="87">
        <v>627.80999999999995</v>
      </c>
      <c r="F46" s="87">
        <v>650</v>
      </c>
      <c r="G46" s="101">
        <v>385.81875000000002</v>
      </c>
      <c r="H46" s="110">
        <v>424.40062500000005</v>
      </c>
      <c r="I46" s="112">
        <v>612.5</v>
      </c>
      <c r="J46" s="171">
        <f t="shared" si="0"/>
        <v>540</v>
      </c>
    </row>
    <row r="47" spans="1:10" ht="16" thickBot="1" x14ac:dyDescent="0.25">
      <c r="A47" s="378"/>
      <c r="B47" s="20" t="s">
        <v>61</v>
      </c>
      <c r="C47" s="9" t="s">
        <v>67</v>
      </c>
      <c r="D47" s="8" t="s">
        <v>59</v>
      </c>
      <c r="E47" s="87">
        <v>538.13</v>
      </c>
      <c r="F47" s="87">
        <v>600</v>
      </c>
      <c r="G47" s="101">
        <v>428.6875</v>
      </c>
      <c r="H47" s="110">
        <v>471.55624999999998</v>
      </c>
      <c r="I47" s="112">
        <v>525</v>
      </c>
      <c r="J47" s="171">
        <f t="shared" si="0"/>
        <v>513</v>
      </c>
    </row>
    <row r="48" spans="1:10" ht="15" thickBot="1" x14ac:dyDescent="0.25">
      <c r="A48" s="378"/>
      <c r="B48" s="386" t="s">
        <v>70</v>
      </c>
      <c r="C48" s="9" t="s">
        <v>68</v>
      </c>
      <c r="D48" s="8" t="s">
        <v>19</v>
      </c>
      <c r="E48" s="87"/>
      <c r="F48" s="87"/>
      <c r="G48" s="101"/>
      <c r="H48" s="110"/>
      <c r="I48" s="112"/>
      <c r="J48" s="171"/>
    </row>
    <row r="49" spans="1:10" ht="15" thickBot="1" x14ac:dyDescent="0.25">
      <c r="A49" s="378"/>
      <c r="B49" s="388"/>
      <c r="C49" s="9" t="s">
        <v>69</v>
      </c>
      <c r="D49" s="8" t="s">
        <v>19</v>
      </c>
      <c r="E49" s="87"/>
      <c r="F49" s="87"/>
      <c r="G49" s="101"/>
      <c r="H49" s="110"/>
      <c r="I49" s="112"/>
      <c r="J49" s="171"/>
    </row>
    <row r="50" spans="1:10" ht="16" thickBot="1" x14ac:dyDescent="0.25">
      <c r="A50" s="378"/>
      <c r="B50" s="20" t="s">
        <v>8</v>
      </c>
      <c r="C50" s="21" t="s">
        <v>71</v>
      </c>
      <c r="D50" s="15" t="s">
        <v>8</v>
      </c>
      <c r="E50" s="87">
        <v>1432.15</v>
      </c>
      <c r="F50" s="87">
        <v>1450</v>
      </c>
      <c r="G50" s="101">
        <v>771.63750000000005</v>
      </c>
      <c r="H50" s="110">
        <v>848.8012500000001</v>
      </c>
      <c r="I50" s="112">
        <v>1397.22</v>
      </c>
      <c r="J50" s="171">
        <f t="shared" si="0"/>
        <v>1180</v>
      </c>
    </row>
    <row r="51" spans="1:10" ht="16" thickBot="1" x14ac:dyDescent="0.25">
      <c r="A51" s="378"/>
      <c r="B51" s="20" t="s">
        <v>9</v>
      </c>
      <c r="C51" s="21" t="s">
        <v>71</v>
      </c>
      <c r="D51" s="15" t="s">
        <v>9</v>
      </c>
      <c r="E51" s="87">
        <v>912.86</v>
      </c>
      <c r="F51" s="87">
        <v>900</v>
      </c>
      <c r="G51" s="101">
        <v>514.42499999999995</v>
      </c>
      <c r="H51" s="110">
        <v>565.86749999999995</v>
      </c>
      <c r="I51" s="112">
        <v>890.6</v>
      </c>
      <c r="J51" s="171">
        <f t="shared" si="0"/>
        <v>757</v>
      </c>
    </row>
    <row r="52" spans="1:10" ht="16" thickBot="1" x14ac:dyDescent="0.25">
      <c r="A52" s="378"/>
      <c r="B52" s="20" t="s">
        <v>10</v>
      </c>
      <c r="C52" s="21" t="s">
        <v>71</v>
      </c>
      <c r="D52" s="15" t="s">
        <v>10</v>
      </c>
      <c r="E52" s="87"/>
      <c r="F52" s="87"/>
      <c r="G52" s="101">
        <v>514.42499999999995</v>
      </c>
      <c r="H52" s="110">
        <v>565.86749999999995</v>
      </c>
      <c r="I52" s="112"/>
      <c r="J52" s="171">
        <f t="shared" si="0"/>
        <v>540</v>
      </c>
    </row>
    <row r="53" spans="1:10" ht="16" thickBot="1" x14ac:dyDescent="0.25">
      <c r="A53" s="379"/>
      <c r="B53" s="23" t="s">
        <v>11</v>
      </c>
      <c r="C53" s="176" t="s">
        <v>71</v>
      </c>
      <c r="D53" s="179" t="s">
        <v>11</v>
      </c>
      <c r="E53" s="128">
        <v>2378.9</v>
      </c>
      <c r="F53" s="128">
        <v>2400</v>
      </c>
      <c r="G53" s="169">
        <v>514.42499999999995</v>
      </c>
      <c r="H53" s="178">
        <v>565.86749999999995</v>
      </c>
      <c r="I53" s="164">
        <v>2320.88</v>
      </c>
      <c r="J53" s="171">
        <f t="shared" si="0"/>
        <v>1636</v>
      </c>
    </row>
    <row r="54" spans="1:10" ht="15" thickBot="1" x14ac:dyDescent="0.25">
      <c r="A54" s="222"/>
      <c r="B54" s="223"/>
      <c r="C54" s="224"/>
      <c r="D54" s="240"/>
      <c r="E54" s="227">
        <f>SUM(E45:E53)</f>
        <v>7664.130000000001</v>
      </c>
      <c r="F54" s="227">
        <f t="shared" ref="F54:J54" si="5">SUM(F45:F53)</f>
        <v>7800</v>
      </c>
      <c r="G54" s="227">
        <f t="shared" si="5"/>
        <v>4501.2187500000009</v>
      </c>
      <c r="H54" s="227">
        <f t="shared" si="5"/>
        <v>4951.3406249999998</v>
      </c>
      <c r="I54" s="227">
        <f t="shared" si="5"/>
        <v>7477.2000000000007</v>
      </c>
      <c r="J54" s="227">
        <f t="shared" si="5"/>
        <v>6803</v>
      </c>
    </row>
    <row r="55" spans="1:10" ht="16" thickBot="1" x14ac:dyDescent="0.25">
      <c r="A55" s="380">
        <v>6</v>
      </c>
      <c r="B55" s="19" t="s">
        <v>60</v>
      </c>
      <c r="C55" s="5" t="s">
        <v>64</v>
      </c>
      <c r="D55" s="6" t="s">
        <v>84</v>
      </c>
      <c r="E55" s="86">
        <v>1774.28</v>
      </c>
      <c r="F55" s="86">
        <v>1800</v>
      </c>
      <c r="G55" s="134">
        <v>1371.8</v>
      </c>
      <c r="H55" s="221">
        <v>1508.98</v>
      </c>
      <c r="I55" s="111">
        <v>1731</v>
      </c>
      <c r="J55" s="171">
        <f t="shared" si="0"/>
        <v>1637</v>
      </c>
    </row>
    <row r="56" spans="1:10" ht="16" thickBot="1" x14ac:dyDescent="0.25">
      <c r="A56" s="378"/>
      <c r="B56" s="20" t="s">
        <v>62</v>
      </c>
      <c r="C56" s="7" t="s">
        <v>65</v>
      </c>
      <c r="D56" s="15" t="s">
        <v>86</v>
      </c>
      <c r="E56" s="87">
        <v>663.69</v>
      </c>
      <c r="F56" s="87">
        <v>650</v>
      </c>
      <c r="G56" s="101">
        <v>600.16250000000002</v>
      </c>
      <c r="H56" s="110">
        <v>660.17875000000004</v>
      </c>
      <c r="I56" s="112">
        <v>647.5</v>
      </c>
      <c r="J56" s="171">
        <f t="shared" si="0"/>
        <v>644</v>
      </c>
    </row>
    <row r="57" spans="1:10" ht="16" thickBot="1" x14ac:dyDescent="0.25">
      <c r="A57" s="378"/>
      <c r="B57" s="20" t="s">
        <v>61</v>
      </c>
      <c r="C57" s="9" t="s">
        <v>67</v>
      </c>
      <c r="D57" s="8" t="s">
        <v>19</v>
      </c>
      <c r="E57" s="87"/>
      <c r="F57" s="87"/>
      <c r="G57" s="101"/>
      <c r="H57" s="110"/>
      <c r="I57" s="112"/>
      <c r="J57" s="171"/>
    </row>
    <row r="58" spans="1:10" ht="16" thickBot="1" x14ac:dyDescent="0.25">
      <c r="A58" s="378"/>
      <c r="B58" s="389" t="s">
        <v>70</v>
      </c>
      <c r="C58" s="318" t="s">
        <v>95</v>
      </c>
      <c r="D58" s="108" t="s">
        <v>87</v>
      </c>
      <c r="E58" s="89">
        <v>356.7</v>
      </c>
      <c r="F58" s="89">
        <v>400</v>
      </c>
      <c r="G58" s="291">
        <v>514.42499999999995</v>
      </c>
      <c r="H58" s="106">
        <v>565.86749999999995</v>
      </c>
      <c r="I58" s="114">
        <v>348</v>
      </c>
      <c r="J58" s="292">
        <f t="shared" si="0"/>
        <v>437</v>
      </c>
    </row>
    <row r="59" spans="1:10" ht="16" thickBot="1" x14ac:dyDescent="0.25">
      <c r="A59" s="378"/>
      <c r="B59" s="390"/>
      <c r="C59" s="318" t="s">
        <v>94</v>
      </c>
      <c r="D59" s="108" t="s">
        <v>88</v>
      </c>
      <c r="E59" s="89"/>
      <c r="F59" s="89"/>
      <c r="G59" s="291">
        <v>771.63750000000005</v>
      </c>
      <c r="H59" s="106">
        <v>848.8012500000001</v>
      </c>
      <c r="I59" s="114"/>
      <c r="J59" s="292">
        <f t="shared" si="0"/>
        <v>810</v>
      </c>
    </row>
    <row r="60" spans="1:10" ht="16" thickBot="1" x14ac:dyDescent="0.25">
      <c r="A60" s="378"/>
      <c r="B60" s="319" t="s">
        <v>8</v>
      </c>
      <c r="C60" s="304" t="s">
        <v>71</v>
      </c>
      <c r="D60" s="305" t="s">
        <v>8</v>
      </c>
      <c r="E60" s="89">
        <v>1432.15</v>
      </c>
      <c r="F60" s="89">
        <v>1450</v>
      </c>
      <c r="G60" s="291">
        <v>771.63750000000005</v>
      </c>
      <c r="H60" s="106">
        <v>848.8012500000001</v>
      </c>
      <c r="I60" s="114">
        <v>1397.22</v>
      </c>
      <c r="J60" s="292">
        <f t="shared" si="0"/>
        <v>1180</v>
      </c>
    </row>
    <row r="61" spans="1:10" ht="16" thickBot="1" x14ac:dyDescent="0.25">
      <c r="A61" s="378"/>
      <c r="B61" s="20" t="s">
        <v>9</v>
      </c>
      <c r="C61" s="21" t="s">
        <v>71</v>
      </c>
      <c r="D61" s="15" t="s">
        <v>9</v>
      </c>
      <c r="E61" s="87">
        <v>912.86</v>
      </c>
      <c r="F61" s="87">
        <v>900</v>
      </c>
      <c r="G61" s="101">
        <v>514.42499999999995</v>
      </c>
      <c r="H61" s="110">
        <v>565.86749999999995</v>
      </c>
      <c r="I61" s="112">
        <v>890.6</v>
      </c>
      <c r="J61" s="171">
        <f t="shared" si="0"/>
        <v>757</v>
      </c>
    </row>
    <row r="62" spans="1:10" ht="16" thickBot="1" x14ac:dyDescent="0.25">
      <c r="A62" s="378"/>
      <c r="B62" s="20" t="s">
        <v>10</v>
      </c>
      <c r="C62" s="21" t="s">
        <v>71</v>
      </c>
      <c r="D62" s="15" t="s">
        <v>10</v>
      </c>
      <c r="E62" s="87"/>
      <c r="F62" s="87"/>
      <c r="G62" s="101">
        <v>514.42499999999995</v>
      </c>
      <c r="H62" s="110">
        <v>565.86749999999995</v>
      </c>
      <c r="I62" s="112"/>
      <c r="J62" s="171">
        <f t="shared" si="0"/>
        <v>540</v>
      </c>
    </row>
    <row r="63" spans="1:10" ht="16" thickBot="1" x14ac:dyDescent="0.25">
      <c r="A63" s="379"/>
      <c r="B63" s="23" t="s">
        <v>11</v>
      </c>
      <c r="C63" s="176" t="s">
        <v>71</v>
      </c>
      <c r="D63" s="179" t="s">
        <v>11</v>
      </c>
      <c r="E63" s="128">
        <v>2378.9</v>
      </c>
      <c r="F63" s="128">
        <v>2400</v>
      </c>
      <c r="G63" s="169">
        <v>514.42499999999995</v>
      </c>
      <c r="H63" s="178">
        <v>565.86749999999995</v>
      </c>
      <c r="I63" s="164">
        <v>2320.88</v>
      </c>
      <c r="J63" s="171">
        <f t="shared" si="0"/>
        <v>1636</v>
      </c>
    </row>
    <row r="64" spans="1:10" ht="15" thickBot="1" x14ac:dyDescent="0.25">
      <c r="A64" s="222"/>
      <c r="B64" s="223"/>
      <c r="C64" s="224"/>
      <c r="D64" s="240"/>
      <c r="E64" s="227">
        <f>SUM(E55:E63)</f>
        <v>7518.58</v>
      </c>
      <c r="F64" s="227">
        <f t="shared" ref="F64:J64" si="6">SUM(F55:F63)</f>
        <v>7600</v>
      </c>
      <c r="G64" s="227">
        <f t="shared" si="6"/>
        <v>5572.9375</v>
      </c>
      <c r="H64" s="227">
        <f t="shared" si="6"/>
        <v>6130.2312500000007</v>
      </c>
      <c r="I64" s="227">
        <f t="shared" si="6"/>
        <v>7335.2000000000007</v>
      </c>
      <c r="J64" s="227">
        <f t="shared" si="6"/>
        <v>7641</v>
      </c>
    </row>
    <row r="65" spans="1:10" ht="16" thickBot="1" x14ac:dyDescent="0.25">
      <c r="A65" s="377">
        <v>7</v>
      </c>
      <c r="B65" s="33" t="s">
        <v>60</v>
      </c>
      <c r="C65" s="239" t="s">
        <v>64</v>
      </c>
      <c r="D65" s="220" t="s">
        <v>72</v>
      </c>
      <c r="E65" s="92">
        <v>1281.25</v>
      </c>
      <c r="F65" s="92">
        <v>1300</v>
      </c>
      <c r="G65" s="168">
        <v>1371.8</v>
      </c>
      <c r="H65" s="221">
        <v>1508.98</v>
      </c>
      <c r="I65" s="119">
        <v>1250</v>
      </c>
      <c r="J65" s="171">
        <f t="shared" si="0"/>
        <v>1342</v>
      </c>
    </row>
    <row r="66" spans="1:10" ht="16" thickBot="1" x14ac:dyDescent="0.25">
      <c r="A66" s="378"/>
      <c r="B66" s="20" t="s">
        <v>62</v>
      </c>
      <c r="C66" s="7" t="s">
        <v>65</v>
      </c>
      <c r="D66" s="15" t="s">
        <v>78</v>
      </c>
      <c r="E66" s="87">
        <v>645.75</v>
      </c>
      <c r="F66" s="87">
        <v>650</v>
      </c>
      <c r="G66" s="101">
        <v>600.16250000000002</v>
      </c>
      <c r="H66" s="110">
        <v>660.17875000000004</v>
      </c>
      <c r="I66" s="112">
        <v>630</v>
      </c>
      <c r="J66" s="171">
        <f t="shared" si="0"/>
        <v>637</v>
      </c>
    </row>
    <row r="67" spans="1:10" ht="16" thickBot="1" x14ac:dyDescent="0.25">
      <c r="A67" s="378"/>
      <c r="B67" s="20" t="s">
        <v>61</v>
      </c>
      <c r="C67" s="320" t="s">
        <v>67</v>
      </c>
      <c r="D67" s="295" t="s">
        <v>19</v>
      </c>
      <c r="E67" s="321"/>
      <c r="F67" s="321"/>
      <c r="G67" s="312"/>
      <c r="H67" s="314"/>
      <c r="I67" s="322"/>
      <c r="J67" s="315"/>
    </row>
    <row r="68" spans="1:10" ht="16" thickBot="1" x14ac:dyDescent="0.25">
      <c r="A68" s="378"/>
      <c r="B68" s="386" t="s">
        <v>70</v>
      </c>
      <c r="C68" s="323" t="s">
        <v>95</v>
      </c>
      <c r="D68" s="295" t="s">
        <v>89</v>
      </c>
      <c r="E68" s="321">
        <v>369</v>
      </c>
      <c r="F68" s="321">
        <v>400</v>
      </c>
      <c r="G68" s="312">
        <v>685.9</v>
      </c>
      <c r="H68" s="295">
        <v>754.49</v>
      </c>
      <c r="I68" s="322">
        <v>360</v>
      </c>
      <c r="J68" s="315">
        <f t="shared" si="0"/>
        <v>514</v>
      </c>
    </row>
    <row r="69" spans="1:10" ht="16" thickBot="1" x14ac:dyDescent="0.25">
      <c r="A69" s="378"/>
      <c r="B69" s="388"/>
      <c r="C69" s="323" t="s">
        <v>94</v>
      </c>
      <c r="D69" s="295" t="s">
        <v>89</v>
      </c>
      <c r="E69" s="321"/>
      <c r="F69" s="321"/>
      <c r="G69" s="312">
        <v>685.9</v>
      </c>
      <c r="H69" s="295">
        <v>754.49</v>
      </c>
      <c r="I69" s="322"/>
      <c r="J69" s="315">
        <f t="shared" si="0"/>
        <v>720</v>
      </c>
    </row>
    <row r="70" spans="1:10" ht="16" thickBot="1" x14ac:dyDescent="0.25">
      <c r="A70" s="378"/>
      <c r="B70" s="20" t="s">
        <v>8</v>
      </c>
      <c r="C70" s="296" t="s">
        <v>71</v>
      </c>
      <c r="D70" s="324" t="s">
        <v>8</v>
      </c>
      <c r="E70" s="321">
        <v>1432.15</v>
      </c>
      <c r="F70" s="321">
        <v>1450</v>
      </c>
      <c r="G70" s="312">
        <v>771.63750000000005</v>
      </c>
      <c r="H70" s="295">
        <v>848.8012500000001</v>
      </c>
      <c r="I70" s="322">
        <v>1397.22</v>
      </c>
      <c r="J70" s="315">
        <f t="shared" ref="J70:J133" si="7">ROUND(AVERAGE(E70,F70,G70,H70,I70),0)</f>
        <v>1180</v>
      </c>
    </row>
    <row r="71" spans="1:10" ht="16" thickBot="1" x14ac:dyDescent="0.25">
      <c r="A71" s="378"/>
      <c r="B71" s="20" t="s">
        <v>9</v>
      </c>
      <c r="C71" s="21" t="s">
        <v>71</v>
      </c>
      <c r="D71" s="15" t="s">
        <v>9</v>
      </c>
      <c r="E71" s="87">
        <v>912.86</v>
      </c>
      <c r="F71" s="87">
        <v>900</v>
      </c>
      <c r="G71" s="101">
        <v>514.42499999999995</v>
      </c>
      <c r="H71" s="8">
        <v>565.86749999999995</v>
      </c>
      <c r="I71" s="112">
        <v>890.6</v>
      </c>
      <c r="J71" s="171">
        <f t="shared" si="7"/>
        <v>757</v>
      </c>
    </row>
    <row r="72" spans="1:10" ht="16" thickBot="1" x14ac:dyDescent="0.25">
      <c r="A72" s="378"/>
      <c r="B72" s="20" t="s">
        <v>10</v>
      </c>
      <c r="C72" s="21" t="s">
        <v>71</v>
      </c>
      <c r="D72" s="15" t="s">
        <v>10</v>
      </c>
      <c r="E72" s="87"/>
      <c r="F72" s="87"/>
      <c r="G72" s="101">
        <v>514.42499999999995</v>
      </c>
      <c r="H72" s="8">
        <v>565.86749999999995</v>
      </c>
      <c r="I72" s="112"/>
      <c r="J72" s="171">
        <f t="shared" si="7"/>
        <v>540</v>
      </c>
    </row>
    <row r="73" spans="1:10" ht="16" thickBot="1" x14ac:dyDescent="0.25">
      <c r="A73" s="379"/>
      <c r="B73" s="23" t="s">
        <v>11</v>
      </c>
      <c r="C73" s="176" t="s">
        <v>71</v>
      </c>
      <c r="D73" s="179" t="s">
        <v>11</v>
      </c>
      <c r="E73" s="128">
        <v>2378.9</v>
      </c>
      <c r="F73" s="128">
        <v>2400</v>
      </c>
      <c r="G73" s="169">
        <v>514.42499999999995</v>
      </c>
      <c r="H73" s="178">
        <v>565.86749999999995</v>
      </c>
      <c r="I73" s="164">
        <v>2320.88</v>
      </c>
      <c r="J73" s="171">
        <f t="shared" si="7"/>
        <v>1636</v>
      </c>
    </row>
    <row r="74" spans="1:10" ht="15" thickBot="1" x14ac:dyDescent="0.25">
      <c r="A74" s="222"/>
      <c r="B74" s="223"/>
      <c r="C74" s="224"/>
      <c r="D74" s="240"/>
      <c r="E74" s="227">
        <f>SUM(E65:E73)</f>
        <v>7019.91</v>
      </c>
      <c r="F74" s="227">
        <f t="shared" ref="F74:J74" si="8">SUM(F65:F73)</f>
        <v>7100</v>
      </c>
      <c r="G74" s="227">
        <f t="shared" si="8"/>
        <v>5658.6750000000011</v>
      </c>
      <c r="H74" s="227">
        <f t="shared" si="8"/>
        <v>6224.5425000000014</v>
      </c>
      <c r="I74" s="227">
        <f t="shared" si="8"/>
        <v>6848.7000000000007</v>
      </c>
      <c r="J74" s="227">
        <f t="shared" si="8"/>
        <v>7326</v>
      </c>
    </row>
    <row r="75" spans="1:10" ht="16" thickBot="1" x14ac:dyDescent="0.25">
      <c r="A75" s="380">
        <v>8</v>
      </c>
      <c r="B75" s="19" t="s">
        <v>60</v>
      </c>
      <c r="C75" s="5" t="s">
        <v>64</v>
      </c>
      <c r="D75" s="6" t="s">
        <v>72</v>
      </c>
      <c r="E75" s="86">
        <v>1281.25</v>
      </c>
      <c r="F75" s="86">
        <v>1300</v>
      </c>
      <c r="G75" s="134">
        <v>1371.8</v>
      </c>
      <c r="H75" s="221">
        <v>1508.98</v>
      </c>
      <c r="I75" s="111">
        <v>1250</v>
      </c>
      <c r="J75" s="171">
        <f t="shared" si="7"/>
        <v>1342</v>
      </c>
    </row>
    <row r="76" spans="1:10" ht="16" thickBot="1" x14ac:dyDescent="0.25">
      <c r="A76" s="378"/>
      <c r="B76" s="20" t="s">
        <v>62</v>
      </c>
      <c r="C76" s="7" t="s">
        <v>65</v>
      </c>
      <c r="D76" s="15" t="s">
        <v>83</v>
      </c>
      <c r="E76" s="87">
        <v>717.5</v>
      </c>
      <c r="F76" s="87">
        <v>800</v>
      </c>
      <c r="G76" s="101">
        <v>600.16250000000002</v>
      </c>
      <c r="H76" s="110">
        <v>660.17875000000004</v>
      </c>
      <c r="I76" s="112">
        <v>700</v>
      </c>
      <c r="J76" s="171">
        <f t="shared" si="7"/>
        <v>696</v>
      </c>
    </row>
    <row r="77" spans="1:10" ht="16" thickBot="1" x14ac:dyDescent="0.25">
      <c r="A77" s="378"/>
      <c r="B77" s="20" t="s">
        <v>61</v>
      </c>
      <c r="C77" s="9" t="s">
        <v>67</v>
      </c>
      <c r="D77" s="8" t="s">
        <v>57</v>
      </c>
      <c r="E77" s="87">
        <v>430.5</v>
      </c>
      <c r="F77" s="87">
        <v>500</v>
      </c>
      <c r="G77" s="101">
        <v>342.95</v>
      </c>
      <c r="H77" s="110">
        <v>377.245</v>
      </c>
      <c r="I77" s="112">
        <v>420</v>
      </c>
      <c r="J77" s="171">
        <f t="shared" si="7"/>
        <v>414</v>
      </c>
    </row>
    <row r="78" spans="1:10" ht="16" thickBot="1" x14ac:dyDescent="0.25">
      <c r="A78" s="378"/>
      <c r="B78" s="386" t="s">
        <v>70</v>
      </c>
      <c r="C78" s="7" t="s">
        <v>95</v>
      </c>
      <c r="D78" s="8" t="s">
        <v>19</v>
      </c>
      <c r="E78" s="87"/>
      <c r="F78" s="87"/>
      <c r="G78" s="101"/>
      <c r="H78" s="110"/>
      <c r="I78" s="112"/>
      <c r="J78" s="171"/>
    </row>
    <row r="79" spans="1:10" ht="16" thickBot="1" x14ac:dyDescent="0.25">
      <c r="A79" s="378"/>
      <c r="B79" s="388"/>
      <c r="C79" s="7" t="s">
        <v>94</v>
      </c>
      <c r="D79" s="8" t="s">
        <v>19</v>
      </c>
      <c r="E79" s="87"/>
      <c r="F79" s="87"/>
      <c r="G79" s="101"/>
      <c r="H79" s="110"/>
      <c r="I79" s="112"/>
      <c r="J79" s="171"/>
    </row>
    <row r="80" spans="1:10" ht="16" thickBot="1" x14ac:dyDescent="0.25">
      <c r="A80" s="378"/>
      <c r="B80" s="20" t="s">
        <v>8</v>
      </c>
      <c r="C80" s="21" t="s">
        <v>71</v>
      </c>
      <c r="D80" s="15" t="s">
        <v>8</v>
      </c>
      <c r="E80" s="87">
        <v>1432.15</v>
      </c>
      <c r="F80" s="87">
        <v>1450</v>
      </c>
      <c r="G80" s="101">
        <v>771.63750000000005</v>
      </c>
      <c r="H80" s="110">
        <v>848.8012500000001</v>
      </c>
      <c r="I80" s="112">
        <v>1397.22</v>
      </c>
      <c r="J80" s="171">
        <f t="shared" si="7"/>
        <v>1180</v>
      </c>
    </row>
    <row r="81" spans="1:10" ht="16" thickBot="1" x14ac:dyDescent="0.25">
      <c r="A81" s="378"/>
      <c r="B81" s="20" t="s">
        <v>9</v>
      </c>
      <c r="C81" s="21" t="s">
        <v>71</v>
      </c>
      <c r="D81" s="15" t="s">
        <v>9</v>
      </c>
      <c r="E81" s="87">
        <v>912.86</v>
      </c>
      <c r="F81" s="87">
        <v>900</v>
      </c>
      <c r="G81" s="101">
        <v>514.42499999999995</v>
      </c>
      <c r="H81" s="110">
        <v>565.86749999999995</v>
      </c>
      <c r="I81" s="112">
        <v>890.6</v>
      </c>
      <c r="J81" s="171">
        <f t="shared" si="7"/>
        <v>757</v>
      </c>
    </row>
    <row r="82" spans="1:10" ht="16" thickBot="1" x14ac:dyDescent="0.25">
      <c r="A82" s="378"/>
      <c r="B82" s="20" t="s">
        <v>10</v>
      </c>
      <c r="C82" s="21" t="s">
        <v>71</v>
      </c>
      <c r="D82" s="15" t="s">
        <v>10</v>
      </c>
      <c r="E82" s="87"/>
      <c r="F82" s="87"/>
      <c r="G82" s="101">
        <v>514.42499999999995</v>
      </c>
      <c r="H82" s="110">
        <v>565.86749999999995</v>
      </c>
      <c r="I82" s="112"/>
      <c r="J82" s="171">
        <f t="shared" si="7"/>
        <v>540</v>
      </c>
    </row>
    <row r="83" spans="1:10" ht="16" thickBot="1" x14ac:dyDescent="0.25">
      <c r="A83" s="379"/>
      <c r="B83" s="23" t="s">
        <v>11</v>
      </c>
      <c r="C83" s="176" t="s">
        <v>71</v>
      </c>
      <c r="D83" s="179" t="s">
        <v>11</v>
      </c>
      <c r="E83" s="128">
        <v>2378.9</v>
      </c>
      <c r="F83" s="128">
        <v>2400</v>
      </c>
      <c r="G83" s="169">
        <v>514.42499999999995</v>
      </c>
      <c r="H83" s="178">
        <v>565.86749999999995</v>
      </c>
      <c r="I83" s="164">
        <v>2320.88</v>
      </c>
      <c r="J83" s="171">
        <f t="shared" si="7"/>
        <v>1636</v>
      </c>
    </row>
    <row r="84" spans="1:10" ht="15" thickBot="1" x14ac:dyDescent="0.25">
      <c r="A84" s="222"/>
      <c r="B84" s="223"/>
      <c r="C84" s="224"/>
      <c r="D84" s="240"/>
      <c r="E84" s="227">
        <f>SUM(E75:E83)</f>
        <v>7153.16</v>
      </c>
      <c r="F84" s="227">
        <f t="shared" ref="F84:J84" si="9">SUM(F75:F83)</f>
        <v>7350</v>
      </c>
      <c r="G84" s="227">
        <f t="shared" si="9"/>
        <v>4629.8250000000007</v>
      </c>
      <c r="H84" s="227">
        <f t="shared" si="9"/>
        <v>5092.8074999999999</v>
      </c>
      <c r="I84" s="227">
        <f t="shared" si="9"/>
        <v>6978.7000000000007</v>
      </c>
      <c r="J84" s="227">
        <f t="shared" si="9"/>
        <v>6565</v>
      </c>
    </row>
    <row r="85" spans="1:10" ht="16" thickBot="1" x14ac:dyDescent="0.25">
      <c r="A85" s="377">
        <v>9</v>
      </c>
      <c r="B85" s="33" t="s">
        <v>60</v>
      </c>
      <c r="C85" s="239" t="s">
        <v>64</v>
      </c>
      <c r="D85" s="220" t="s">
        <v>81</v>
      </c>
      <c r="E85" s="92">
        <v>1537.5</v>
      </c>
      <c r="F85" s="92">
        <v>1700</v>
      </c>
      <c r="G85" s="168">
        <v>1371.8</v>
      </c>
      <c r="H85" s="221">
        <v>1508.98</v>
      </c>
      <c r="I85" s="119">
        <v>1500</v>
      </c>
      <c r="J85" s="171">
        <f t="shared" si="7"/>
        <v>1524</v>
      </c>
    </row>
    <row r="86" spans="1:10" ht="16" thickBot="1" x14ac:dyDescent="0.25">
      <c r="A86" s="378"/>
      <c r="B86" s="20" t="s">
        <v>62</v>
      </c>
      <c r="C86" s="7" t="s">
        <v>65</v>
      </c>
      <c r="D86" s="15" t="s">
        <v>82</v>
      </c>
      <c r="E86" s="87">
        <v>681.63</v>
      </c>
      <c r="F86" s="87">
        <v>700</v>
      </c>
      <c r="G86" s="101">
        <v>685.9</v>
      </c>
      <c r="H86" s="110">
        <v>754.49</v>
      </c>
      <c r="I86" s="112">
        <v>665</v>
      </c>
      <c r="J86" s="171">
        <f t="shared" si="7"/>
        <v>697</v>
      </c>
    </row>
    <row r="87" spans="1:10" ht="16" thickBot="1" x14ac:dyDescent="0.25">
      <c r="A87" s="378"/>
      <c r="B87" s="20" t="s">
        <v>61</v>
      </c>
      <c r="C87" s="9" t="s">
        <v>67</v>
      </c>
      <c r="D87" s="8" t="s">
        <v>59</v>
      </c>
      <c r="E87" s="87">
        <v>607.30999999999995</v>
      </c>
      <c r="F87" s="87">
        <v>600</v>
      </c>
      <c r="G87" s="101">
        <v>428.6875</v>
      </c>
      <c r="H87" s="110">
        <v>471.55624999999998</v>
      </c>
      <c r="I87" s="112">
        <v>592.5</v>
      </c>
      <c r="J87" s="171">
        <f t="shared" si="7"/>
        <v>540</v>
      </c>
    </row>
    <row r="88" spans="1:10" ht="16" thickBot="1" x14ac:dyDescent="0.25">
      <c r="A88" s="378"/>
      <c r="B88" s="386" t="s">
        <v>70</v>
      </c>
      <c r="C88" s="7" t="s">
        <v>95</v>
      </c>
      <c r="D88" s="8" t="s">
        <v>19</v>
      </c>
      <c r="E88" s="87"/>
      <c r="F88" s="87"/>
      <c r="G88" s="101"/>
      <c r="H88" s="160"/>
      <c r="I88" s="112"/>
      <c r="J88" s="171"/>
    </row>
    <row r="89" spans="1:10" ht="16" thickBot="1" x14ac:dyDescent="0.25">
      <c r="A89" s="378"/>
      <c r="B89" s="388"/>
      <c r="C89" s="7" t="s">
        <v>94</v>
      </c>
      <c r="D89" s="8" t="s">
        <v>19</v>
      </c>
      <c r="E89" s="87"/>
      <c r="F89" s="87"/>
      <c r="G89" s="102"/>
      <c r="H89" s="158"/>
      <c r="I89" s="112"/>
      <c r="J89" s="171"/>
    </row>
    <row r="90" spans="1:10" ht="16" thickBot="1" x14ac:dyDescent="0.25">
      <c r="A90" s="378"/>
      <c r="B90" s="20" t="s">
        <v>8</v>
      </c>
      <c r="C90" s="21" t="s">
        <v>71</v>
      </c>
      <c r="D90" s="15" t="s">
        <v>8</v>
      </c>
      <c r="E90" s="87">
        <v>1432.15</v>
      </c>
      <c r="F90" s="87">
        <v>1450</v>
      </c>
      <c r="G90" s="101">
        <v>771.63750000000005</v>
      </c>
      <c r="H90" s="8">
        <v>848.8012500000001</v>
      </c>
      <c r="I90" s="112">
        <v>1397.22</v>
      </c>
      <c r="J90" s="171">
        <f t="shared" si="7"/>
        <v>1180</v>
      </c>
    </row>
    <row r="91" spans="1:10" ht="16" thickBot="1" x14ac:dyDescent="0.25">
      <c r="A91" s="378"/>
      <c r="B91" s="20" t="s">
        <v>9</v>
      </c>
      <c r="C91" s="21" t="s">
        <v>71</v>
      </c>
      <c r="D91" s="15" t="s">
        <v>9</v>
      </c>
      <c r="E91" s="87">
        <v>912.86</v>
      </c>
      <c r="F91" s="87">
        <v>900</v>
      </c>
      <c r="G91" s="101">
        <v>514.42499999999995</v>
      </c>
      <c r="H91" s="8">
        <v>565.86749999999995</v>
      </c>
      <c r="I91" s="112">
        <v>890.6</v>
      </c>
      <c r="J91" s="171">
        <f t="shared" si="7"/>
        <v>757</v>
      </c>
    </row>
    <row r="92" spans="1:10" ht="16" thickBot="1" x14ac:dyDescent="0.25">
      <c r="A92" s="378"/>
      <c r="B92" s="20" t="s">
        <v>10</v>
      </c>
      <c r="C92" s="21" t="s">
        <v>71</v>
      </c>
      <c r="D92" s="15" t="s">
        <v>10</v>
      </c>
      <c r="E92" s="87"/>
      <c r="F92" s="87"/>
      <c r="G92" s="101">
        <v>514.42499999999995</v>
      </c>
      <c r="H92" s="8">
        <v>565.86749999999995</v>
      </c>
      <c r="I92" s="112"/>
      <c r="J92" s="171">
        <f t="shared" si="7"/>
        <v>540</v>
      </c>
    </row>
    <row r="93" spans="1:10" ht="16" thickBot="1" x14ac:dyDescent="0.25">
      <c r="A93" s="379"/>
      <c r="B93" s="23" t="s">
        <v>11</v>
      </c>
      <c r="C93" s="176" t="s">
        <v>71</v>
      </c>
      <c r="D93" s="179" t="s">
        <v>11</v>
      </c>
      <c r="E93" s="128">
        <v>2378.9</v>
      </c>
      <c r="F93" s="128">
        <v>2400</v>
      </c>
      <c r="G93" s="169">
        <v>514.42499999999995</v>
      </c>
      <c r="H93" s="232">
        <v>565.86749999999995</v>
      </c>
      <c r="I93" s="164">
        <v>2320.88</v>
      </c>
      <c r="J93" s="171">
        <f t="shared" si="7"/>
        <v>1636</v>
      </c>
    </row>
    <row r="94" spans="1:10" ht="15" thickBot="1" x14ac:dyDescent="0.25">
      <c r="A94" s="222"/>
      <c r="B94" s="223"/>
      <c r="C94" s="224"/>
      <c r="D94" s="240"/>
      <c r="E94" s="227">
        <f>SUM(E85:E93)</f>
        <v>7550.35</v>
      </c>
      <c r="F94" s="227">
        <f t="shared" ref="F94:J94" si="10">SUM(F85:F93)</f>
        <v>7750</v>
      </c>
      <c r="G94" s="227">
        <f t="shared" si="10"/>
        <v>4801.3</v>
      </c>
      <c r="H94" s="227">
        <f t="shared" si="10"/>
        <v>5281.4300000000012</v>
      </c>
      <c r="I94" s="227">
        <f t="shared" si="10"/>
        <v>7366.2000000000007</v>
      </c>
      <c r="J94" s="227">
        <f t="shared" si="10"/>
        <v>6874</v>
      </c>
    </row>
    <row r="95" spans="1:10" ht="16" thickBot="1" x14ac:dyDescent="0.25">
      <c r="A95" s="380">
        <v>10</v>
      </c>
      <c r="B95" s="19" t="s">
        <v>60</v>
      </c>
      <c r="C95" s="5" t="s">
        <v>64</v>
      </c>
      <c r="D95" s="6" t="s">
        <v>77</v>
      </c>
      <c r="E95" s="94">
        <v>1774.28</v>
      </c>
      <c r="F95" s="86">
        <v>1800</v>
      </c>
      <c r="G95" s="134">
        <v>1371.8</v>
      </c>
      <c r="H95" s="221">
        <v>1508.98</v>
      </c>
      <c r="I95" s="111">
        <v>1731</v>
      </c>
      <c r="J95" s="171">
        <f t="shared" si="7"/>
        <v>1637</v>
      </c>
    </row>
    <row r="96" spans="1:10" ht="16" thickBot="1" x14ac:dyDescent="0.25">
      <c r="A96" s="378"/>
      <c r="B96" s="20" t="s">
        <v>62</v>
      </c>
      <c r="C96" s="7" t="s">
        <v>65</v>
      </c>
      <c r="D96" s="15" t="s">
        <v>90</v>
      </c>
      <c r="E96" s="96">
        <v>609.88</v>
      </c>
      <c r="F96" s="87">
        <v>600</v>
      </c>
      <c r="G96" s="101">
        <v>428.6875</v>
      </c>
      <c r="H96" s="110">
        <v>471.55624999999998</v>
      </c>
      <c r="I96" s="112">
        <v>595</v>
      </c>
      <c r="J96" s="171">
        <f t="shared" si="7"/>
        <v>541</v>
      </c>
    </row>
    <row r="97" spans="1:11" ht="16" thickBot="1" x14ac:dyDescent="0.25">
      <c r="A97" s="378"/>
      <c r="B97" s="20" t="s">
        <v>61</v>
      </c>
      <c r="C97" s="9" t="s">
        <v>67</v>
      </c>
      <c r="D97" s="8" t="s">
        <v>91</v>
      </c>
      <c r="E97" s="96">
        <v>1185.93</v>
      </c>
      <c r="F97" s="87">
        <v>1200</v>
      </c>
      <c r="G97" s="101">
        <v>1714.75</v>
      </c>
      <c r="H97" s="110">
        <v>1886.2249999999999</v>
      </c>
      <c r="I97" s="112">
        <v>1157</v>
      </c>
      <c r="J97" s="171">
        <f t="shared" si="7"/>
        <v>1429</v>
      </c>
    </row>
    <row r="98" spans="1:11" ht="16" thickBot="1" x14ac:dyDescent="0.25">
      <c r="A98" s="378"/>
      <c r="B98" s="386" t="s">
        <v>70</v>
      </c>
      <c r="C98" s="7" t="s">
        <v>95</v>
      </c>
      <c r="D98" s="8" t="s">
        <v>19</v>
      </c>
      <c r="E98" s="96"/>
      <c r="F98" s="87"/>
      <c r="G98" s="101"/>
      <c r="H98" s="110"/>
      <c r="I98" s="112"/>
      <c r="J98" s="171"/>
    </row>
    <row r="99" spans="1:11" ht="16" thickBot="1" x14ac:dyDescent="0.25">
      <c r="A99" s="378"/>
      <c r="B99" s="388"/>
      <c r="C99" s="7" t="s">
        <v>94</v>
      </c>
      <c r="D99" s="8" t="s">
        <v>19</v>
      </c>
      <c r="E99" s="96"/>
      <c r="F99" s="87"/>
      <c r="G99" s="102"/>
      <c r="H99" s="8"/>
      <c r="I99" s="112"/>
      <c r="J99" s="171"/>
    </row>
    <row r="100" spans="1:11" ht="16" thickBot="1" x14ac:dyDescent="0.25">
      <c r="A100" s="378"/>
      <c r="B100" s="20" t="s">
        <v>8</v>
      </c>
      <c r="C100" s="21" t="s">
        <v>71</v>
      </c>
      <c r="D100" s="15" t="s">
        <v>8</v>
      </c>
      <c r="E100" s="96">
        <v>1432.15</v>
      </c>
      <c r="F100" s="87">
        <v>1450</v>
      </c>
      <c r="G100" s="101">
        <v>771.63750000000005</v>
      </c>
      <c r="H100" s="8">
        <v>848.8012500000001</v>
      </c>
      <c r="I100" s="112">
        <v>1397.22</v>
      </c>
      <c r="J100" s="171">
        <f t="shared" si="7"/>
        <v>1180</v>
      </c>
    </row>
    <row r="101" spans="1:11" ht="16" thickBot="1" x14ac:dyDescent="0.25">
      <c r="A101" s="378"/>
      <c r="B101" s="20" t="s">
        <v>9</v>
      </c>
      <c r="C101" s="21" t="s">
        <v>71</v>
      </c>
      <c r="D101" s="15" t="s">
        <v>9</v>
      </c>
      <c r="E101" s="96">
        <v>912.86</v>
      </c>
      <c r="F101" s="87">
        <v>900</v>
      </c>
      <c r="G101" s="101">
        <v>514.42499999999995</v>
      </c>
      <c r="H101" s="8">
        <v>565.86749999999995</v>
      </c>
      <c r="I101" s="112">
        <v>890.6</v>
      </c>
      <c r="J101" s="171">
        <f t="shared" si="7"/>
        <v>757</v>
      </c>
    </row>
    <row r="102" spans="1:11" ht="16" thickBot="1" x14ac:dyDescent="0.25">
      <c r="A102" s="378"/>
      <c r="B102" s="20" t="s">
        <v>10</v>
      </c>
      <c r="C102" s="21" t="s">
        <v>71</v>
      </c>
      <c r="D102" s="15" t="s">
        <v>10</v>
      </c>
      <c r="E102" s="96"/>
      <c r="F102" s="87"/>
      <c r="G102" s="101">
        <v>514.42499999999995</v>
      </c>
      <c r="H102" s="8">
        <v>565.86749999999995</v>
      </c>
      <c r="I102" s="112"/>
      <c r="J102" s="171">
        <f t="shared" si="7"/>
        <v>540</v>
      </c>
    </row>
    <row r="103" spans="1:11" ht="16" thickBot="1" x14ac:dyDescent="0.25">
      <c r="A103" s="379"/>
      <c r="B103" s="23" t="s">
        <v>11</v>
      </c>
      <c r="C103" s="176" t="s">
        <v>71</v>
      </c>
      <c r="D103" s="179" t="s">
        <v>11</v>
      </c>
      <c r="E103" s="132">
        <v>2378.9</v>
      </c>
      <c r="F103" s="128">
        <v>2400</v>
      </c>
      <c r="G103" s="169">
        <v>514.42499999999995</v>
      </c>
      <c r="H103" s="232">
        <v>565.86749999999995</v>
      </c>
      <c r="I103" s="141">
        <v>2320.88</v>
      </c>
      <c r="J103" s="171">
        <f t="shared" si="7"/>
        <v>1636</v>
      </c>
    </row>
    <row r="104" spans="1:11" ht="15" thickBot="1" x14ac:dyDescent="0.25">
      <c r="A104" s="222"/>
      <c r="B104" s="223"/>
      <c r="C104" s="224"/>
      <c r="D104" s="240"/>
      <c r="E104" s="227">
        <f>SUM(E95:E103)</f>
        <v>8294</v>
      </c>
      <c r="F104" s="227">
        <f t="shared" ref="F104:J104" si="11">SUM(F95:F103)</f>
        <v>8350</v>
      </c>
      <c r="G104" s="227">
        <f t="shared" si="11"/>
        <v>5830.1500000000005</v>
      </c>
      <c r="H104" s="227">
        <f t="shared" si="11"/>
        <v>6413.1650000000009</v>
      </c>
      <c r="I104" s="227">
        <f t="shared" si="11"/>
        <v>8091.7000000000007</v>
      </c>
      <c r="J104" s="227">
        <f t="shared" si="11"/>
        <v>7720</v>
      </c>
    </row>
    <row r="105" spans="1:11" ht="16" thickBot="1" x14ac:dyDescent="0.25">
      <c r="A105" s="377">
        <v>11</v>
      </c>
      <c r="B105" s="33" t="s">
        <v>60</v>
      </c>
      <c r="C105" s="239" t="s">
        <v>64</v>
      </c>
      <c r="D105" s="242" t="s">
        <v>72</v>
      </c>
      <c r="E105" s="243">
        <v>1281.25</v>
      </c>
      <c r="F105" s="92">
        <v>1300</v>
      </c>
      <c r="G105" s="168">
        <v>1371.8</v>
      </c>
      <c r="H105" s="233">
        <v>1508.98</v>
      </c>
      <c r="I105" s="123">
        <v>1250</v>
      </c>
      <c r="J105" s="171">
        <f t="shared" si="7"/>
        <v>1342</v>
      </c>
    </row>
    <row r="106" spans="1:11" ht="16" thickBot="1" x14ac:dyDescent="0.25">
      <c r="A106" s="378"/>
      <c r="B106" s="20" t="s">
        <v>62</v>
      </c>
      <c r="C106" s="7" t="s">
        <v>65</v>
      </c>
      <c r="D106" s="100" t="s">
        <v>85</v>
      </c>
      <c r="E106" s="126">
        <v>627.80999999999995</v>
      </c>
      <c r="F106" s="87">
        <v>650</v>
      </c>
      <c r="G106" s="101">
        <v>514.42499999999995</v>
      </c>
      <c r="H106" s="106">
        <v>565.86749999999995</v>
      </c>
      <c r="I106" s="114">
        <v>612.5</v>
      </c>
      <c r="J106" s="171">
        <f t="shared" si="7"/>
        <v>594</v>
      </c>
    </row>
    <row r="107" spans="1:11" ht="16" thickBot="1" x14ac:dyDescent="0.25">
      <c r="A107" s="378"/>
      <c r="B107" s="20" t="s">
        <v>61</v>
      </c>
      <c r="C107" s="9" t="s">
        <v>67</v>
      </c>
      <c r="D107" s="99" t="s">
        <v>19</v>
      </c>
      <c r="E107" s="126"/>
      <c r="F107" s="101"/>
      <c r="G107" s="101"/>
      <c r="H107" s="106"/>
      <c r="I107" s="115"/>
      <c r="J107" s="171"/>
    </row>
    <row r="108" spans="1:11" ht="15" thickBot="1" x14ac:dyDescent="0.25">
      <c r="A108" s="378"/>
      <c r="B108" s="386" t="s">
        <v>70</v>
      </c>
      <c r="C108" s="317" t="s">
        <v>96</v>
      </c>
      <c r="D108" s="116" t="s">
        <v>92</v>
      </c>
      <c r="E108" s="126">
        <v>338.25</v>
      </c>
      <c r="F108" s="291">
        <v>350</v>
      </c>
      <c r="G108" s="291">
        <v>385.81875000000002</v>
      </c>
      <c r="H108" s="106">
        <v>424.40062500000005</v>
      </c>
      <c r="I108" s="115">
        <v>330</v>
      </c>
      <c r="J108" s="292">
        <f t="shared" si="7"/>
        <v>366</v>
      </c>
      <c r="K108" s="306"/>
    </row>
    <row r="109" spans="1:11" ht="15" thickBot="1" x14ac:dyDescent="0.25">
      <c r="A109" s="378"/>
      <c r="B109" s="387"/>
      <c r="C109" s="317" t="s">
        <v>97</v>
      </c>
      <c r="D109" s="116" t="s">
        <v>93</v>
      </c>
      <c r="E109" s="126"/>
      <c r="F109" s="291"/>
      <c r="G109" s="291">
        <v>685.9</v>
      </c>
      <c r="H109" s="106">
        <v>754.49</v>
      </c>
      <c r="I109" s="115"/>
      <c r="J109" s="292">
        <f t="shared" si="7"/>
        <v>720</v>
      </c>
      <c r="K109" s="306"/>
    </row>
    <row r="110" spans="1:11" ht="16" thickBot="1" x14ac:dyDescent="0.25">
      <c r="A110" s="378"/>
      <c r="B110" s="388"/>
      <c r="C110" s="318" t="s">
        <v>94</v>
      </c>
      <c r="D110" s="116" t="s">
        <v>19</v>
      </c>
      <c r="E110" s="127"/>
      <c r="F110" s="291"/>
      <c r="G110" s="302"/>
      <c r="H110" s="108"/>
      <c r="I110" s="116"/>
      <c r="J110" s="292"/>
      <c r="K110" s="306"/>
    </row>
    <row r="111" spans="1:11" ht="16" thickBot="1" x14ac:dyDescent="0.25">
      <c r="A111" s="378"/>
      <c r="B111" s="20" t="s">
        <v>8</v>
      </c>
      <c r="C111" s="304" t="s">
        <v>71</v>
      </c>
      <c r="D111" s="316" t="s">
        <v>8</v>
      </c>
      <c r="E111" s="127">
        <v>1432.15</v>
      </c>
      <c r="F111" s="291">
        <v>1450</v>
      </c>
      <c r="G111" s="291">
        <v>771.63750000000005</v>
      </c>
      <c r="H111" s="108">
        <v>848.8012500000001</v>
      </c>
      <c r="I111" s="116">
        <v>1397.22</v>
      </c>
      <c r="J111" s="292">
        <f t="shared" si="7"/>
        <v>1180</v>
      </c>
      <c r="K111" s="306"/>
    </row>
    <row r="112" spans="1:11" ht="16" thickBot="1" x14ac:dyDescent="0.25">
      <c r="A112" s="378"/>
      <c r="B112" s="20" t="s">
        <v>9</v>
      </c>
      <c r="C112" s="21" t="s">
        <v>71</v>
      </c>
      <c r="D112" s="100" t="s">
        <v>9</v>
      </c>
      <c r="E112" s="127">
        <v>912.86</v>
      </c>
      <c r="F112" s="102">
        <v>900</v>
      </c>
      <c r="G112" s="101">
        <v>514.42499999999995</v>
      </c>
      <c r="H112" s="8">
        <v>565.86749999999995</v>
      </c>
      <c r="I112" s="99">
        <v>890.6</v>
      </c>
      <c r="J112" s="171">
        <f t="shared" si="7"/>
        <v>757</v>
      </c>
    </row>
    <row r="113" spans="1:10" ht="16" thickBot="1" x14ac:dyDescent="0.25">
      <c r="A113" s="378"/>
      <c r="B113" s="20" t="s">
        <v>10</v>
      </c>
      <c r="C113" s="21" t="s">
        <v>71</v>
      </c>
      <c r="D113" s="100" t="s">
        <v>10</v>
      </c>
      <c r="E113" s="126"/>
      <c r="F113" s="102"/>
      <c r="G113" s="101">
        <v>514.42499999999995</v>
      </c>
      <c r="H113" s="8">
        <v>565.86749999999995</v>
      </c>
      <c r="I113" s="116"/>
      <c r="J113" s="171">
        <f t="shared" si="7"/>
        <v>540</v>
      </c>
    </row>
    <row r="114" spans="1:10" ht="16" thickBot="1" x14ac:dyDescent="0.25">
      <c r="A114" s="379"/>
      <c r="B114" s="23" t="s">
        <v>11</v>
      </c>
      <c r="C114" s="176" t="s">
        <v>71</v>
      </c>
      <c r="D114" s="177" t="s">
        <v>11</v>
      </c>
      <c r="E114" s="244">
        <v>2378.9</v>
      </c>
      <c r="F114" s="169">
        <v>2400</v>
      </c>
      <c r="G114" s="169">
        <v>514.42499999999995</v>
      </c>
      <c r="H114" s="234">
        <v>565.86749999999995</v>
      </c>
      <c r="I114" s="245">
        <v>2320.88</v>
      </c>
      <c r="J114" s="171">
        <f t="shared" si="7"/>
        <v>1636</v>
      </c>
    </row>
    <row r="115" spans="1:10" ht="15" thickBot="1" x14ac:dyDescent="0.25">
      <c r="A115" s="222"/>
      <c r="B115" s="223"/>
      <c r="C115" s="224"/>
      <c r="D115" s="240"/>
      <c r="E115" s="227">
        <f>SUM(E105:E114)</f>
        <v>6971.2199999999993</v>
      </c>
      <c r="F115" s="227">
        <f t="shared" ref="F115:J115" si="12">SUM(F105:F114)</f>
        <v>7050</v>
      </c>
      <c r="G115" s="227">
        <f t="shared" si="12"/>
        <v>5272.8562500000007</v>
      </c>
      <c r="H115" s="227">
        <f t="shared" si="12"/>
        <v>5800.1418750000012</v>
      </c>
      <c r="I115" s="227">
        <f t="shared" si="12"/>
        <v>6801.2000000000007</v>
      </c>
      <c r="J115" s="227">
        <f t="shared" si="12"/>
        <v>7135</v>
      </c>
    </row>
    <row r="116" spans="1:10" ht="16" thickBot="1" x14ac:dyDescent="0.25">
      <c r="A116" s="380">
        <v>12</v>
      </c>
      <c r="B116" s="19" t="s">
        <v>60</v>
      </c>
      <c r="C116" s="5" t="s">
        <v>64</v>
      </c>
      <c r="D116" s="103" t="s">
        <v>77</v>
      </c>
      <c r="E116" s="94">
        <v>1774.28</v>
      </c>
      <c r="F116" s="86">
        <v>1800</v>
      </c>
      <c r="G116" s="134">
        <v>1371.8</v>
      </c>
      <c r="H116" s="221">
        <v>1508.98</v>
      </c>
      <c r="I116" s="111">
        <v>1731</v>
      </c>
      <c r="J116" s="171">
        <f t="shared" si="7"/>
        <v>1637</v>
      </c>
    </row>
    <row r="117" spans="1:10" ht="16" thickBot="1" x14ac:dyDescent="0.25">
      <c r="A117" s="378"/>
      <c r="B117" s="20" t="s">
        <v>62</v>
      </c>
      <c r="C117" s="7" t="s">
        <v>65</v>
      </c>
      <c r="D117" s="100" t="s">
        <v>86</v>
      </c>
      <c r="E117" s="96">
        <v>663.69</v>
      </c>
      <c r="F117" s="101">
        <v>650</v>
      </c>
      <c r="G117" s="101">
        <v>600.16250000000002</v>
      </c>
      <c r="H117" s="110">
        <v>660.17875000000004</v>
      </c>
      <c r="I117" s="117">
        <v>647.5</v>
      </c>
      <c r="J117" s="171">
        <f t="shared" si="7"/>
        <v>644</v>
      </c>
    </row>
    <row r="118" spans="1:10" ht="16" thickBot="1" x14ac:dyDescent="0.25">
      <c r="A118" s="378"/>
      <c r="B118" s="20" t="s">
        <v>61</v>
      </c>
      <c r="C118" s="9" t="s">
        <v>67</v>
      </c>
      <c r="D118" s="99" t="s">
        <v>19</v>
      </c>
      <c r="E118" s="96"/>
      <c r="F118" s="101"/>
      <c r="G118" s="101"/>
      <c r="H118" s="110"/>
      <c r="I118" s="117"/>
      <c r="J118" s="171"/>
    </row>
    <row r="119" spans="1:10" ht="15" thickBot="1" x14ac:dyDescent="0.25">
      <c r="A119" s="378"/>
      <c r="B119" s="386" t="s">
        <v>70</v>
      </c>
      <c r="C119" s="9" t="s">
        <v>96</v>
      </c>
      <c r="D119" s="99" t="s">
        <v>98</v>
      </c>
      <c r="E119" s="96">
        <v>353.63</v>
      </c>
      <c r="F119" s="101">
        <v>400</v>
      </c>
      <c r="G119" s="101">
        <v>514.42499999999995</v>
      </c>
      <c r="H119" s="110">
        <v>565.86749999999995</v>
      </c>
      <c r="I119" s="117">
        <v>345</v>
      </c>
      <c r="J119" s="171">
        <f t="shared" si="7"/>
        <v>436</v>
      </c>
    </row>
    <row r="120" spans="1:10" ht="15" thickBot="1" x14ac:dyDescent="0.25">
      <c r="A120" s="378"/>
      <c r="B120" s="387"/>
      <c r="C120" s="317" t="s">
        <v>97</v>
      </c>
      <c r="D120" s="116" t="s">
        <v>19</v>
      </c>
      <c r="E120" s="127"/>
      <c r="F120" s="302"/>
      <c r="G120" s="302"/>
      <c r="H120" s="106"/>
      <c r="I120" s="116"/>
      <c r="J120" s="292"/>
    </row>
    <row r="121" spans="1:10" ht="16" thickBot="1" x14ac:dyDescent="0.25">
      <c r="A121" s="378"/>
      <c r="B121" s="388"/>
      <c r="C121" s="318" t="s">
        <v>94</v>
      </c>
      <c r="D121" s="116" t="s">
        <v>88</v>
      </c>
      <c r="E121" s="127"/>
      <c r="F121" s="302"/>
      <c r="G121" s="291">
        <v>771.63750000000005</v>
      </c>
      <c r="H121" s="106">
        <v>848.8012500000001</v>
      </c>
      <c r="I121" s="116"/>
      <c r="J121" s="292">
        <f t="shared" si="7"/>
        <v>810</v>
      </c>
    </row>
    <row r="122" spans="1:10" ht="16" thickBot="1" x14ac:dyDescent="0.25">
      <c r="A122" s="378"/>
      <c r="B122" s="20" t="s">
        <v>8</v>
      </c>
      <c r="C122" s="304" t="s">
        <v>71</v>
      </c>
      <c r="D122" s="316" t="s">
        <v>8</v>
      </c>
      <c r="E122" s="127">
        <v>1432.15</v>
      </c>
      <c r="F122" s="302">
        <v>1450</v>
      </c>
      <c r="G122" s="291">
        <v>771.63750000000005</v>
      </c>
      <c r="H122" s="106">
        <v>848.8012500000001</v>
      </c>
      <c r="I122" s="116">
        <v>1397.22</v>
      </c>
      <c r="J122" s="292">
        <f t="shared" si="7"/>
        <v>1180</v>
      </c>
    </row>
    <row r="123" spans="1:10" ht="16" thickBot="1" x14ac:dyDescent="0.25">
      <c r="A123" s="378"/>
      <c r="B123" s="20" t="s">
        <v>9</v>
      </c>
      <c r="C123" s="21" t="s">
        <v>71</v>
      </c>
      <c r="D123" s="100" t="s">
        <v>9</v>
      </c>
      <c r="E123" s="96">
        <v>912.86</v>
      </c>
      <c r="F123" s="102">
        <v>900</v>
      </c>
      <c r="G123" s="101">
        <v>514.42499999999995</v>
      </c>
      <c r="H123" s="110">
        <v>565.86749999999995</v>
      </c>
      <c r="I123" s="99">
        <v>890.6</v>
      </c>
      <c r="J123" s="171">
        <f t="shared" si="7"/>
        <v>757</v>
      </c>
    </row>
    <row r="124" spans="1:10" ht="16" thickBot="1" x14ac:dyDescent="0.25">
      <c r="A124" s="378"/>
      <c r="B124" s="20" t="s">
        <v>10</v>
      </c>
      <c r="C124" s="21" t="s">
        <v>71</v>
      </c>
      <c r="D124" s="100" t="s">
        <v>10</v>
      </c>
      <c r="E124" s="96"/>
      <c r="F124" s="87"/>
      <c r="G124" s="101">
        <v>514.42499999999995</v>
      </c>
      <c r="H124" s="110">
        <v>565.86749999999995</v>
      </c>
      <c r="I124" s="112"/>
      <c r="J124" s="171">
        <f t="shared" si="7"/>
        <v>540</v>
      </c>
    </row>
    <row r="125" spans="1:10" ht="16" thickBot="1" x14ac:dyDescent="0.25">
      <c r="A125" s="379"/>
      <c r="B125" s="23" t="s">
        <v>11</v>
      </c>
      <c r="C125" s="176" t="s">
        <v>71</v>
      </c>
      <c r="D125" s="177" t="s">
        <v>11</v>
      </c>
      <c r="E125" s="132">
        <v>2378.9</v>
      </c>
      <c r="F125" s="128">
        <v>2400</v>
      </c>
      <c r="G125" s="169">
        <v>514.42499999999995</v>
      </c>
      <c r="H125" s="178">
        <v>565.86749999999995</v>
      </c>
      <c r="I125" s="164">
        <v>2320.88</v>
      </c>
      <c r="J125" s="171">
        <f t="shared" si="7"/>
        <v>1636</v>
      </c>
    </row>
    <row r="126" spans="1:10" ht="15" thickBot="1" x14ac:dyDescent="0.25">
      <c r="A126" s="222"/>
      <c r="B126" s="223"/>
      <c r="C126" s="224"/>
      <c r="D126" s="240"/>
      <c r="E126" s="227">
        <f>SUM(E116:E125)</f>
        <v>7515.51</v>
      </c>
      <c r="F126" s="227">
        <f t="shared" ref="F126:J126" si="13">SUM(F116:F125)</f>
        <v>7600</v>
      </c>
      <c r="G126" s="227">
        <f t="shared" si="13"/>
        <v>5572.9375</v>
      </c>
      <c r="H126" s="227">
        <f t="shared" si="13"/>
        <v>6130.2312500000007</v>
      </c>
      <c r="I126" s="227">
        <f t="shared" si="13"/>
        <v>7332.2000000000007</v>
      </c>
      <c r="J126" s="227">
        <f t="shared" si="13"/>
        <v>7640</v>
      </c>
    </row>
    <row r="127" spans="1:10" ht="16" thickBot="1" x14ac:dyDescent="0.25">
      <c r="A127" s="377">
        <v>13</v>
      </c>
      <c r="B127" s="33" t="s">
        <v>60</v>
      </c>
      <c r="C127" s="239" t="s">
        <v>64</v>
      </c>
      <c r="D127" s="220" t="s">
        <v>81</v>
      </c>
      <c r="E127" s="92">
        <v>1537.5</v>
      </c>
      <c r="F127" s="92">
        <v>1700</v>
      </c>
      <c r="G127" s="168">
        <v>1371.8</v>
      </c>
      <c r="H127" s="221">
        <v>1508.98</v>
      </c>
      <c r="I127" s="119">
        <v>1500</v>
      </c>
      <c r="J127" s="171">
        <f t="shared" si="7"/>
        <v>1524</v>
      </c>
    </row>
    <row r="128" spans="1:10" ht="16" thickBot="1" x14ac:dyDescent="0.25">
      <c r="A128" s="378"/>
      <c r="B128" s="20" t="s">
        <v>62</v>
      </c>
      <c r="C128" s="7" t="s">
        <v>65</v>
      </c>
      <c r="D128" s="15" t="s">
        <v>82</v>
      </c>
      <c r="E128" s="87">
        <v>681.63</v>
      </c>
      <c r="F128" s="87">
        <v>700</v>
      </c>
      <c r="G128" s="101">
        <v>685.9</v>
      </c>
      <c r="H128" s="110">
        <v>754.49</v>
      </c>
      <c r="I128" s="112">
        <v>665</v>
      </c>
      <c r="J128" s="171">
        <f t="shared" si="7"/>
        <v>697</v>
      </c>
    </row>
    <row r="129" spans="1:10" ht="16" thickBot="1" x14ac:dyDescent="0.25">
      <c r="A129" s="378"/>
      <c r="B129" s="20" t="s">
        <v>61</v>
      </c>
      <c r="C129" s="9" t="s">
        <v>67</v>
      </c>
      <c r="D129" s="8" t="s">
        <v>58</v>
      </c>
      <c r="E129" s="87">
        <v>691.88</v>
      </c>
      <c r="F129" s="87">
        <v>700</v>
      </c>
      <c r="G129" s="101">
        <v>428.6875</v>
      </c>
      <c r="H129" s="110">
        <v>471.55624999999998</v>
      </c>
      <c r="I129" s="112">
        <v>675</v>
      </c>
      <c r="J129" s="171">
        <f t="shared" si="7"/>
        <v>593</v>
      </c>
    </row>
    <row r="130" spans="1:10" ht="15" thickBot="1" x14ac:dyDescent="0.25">
      <c r="A130" s="378"/>
      <c r="B130" s="386" t="s">
        <v>70</v>
      </c>
      <c r="C130" s="9" t="s">
        <v>96</v>
      </c>
      <c r="D130" s="8" t="s">
        <v>19</v>
      </c>
      <c r="E130" s="87"/>
      <c r="F130" s="87"/>
      <c r="G130" s="101"/>
      <c r="H130" s="110"/>
      <c r="I130" s="112"/>
      <c r="J130" s="171"/>
    </row>
    <row r="131" spans="1:10" ht="15" thickBot="1" x14ac:dyDescent="0.25">
      <c r="A131" s="378"/>
      <c r="B131" s="387"/>
      <c r="C131" s="9" t="s">
        <v>97</v>
      </c>
      <c r="D131" s="8" t="s">
        <v>19</v>
      </c>
      <c r="E131" s="87"/>
      <c r="F131" s="87"/>
      <c r="G131" s="101"/>
      <c r="H131" s="110"/>
      <c r="I131" s="112"/>
      <c r="J131" s="171"/>
    </row>
    <row r="132" spans="1:10" ht="16" thickBot="1" x14ac:dyDescent="0.25">
      <c r="A132" s="378"/>
      <c r="B132" s="388"/>
      <c r="C132" s="7" t="s">
        <v>94</v>
      </c>
      <c r="D132" s="8" t="s">
        <v>19</v>
      </c>
      <c r="E132" s="87"/>
      <c r="F132" s="87"/>
      <c r="G132" s="101"/>
      <c r="H132" s="110"/>
      <c r="I132" s="112"/>
      <c r="J132" s="171"/>
    </row>
    <row r="133" spans="1:10" ht="16" thickBot="1" x14ac:dyDescent="0.25">
      <c r="A133" s="378"/>
      <c r="B133" s="20" t="s">
        <v>8</v>
      </c>
      <c r="C133" s="21" t="s">
        <v>71</v>
      </c>
      <c r="D133" s="15" t="s">
        <v>8</v>
      </c>
      <c r="E133" s="87">
        <v>1432.15</v>
      </c>
      <c r="F133" s="87">
        <v>1450</v>
      </c>
      <c r="G133" s="101">
        <v>771.63750000000005</v>
      </c>
      <c r="H133" s="110">
        <v>848.8012500000001</v>
      </c>
      <c r="I133" s="112">
        <v>1397.22</v>
      </c>
      <c r="J133" s="171">
        <f t="shared" si="7"/>
        <v>1180</v>
      </c>
    </row>
    <row r="134" spans="1:10" ht="16" thickBot="1" x14ac:dyDescent="0.25">
      <c r="A134" s="378"/>
      <c r="B134" s="20" t="s">
        <v>9</v>
      </c>
      <c r="C134" s="21" t="s">
        <v>71</v>
      </c>
      <c r="D134" s="15" t="s">
        <v>9</v>
      </c>
      <c r="E134" s="87">
        <v>912.86</v>
      </c>
      <c r="F134" s="87">
        <v>900</v>
      </c>
      <c r="G134" s="101">
        <v>514.42499999999995</v>
      </c>
      <c r="H134" s="110">
        <v>565.86749999999995</v>
      </c>
      <c r="I134" s="112">
        <v>890.6</v>
      </c>
      <c r="J134" s="171">
        <f t="shared" ref="J134:J197" si="14">ROUND(AVERAGE(E134,F134,G134,H134,I134),0)</f>
        <v>757</v>
      </c>
    </row>
    <row r="135" spans="1:10" ht="16" thickBot="1" x14ac:dyDescent="0.25">
      <c r="A135" s="378"/>
      <c r="B135" s="20" t="s">
        <v>10</v>
      </c>
      <c r="C135" s="21" t="s">
        <v>71</v>
      </c>
      <c r="D135" s="15" t="s">
        <v>10</v>
      </c>
      <c r="E135" s="87"/>
      <c r="F135" s="87"/>
      <c r="G135" s="101">
        <v>514.42499999999995</v>
      </c>
      <c r="H135" s="110">
        <v>565.86749999999995</v>
      </c>
      <c r="I135" s="112"/>
      <c r="J135" s="171">
        <f t="shared" si="14"/>
        <v>540</v>
      </c>
    </row>
    <row r="136" spans="1:10" ht="16" thickBot="1" x14ac:dyDescent="0.25">
      <c r="A136" s="379"/>
      <c r="B136" s="23" t="s">
        <v>11</v>
      </c>
      <c r="C136" s="176" t="s">
        <v>71</v>
      </c>
      <c r="D136" s="179" t="s">
        <v>11</v>
      </c>
      <c r="E136" s="128">
        <v>2378.9</v>
      </c>
      <c r="F136" s="128">
        <v>2400</v>
      </c>
      <c r="G136" s="169">
        <v>514.42499999999995</v>
      </c>
      <c r="H136" s="178">
        <v>565.86749999999995</v>
      </c>
      <c r="I136" s="164">
        <v>2320.88</v>
      </c>
      <c r="J136" s="171">
        <f t="shared" si="14"/>
        <v>1636</v>
      </c>
    </row>
    <row r="137" spans="1:10" ht="15" thickBot="1" x14ac:dyDescent="0.25">
      <c r="A137" s="222"/>
      <c r="B137" s="223"/>
      <c r="C137" s="224"/>
      <c r="D137" s="240"/>
      <c r="E137" s="227">
        <f>SUM(E127:E136)</f>
        <v>7634.92</v>
      </c>
      <c r="F137" s="227">
        <f t="shared" ref="F137:J137" si="15">SUM(F127:F136)</f>
        <v>7850</v>
      </c>
      <c r="G137" s="227">
        <f t="shared" si="15"/>
        <v>4801.3</v>
      </c>
      <c r="H137" s="227">
        <f t="shared" si="15"/>
        <v>5281.4300000000012</v>
      </c>
      <c r="I137" s="227">
        <f t="shared" si="15"/>
        <v>7448.7000000000007</v>
      </c>
      <c r="J137" s="227">
        <f t="shared" si="15"/>
        <v>6927</v>
      </c>
    </row>
    <row r="138" spans="1:10" ht="16" thickBot="1" x14ac:dyDescent="0.25">
      <c r="A138" s="380">
        <v>14</v>
      </c>
      <c r="B138" s="19" t="s">
        <v>60</v>
      </c>
      <c r="C138" s="5" t="s">
        <v>64</v>
      </c>
      <c r="D138" s="6" t="s">
        <v>72</v>
      </c>
      <c r="E138" s="86">
        <v>1281.25</v>
      </c>
      <c r="F138" s="86">
        <v>1300</v>
      </c>
      <c r="G138" s="134">
        <v>1371.8</v>
      </c>
      <c r="H138" s="221">
        <v>1508.98</v>
      </c>
      <c r="I138" s="111">
        <v>1250</v>
      </c>
      <c r="J138" s="171">
        <f t="shared" si="14"/>
        <v>1342</v>
      </c>
    </row>
    <row r="139" spans="1:10" ht="16" thickBot="1" x14ac:dyDescent="0.25">
      <c r="A139" s="378"/>
      <c r="B139" s="20" t="s">
        <v>62</v>
      </c>
      <c r="C139" s="7" t="s">
        <v>65</v>
      </c>
      <c r="D139" s="15" t="s">
        <v>83</v>
      </c>
      <c r="E139" s="87">
        <v>717.5</v>
      </c>
      <c r="F139" s="87">
        <v>800</v>
      </c>
      <c r="G139" s="101">
        <v>600.16250000000002</v>
      </c>
      <c r="H139" s="110">
        <v>660.17875000000004</v>
      </c>
      <c r="I139" s="112">
        <v>700</v>
      </c>
      <c r="J139" s="171">
        <f t="shared" si="14"/>
        <v>696</v>
      </c>
    </row>
    <row r="140" spans="1:10" ht="16" thickBot="1" x14ac:dyDescent="0.25">
      <c r="A140" s="378"/>
      <c r="B140" s="20" t="s">
        <v>61</v>
      </c>
      <c r="C140" s="9" t="s">
        <v>67</v>
      </c>
      <c r="D140" s="8" t="s">
        <v>57</v>
      </c>
      <c r="E140" s="87">
        <v>430.5</v>
      </c>
      <c r="F140" s="87">
        <v>500</v>
      </c>
      <c r="G140" s="101">
        <v>342.95</v>
      </c>
      <c r="H140" s="110">
        <v>377.245</v>
      </c>
      <c r="I140" s="112">
        <v>420</v>
      </c>
      <c r="J140" s="171">
        <f t="shared" si="14"/>
        <v>414</v>
      </c>
    </row>
    <row r="141" spans="1:10" ht="15" thickBot="1" x14ac:dyDescent="0.25">
      <c r="A141" s="378"/>
      <c r="B141" s="386" t="s">
        <v>70</v>
      </c>
      <c r="C141" s="9" t="s">
        <v>96</v>
      </c>
      <c r="D141" s="8" t="s">
        <v>19</v>
      </c>
      <c r="E141" s="87"/>
      <c r="F141" s="87"/>
      <c r="G141" s="101"/>
      <c r="H141" s="110"/>
      <c r="I141" s="112"/>
      <c r="J141" s="171"/>
    </row>
    <row r="142" spans="1:10" ht="15" thickBot="1" x14ac:dyDescent="0.25">
      <c r="A142" s="378"/>
      <c r="B142" s="387"/>
      <c r="C142" s="9" t="s">
        <v>97</v>
      </c>
      <c r="D142" s="8" t="s">
        <v>19</v>
      </c>
      <c r="E142" s="87"/>
      <c r="F142" s="87"/>
      <c r="G142" s="101"/>
      <c r="H142" s="110"/>
      <c r="I142" s="112"/>
      <c r="J142" s="171"/>
    </row>
    <row r="143" spans="1:10" ht="16" thickBot="1" x14ac:dyDescent="0.25">
      <c r="A143" s="378"/>
      <c r="B143" s="388"/>
      <c r="C143" s="7" t="s">
        <v>94</v>
      </c>
      <c r="D143" s="8" t="s">
        <v>19</v>
      </c>
      <c r="E143" s="87"/>
      <c r="F143" s="87"/>
      <c r="G143" s="101"/>
      <c r="H143" s="110"/>
      <c r="I143" s="112"/>
      <c r="J143" s="171"/>
    </row>
    <row r="144" spans="1:10" ht="16" thickBot="1" x14ac:dyDescent="0.25">
      <c r="A144" s="378"/>
      <c r="B144" s="20" t="s">
        <v>8</v>
      </c>
      <c r="C144" s="21" t="s">
        <v>71</v>
      </c>
      <c r="D144" s="15" t="s">
        <v>8</v>
      </c>
      <c r="E144" s="87">
        <v>1432.15</v>
      </c>
      <c r="F144" s="87">
        <v>1450</v>
      </c>
      <c r="G144" s="101">
        <v>771.63750000000005</v>
      </c>
      <c r="H144" s="110">
        <v>848.8012500000001</v>
      </c>
      <c r="I144" s="112">
        <v>1397.22</v>
      </c>
      <c r="J144" s="171">
        <f t="shared" si="14"/>
        <v>1180</v>
      </c>
    </row>
    <row r="145" spans="1:10" ht="16" thickBot="1" x14ac:dyDescent="0.25">
      <c r="A145" s="378"/>
      <c r="B145" s="20" t="s">
        <v>9</v>
      </c>
      <c r="C145" s="21" t="s">
        <v>71</v>
      </c>
      <c r="D145" s="15" t="s">
        <v>9</v>
      </c>
      <c r="E145" s="87">
        <v>912.86</v>
      </c>
      <c r="F145" s="87">
        <v>900</v>
      </c>
      <c r="G145" s="101">
        <v>514.42499999999995</v>
      </c>
      <c r="H145" s="110">
        <v>565.86749999999995</v>
      </c>
      <c r="I145" s="112">
        <v>890.6</v>
      </c>
      <c r="J145" s="171">
        <f t="shared" si="14"/>
        <v>757</v>
      </c>
    </row>
    <row r="146" spans="1:10" ht="16" thickBot="1" x14ac:dyDescent="0.25">
      <c r="A146" s="378"/>
      <c r="B146" s="20" t="s">
        <v>10</v>
      </c>
      <c r="C146" s="21" t="s">
        <v>71</v>
      </c>
      <c r="D146" s="15" t="s">
        <v>10</v>
      </c>
      <c r="E146" s="87"/>
      <c r="F146" s="87"/>
      <c r="G146" s="101">
        <v>514.42499999999995</v>
      </c>
      <c r="H146" s="110">
        <v>565.86749999999995</v>
      </c>
      <c r="I146" s="112"/>
      <c r="J146" s="171">
        <f t="shared" si="14"/>
        <v>540</v>
      </c>
    </row>
    <row r="147" spans="1:10" ht="16" thickBot="1" x14ac:dyDescent="0.25">
      <c r="A147" s="379"/>
      <c r="B147" s="23" t="s">
        <v>11</v>
      </c>
      <c r="C147" s="176" t="s">
        <v>71</v>
      </c>
      <c r="D147" s="179" t="s">
        <v>11</v>
      </c>
      <c r="E147" s="128">
        <v>2378.9</v>
      </c>
      <c r="F147" s="128">
        <v>2400</v>
      </c>
      <c r="G147" s="169">
        <v>514.42499999999995</v>
      </c>
      <c r="H147" s="178">
        <v>565.86749999999995</v>
      </c>
      <c r="I147" s="164">
        <v>2320.88</v>
      </c>
      <c r="J147" s="171">
        <f t="shared" si="14"/>
        <v>1636</v>
      </c>
    </row>
    <row r="148" spans="1:10" ht="15" thickBot="1" x14ac:dyDescent="0.25">
      <c r="A148" s="222"/>
      <c r="B148" s="223"/>
      <c r="C148" s="224"/>
      <c r="D148" s="240"/>
      <c r="E148" s="227">
        <f>SUM(E138:E147)</f>
        <v>7153.16</v>
      </c>
      <c r="F148" s="227">
        <f t="shared" ref="F148:J148" si="16">SUM(F138:F147)</f>
        <v>7350</v>
      </c>
      <c r="G148" s="227">
        <f t="shared" si="16"/>
        <v>4629.8250000000007</v>
      </c>
      <c r="H148" s="227">
        <f t="shared" si="16"/>
        <v>5092.8074999999999</v>
      </c>
      <c r="I148" s="227">
        <f t="shared" si="16"/>
        <v>6978.7000000000007</v>
      </c>
      <c r="J148" s="227">
        <f t="shared" si="16"/>
        <v>6565</v>
      </c>
    </row>
    <row r="149" spans="1:10" ht="16" thickBot="1" x14ac:dyDescent="0.25">
      <c r="A149" s="377">
        <v>15</v>
      </c>
      <c r="B149" s="33" t="s">
        <v>60</v>
      </c>
      <c r="C149" s="239" t="s">
        <v>64</v>
      </c>
      <c r="D149" s="220" t="s">
        <v>84</v>
      </c>
      <c r="E149" s="92">
        <v>1774.28</v>
      </c>
      <c r="F149" s="92">
        <v>1800</v>
      </c>
      <c r="G149" s="168">
        <v>1371.8</v>
      </c>
      <c r="H149" s="221">
        <v>1508.98</v>
      </c>
      <c r="I149" s="119">
        <v>1731</v>
      </c>
      <c r="J149" s="171">
        <f t="shared" si="14"/>
        <v>1637</v>
      </c>
    </row>
    <row r="150" spans="1:10" ht="16" thickBot="1" x14ac:dyDescent="0.25">
      <c r="A150" s="378"/>
      <c r="B150" s="20" t="s">
        <v>62</v>
      </c>
      <c r="C150" s="7" t="s">
        <v>65</v>
      </c>
      <c r="D150" s="15" t="s">
        <v>74</v>
      </c>
      <c r="E150" s="87">
        <v>717.5</v>
      </c>
      <c r="F150" s="87">
        <v>800</v>
      </c>
      <c r="G150" s="101">
        <v>428.6875</v>
      </c>
      <c r="H150" s="110">
        <v>471.55624999999998</v>
      </c>
      <c r="I150" s="112">
        <v>700</v>
      </c>
      <c r="J150" s="171">
        <f t="shared" si="14"/>
        <v>624</v>
      </c>
    </row>
    <row r="151" spans="1:10" ht="16" thickBot="1" x14ac:dyDescent="0.25">
      <c r="A151" s="378"/>
      <c r="B151" s="20" t="s">
        <v>61</v>
      </c>
      <c r="C151" s="9" t="s">
        <v>67</v>
      </c>
      <c r="D151" s="8" t="s">
        <v>59</v>
      </c>
      <c r="E151" s="87">
        <v>607.30999999999995</v>
      </c>
      <c r="F151" s="87">
        <v>600</v>
      </c>
      <c r="G151" s="101">
        <v>428.6875</v>
      </c>
      <c r="H151" s="110">
        <v>471.55624999999998</v>
      </c>
      <c r="I151" s="112">
        <v>592.5</v>
      </c>
      <c r="J151" s="171">
        <f t="shared" si="14"/>
        <v>540</v>
      </c>
    </row>
    <row r="152" spans="1:10" ht="15" thickBot="1" x14ac:dyDescent="0.25">
      <c r="A152" s="378"/>
      <c r="B152" s="386" t="s">
        <v>70</v>
      </c>
      <c r="C152" s="9" t="s">
        <v>96</v>
      </c>
      <c r="D152" s="8" t="s">
        <v>19</v>
      </c>
      <c r="E152" s="87"/>
      <c r="F152" s="87"/>
      <c r="G152" s="101"/>
      <c r="H152" s="110"/>
      <c r="I152" s="112"/>
      <c r="J152" s="171"/>
    </row>
    <row r="153" spans="1:10" ht="15" thickBot="1" x14ac:dyDescent="0.25">
      <c r="A153" s="378"/>
      <c r="B153" s="387"/>
      <c r="C153" s="9" t="s">
        <v>97</v>
      </c>
      <c r="D153" s="8" t="s">
        <v>19</v>
      </c>
      <c r="E153" s="87"/>
      <c r="F153" s="87"/>
      <c r="G153" s="101"/>
      <c r="H153" s="110"/>
      <c r="I153" s="112"/>
      <c r="J153" s="171"/>
    </row>
    <row r="154" spans="1:10" ht="16" thickBot="1" x14ac:dyDescent="0.25">
      <c r="A154" s="378"/>
      <c r="B154" s="388"/>
      <c r="C154" s="7" t="s">
        <v>94</v>
      </c>
      <c r="D154" s="8" t="s">
        <v>19</v>
      </c>
      <c r="E154" s="87"/>
      <c r="F154" s="87"/>
      <c r="G154" s="101"/>
      <c r="H154" s="110"/>
      <c r="I154" s="112"/>
      <c r="J154" s="171"/>
    </row>
    <row r="155" spans="1:10" ht="16" thickBot="1" x14ac:dyDescent="0.25">
      <c r="A155" s="378"/>
      <c r="B155" s="20" t="s">
        <v>8</v>
      </c>
      <c r="C155" s="21" t="s">
        <v>71</v>
      </c>
      <c r="D155" s="15" t="s">
        <v>8</v>
      </c>
      <c r="E155" s="87">
        <v>1432.15</v>
      </c>
      <c r="F155" s="87">
        <v>1450</v>
      </c>
      <c r="G155" s="101">
        <v>771.63750000000005</v>
      </c>
      <c r="H155" s="110">
        <v>848.8012500000001</v>
      </c>
      <c r="I155" s="112">
        <v>1397.22</v>
      </c>
      <c r="J155" s="171">
        <f t="shared" si="14"/>
        <v>1180</v>
      </c>
    </row>
    <row r="156" spans="1:10" ht="16" thickBot="1" x14ac:dyDescent="0.25">
      <c r="A156" s="378"/>
      <c r="B156" s="20" t="s">
        <v>9</v>
      </c>
      <c r="C156" s="21" t="s">
        <v>71</v>
      </c>
      <c r="D156" s="15" t="s">
        <v>9</v>
      </c>
      <c r="E156" s="87">
        <v>912.86</v>
      </c>
      <c r="F156" s="87">
        <v>900</v>
      </c>
      <c r="G156" s="101">
        <v>514.42499999999995</v>
      </c>
      <c r="H156" s="110">
        <v>565.86749999999995</v>
      </c>
      <c r="I156" s="112">
        <v>890.6</v>
      </c>
      <c r="J156" s="171">
        <f t="shared" si="14"/>
        <v>757</v>
      </c>
    </row>
    <row r="157" spans="1:10" ht="16" thickBot="1" x14ac:dyDescent="0.25">
      <c r="A157" s="378"/>
      <c r="B157" s="20" t="s">
        <v>10</v>
      </c>
      <c r="C157" s="21" t="s">
        <v>71</v>
      </c>
      <c r="D157" s="15" t="s">
        <v>10</v>
      </c>
      <c r="E157" s="87"/>
      <c r="F157" s="87"/>
      <c r="G157" s="101">
        <v>514.42499999999995</v>
      </c>
      <c r="H157" s="110">
        <v>565.86749999999995</v>
      </c>
      <c r="I157" s="112"/>
      <c r="J157" s="171">
        <f t="shared" si="14"/>
        <v>540</v>
      </c>
    </row>
    <row r="158" spans="1:10" ht="16" thickBot="1" x14ac:dyDescent="0.25">
      <c r="A158" s="379"/>
      <c r="B158" s="23" t="s">
        <v>11</v>
      </c>
      <c r="C158" s="176" t="s">
        <v>71</v>
      </c>
      <c r="D158" s="179" t="s">
        <v>11</v>
      </c>
      <c r="E158" s="128">
        <v>2378.9</v>
      </c>
      <c r="F158" s="128">
        <v>2400</v>
      </c>
      <c r="G158" s="169">
        <v>514.42499999999995</v>
      </c>
      <c r="H158" s="178">
        <v>565.86749999999995</v>
      </c>
      <c r="I158" s="164">
        <v>2320.88</v>
      </c>
      <c r="J158" s="171">
        <f t="shared" si="14"/>
        <v>1636</v>
      </c>
    </row>
    <row r="159" spans="1:10" ht="15" thickBot="1" x14ac:dyDescent="0.25">
      <c r="A159" s="222"/>
      <c r="B159" s="223"/>
      <c r="C159" s="224"/>
      <c r="D159" s="240"/>
      <c r="E159" s="227">
        <f>SUM(E149:E158)</f>
        <v>7823</v>
      </c>
      <c r="F159" s="227">
        <f t="shared" ref="F159:J159" si="17">SUM(F149:F158)</f>
        <v>7950</v>
      </c>
      <c r="G159" s="227">
        <f t="shared" si="17"/>
        <v>4544.0875000000005</v>
      </c>
      <c r="H159" s="227">
        <f t="shared" si="17"/>
        <v>4998.4962500000001</v>
      </c>
      <c r="I159" s="227">
        <f t="shared" si="17"/>
        <v>7632.2000000000007</v>
      </c>
      <c r="J159" s="227">
        <f t="shared" si="17"/>
        <v>6914</v>
      </c>
    </row>
    <row r="160" spans="1:10" ht="16" thickBot="1" x14ac:dyDescent="0.25">
      <c r="A160" s="380">
        <v>16</v>
      </c>
      <c r="B160" s="19" t="s">
        <v>60</v>
      </c>
      <c r="C160" s="5" t="s">
        <v>64</v>
      </c>
      <c r="D160" s="6" t="s">
        <v>84</v>
      </c>
      <c r="E160" s="86">
        <v>1774.28</v>
      </c>
      <c r="F160" s="86">
        <v>1800</v>
      </c>
      <c r="G160" s="134">
        <v>1371.8</v>
      </c>
      <c r="H160" s="221">
        <v>1508.98</v>
      </c>
      <c r="I160" s="111">
        <v>1731</v>
      </c>
      <c r="J160" s="171">
        <f t="shared" si="14"/>
        <v>1637</v>
      </c>
    </row>
    <row r="161" spans="1:10" ht="16" thickBot="1" x14ac:dyDescent="0.25">
      <c r="A161" s="378"/>
      <c r="B161" s="20" t="s">
        <v>62</v>
      </c>
      <c r="C161" s="7" t="s">
        <v>73</v>
      </c>
      <c r="D161" s="15" t="s">
        <v>86</v>
      </c>
      <c r="E161" s="87">
        <v>663.69</v>
      </c>
      <c r="F161" s="87">
        <v>650</v>
      </c>
      <c r="G161" s="101">
        <v>600.16250000000002</v>
      </c>
      <c r="H161" s="110">
        <v>660.17875000000004</v>
      </c>
      <c r="I161" s="112">
        <v>647.5</v>
      </c>
      <c r="J161" s="171">
        <f t="shared" si="14"/>
        <v>644</v>
      </c>
    </row>
    <row r="162" spans="1:10" ht="16" thickBot="1" x14ac:dyDescent="0.25">
      <c r="A162" s="378"/>
      <c r="B162" s="20" t="s">
        <v>61</v>
      </c>
      <c r="C162" s="9" t="s">
        <v>100</v>
      </c>
      <c r="D162" s="8" t="s">
        <v>19</v>
      </c>
      <c r="E162" s="87"/>
      <c r="F162" s="87"/>
      <c r="G162" s="101"/>
      <c r="H162" s="110"/>
      <c r="I162" s="112"/>
      <c r="J162" s="171"/>
    </row>
    <row r="163" spans="1:10" ht="16" thickBot="1" x14ac:dyDescent="0.25">
      <c r="A163" s="378"/>
      <c r="B163" s="23" t="s">
        <v>66</v>
      </c>
      <c r="C163" s="7" t="s">
        <v>95</v>
      </c>
      <c r="D163" s="8" t="s">
        <v>99</v>
      </c>
      <c r="E163" s="87">
        <v>338.25</v>
      </c>
      <c r="F163" s="87">
        <v>350</v>
      </c>
      <c r="G163" s="101">
        <v>514.42499999999995</v>
      </c>
      <c r="H163" s="110">
        <v>565.86749999999995</v>
      </c>
      <c r="I163" s="112">
        <v>330</v>
      </c>
      <c r="J163" s="171">
        <f t="shared" si="14"/>
        <v>420</v>
      </c>
    </row>
    <row r="164" spans="1:10" ht="16" thickBot="1" x14ac:dyDescent="0.25">
      <c r="A164" s="378"/>
      <c r="B164" s="20" t="s">
        <v>8</v>
      </c>
      <c r="C164" s="21" t="s">
        <v>71</v>
      </c>
      <c r="D164" s="15" t="s">
        <v>8</v>
      </c>
      <c r="E164" s="87">
        <v>1432.15</v>
      </c>
      <c r="F164" s="87">
        <v>1450</v>
      </c>
      <c r="G164" s="101">
        <v>771.63750000000005</v>
      </c>
      <c r="H164" s="110">
        <v>848.8012500000001</v>
      </c>
      <c r="I164" s="112">
        <v>1397.22</v>
      </c>
      <c r="J164" s="171">
        <f t="shared" si="14"/>
        <v>1180</v>
      </c>
    </row>
    <row r="165" spans="1:10" ht="16" thickBot="1" x14ac:dyDescent="0.25">
      <c r="A165" s="378"/>
      <c r="B165" s="20" t="s">
        <v>9</v>
      </c>
      <c r="C165" s="21" t="s">
        <v>71</v>
      </c>
      <c r="D165" s="15" t="s">
        <v>9</v>
      </c>
      <c r="E165" s="87">
        <v>912.86</v>
      </c>
      <c r="F165" s="87">
        <v>900</v>
      </c>
      <c r="G165" s="101">
        <v>514.42499999999995</v>
      </c>
      <c r="H165" s="110">
        <v>565.86749999999995</v>
      </c>
      <c r="I165" s="112">
        <v>890.6</v>
      </c>
      <c r="J165" s="171">
        <f t="shared" si="14"/>
        <v>757</v>
      </c>
    </row>
    <row r="166" spans="1:10" ht="16" thickBot="1" x14ac:dyDescent="0.25">
      <c r="A166" s="378"/>
      <c r="B166" s="20" t="s">
        <v>10</v>
      </c>
      <c r="C166" s="21" t="s">
        <v>71</v>
      </c>
      <c r="D166" s="15" t="s">
        <v>10</v>
      </c>
      <c r="E166" s="87"/>
      <c r="F166" s="87"/>
      <c r="G166" s="101">
        <v>514.42499999999995</v>
      </c>
      <c r="H166" s="110">
        <v>565.86749999999995</v>
      </c>
      <c r="I166" s="112"/>
      <c r="J166" s="171">
        <f t="shared" si="14"/>
        <v>540</v>
      </c>
    </row>
    <row r="167" spans="1:10" ht="16" thickBot="1" x14ac:dyDescent="0.25">
      <c r="A167" s="379"/>
      <c r="B167" s="23" t="s">
        <v>11</v>
      </c>
      <c r="C167" s="176" t="s">
        <v>71</v>
      </c>
      <c r="D167" s="179" t="s">
        <v>11</v>
      </c>
      <c r="E167" s="128">
        <v>2378.9</v>
      </c>
      <c r="F167" s="128">
        <v>2400</v>
      </c>
      <c r="G167" s="169">
        <v>514.42499999999995</v>
      </c>
      <c r="H167" s="178">
        <v>565.86749999999995</v>
      </c>
      <c r="I167" s="164">
        <v>2320.88</v>
      </c>
      <c r="J167" s="171">
        <f t="shared" si="14"/>
        <v>1636</v>
      </c>
    </row>
    <row r="168" spans="1:10" ht="15" thickBot="1" x14ac:dyDescent="0.25">
      <c r="A168" s="222"/>
      <c r="B168" s="223"/>
      <c r="C168" s="224"/>
      <c r="D168" s="240"/>
      <c r="E168" s="227">
        <f>SUM(E160:E167)</f>
        <v>7500.130000000001</v>
      </c>
      <c r="F168" s="227">
        <f t="shared" ref="F168:J168" si="18">SUM(F160:F167)</f>
        <v>7550</v>
      </c>
      <c r="G168" s="227">
        <f t="shared" si="18"/>
        <v>4801.3</v>
      </c>
      <c r="H168" s="227">
        <f t="shared" si="18"/>
        <v>5281.43</v>
      </c>
      <c r="I168" s="227">
        <f t="shared" si="18"/>
        <v>7317.2000000000007</v>
      </c>
      <c r="J168" s="227">
        <f t="shared" si="18"/>
        <v>6814</v>
      </c>
    </row>
    <row r="169" spans="1:10" ht="16" thickBot="1" x14ac:dyDescent="0.25">
      <c r="A169" s="377">
        <v>17</v>
      </c>
      <c r="B169" s="33" t="s">
        <v>60</v>
      </c>
      <c r="C169" s="239" t="s">
        <v>64</v>
      </c>
      <c r="D169" s="220" t="s">
        <v>72</v>
      </c>
      <c r="E169" s="92">
        <v>1281.25</v>
      </c>
      <c r="F169" s="92">
        <v>1300</v>
      </c>
      <c r="G169" s="168">
        <v>1371.8</v>
      </c>
      <c r="H169" s="221">
        <v>1508.98</v>
      </c>
      <c r="I169" s="119">
        <v>1250</v>
      </c>
      <c r="J169" s="171">
        <f t="shared" si="14"/>
        <v>1342</v>
      </c>
    </row>
    <row r="170" spans="1:10" ht="16" thickBot="1" x14ac:dyDescent="0.25">
      <c r="A170" s="378"/>
      <c r="B170" s="20" t="s">
        <v>62</v>
      </c>
      <c r="C170" s="7" t="s">
        <v>73</v>
      </c>
      <c r="D170" s="15" t="s">
        <v>78</v>
      </c>
      <c r="E170" s="87">
        <v>645.75</v>
      </c>
      <c r="F170" s="87">
        <v>650</v>
      </c>
      <c r="G170" s="101">
        <v>600.16250000000002</v>
      </c>
      <c r="H170" s="110">
        <v>660.17875000000004</v>
      </c>
      <c r="I170" s="112">
        <v>630</v>
      </c>
      <c r="J170" s="171">
        <f t="shared" si="14"/>
        <v>637</v>
      </c>
    </row>
    <row r="171" spans="1:10" ht="16" thickBot="1" x14ac:dyDescent="0.25">
      <c r="A171" s="378"/>
      <c r="B171" s="20" t="s">
        <v>61</v>
      </c>
      <c r="C171" s="9" t="s">
        <v>100</v>
      </c>
      <c r="D171" s="8" t="s">
        <v>19</v>
      </c>
      <c r="E171" s="87"/>
      <c r="F171" s="87"/>
      <c r="G171" s="101"/>
      <c r="H171" s="110"/>
      <c r="I171" s="112"/>
      <c r="J171" s="171"/>
    </row>
    <row r="172" spans="1:10" ht="16" thickBot="1" x14ac:dyDescent="0.25">
      <c r="A172" s="378"/>
      <c r="B172" s="23" t="s">
        <v>66</v>
      </c>
      <c r="C172" s="7" t="s">
        <v>95</v>
      </c>
      <c r="D172" s="8" t="s">
        <v>89</v>
      </c>
      <c r="E172" s="87">
        <v>369</v>
      </c>
      <c r="F172" s="87">
        <v>400</v>
      </c>
      <c r="G172" s="101">
        <v>685.9</v>
      </c>
      <c r="H172" s="110">
        <v>754.49</v>
      </c>
      <c r="I172" s="112">
        <v>360</v>
      </c>
      <c r="J172" s="171">
        <f t="shared" si="14"/>
        <v>514</v>
      </c>
    </row>
    <row r="173" spans="1:10" ht="16" thickBot="1" x14ac:dyDescent="0.25">
      <c r="A173" s="378"/>
      <c r="B173" s="20" t="s">
        <v>8</v>
      </c>
      <c r="C173" s="21" t="s">
        <v>71</v>
      </c>
      <c r="D173" s="15" t="s">
        <v>8</v>
      </c>
      <c r="E173" s="87">
        <v>1432.15</v>
      </c>
      <c r="F173" s="87">
        <v>1450</v>
      </c>
      <c r="G173" s="101">
        <v>771.63750000000005</v>
      </c>
      <c r="H173" s="110">
        <v>848.8012500000001</v>
      </c>
      <c r="I173" s="112">
        <v>1397.22</v>
      </c>
      <c r="J173" s="171">
        <f t="shared" si="14"/>
        <v>1180</v>
      </c>
    </row>
    <row r="174" spans="1:10" ht="16" thickBot="1" x14ac:dyDescent="0.25">
      <c r="A174" s="378"/>
      <c r="B174" s="20" t="s">
        <v>9</v>
      </c>
      <c r="C174" s="21" t="s">
        <v>71</v>
      </c>
      <c r="D174" s="15" t="s">
        <v>9</v>
      </c>
      <c r="E174" s="87">
        <v>912.86</v>
      </c>
      <c r="F174" s="87">
        <v>900</v>
      </c>
      <c r="G174" s="101">
        <v>514.42499999999995</v>
      </c>
      <c r="H174" s="110">
        <v>565.86749999999995</v>
      </c>
      <c r="I174" s="112">
        <v>890.6</v>
      </c>
      <c r="J174" s="171">
        <f t="shared" si="14"/>
        <v>757</v>
      </c>
    </row>
    <row r="175" spans="1:10" ht="16" thickBot="1" x14ac:dyDescent="0.25">
      <c r="A175" s="378"/>
      <c r="B175" s="20" t="s">
        <v>10</v>
      </c>
      <c r="C175" s="21" t="s">
        <v>71</v>
      </c>
      <c r="D175" s="15" t="s">
        <v>10</v>
      </c>
      <c r="E175" s="87"/>
      <c r="F175" s="87"/>
      <c r="G175" s="101">
        <v>514.42499999999995</v>
      </c>
      <c r="H175" s="110">
        <v>565.86749999999995</v>
      </c>
      <c r="I175" s="112"/>
      <c r="J175" s="171">
        <f t="shared" si="14"/>
        <v>540</v>
      </c>
    </row>
    <row r="176" spans="1:10" ht="16" thickBot="1" x14ac:dyDescent="0.25">
      <c r="A176" s="379"/>
      <c r="B176" s="23" t="s">
        <v>11</v>
      </c>
      <c r="C176" s="176" t="s">
        <v>71</v>
      </c>
      <c r="D176" s="179" t="s">
        <v>11</v>
      </c>
      <c r="E176" s="128">
        <v>2378.9</v>
      </c>
      <c r="F176" s="128">
        <v>2400</v>
      </c>
      <c r="G176" s="169">
        <v>514.42499999999995</v>
      </c>
      <c r="H176" s="178">
        <v>565.86749999999995</v>
      </c>
      <c r="I176" s="164">
        <v>2320.88</v>
      </c>
      <c r="J176" s="171">
        <f t="shared" si="14"/>
        <v>1636</v>
      </c>
    </row>
    <row r="177" spans="1:10" ht="15" thickBot="1" x14ac:dyDescent="0.25">
      <c r="A177" s="222"/>
      <c r="B177" s="223"/>
      <c r="C177" s="224"/>
      <c r="D177" s="240"/>
      <c r="E177" s="227">
        <f>SUM(E169:E176)</f>
        <v>7019.91</v>
      </c>
      <c r="F177" s="227">
        <f t="shared" ref="F177:J177" si="19">SUM(F169:F176)</f>
        <v>7100</v>
      </c>
      <c r="G177" s="227">
        <f t="shared" si="19"/>
        <v>4972.7750000000005</v>
      </c>
      <c r="H177" s="227">
        <f t="shared" si="19"/>
        <v>5470.0525000000007</v>
      </c>
      <c r="I177" s="227">
        <f t="shared" si="19"/>
        <v>6848.7000000000007</v>
      </c>
      <c r="J177" s="227">
        <f t="shared" si="19"/>
        <v>6606</v>
      </c>
    </row>
    <row r="178" spans="1:10" ht="16" thickBot="1" x14ac:dyDescent="0.25">
      <c r="A178" s="380">
        <v>18</v>
      </c>
      <c r="B178" s="19" t="s">
        <v>60</v>
      </c>
      <c r="C178" s="5" t="s">
        <v>64</v>
      </c>
      <c r="D178" s="6" t="s">
        <v>81</v>
      </c>
      <c r="E178" s="86">
        <v>1537.5</v>
      </c>
      <c r="F178" s="86">
        <v>1700</v>
      </c>
      <c r="G178" s="134">
        <v>1371.8</v>
      </c>
      <c r="H178" s="221">
        <v>1508.98</v>
      </c>
      <c r="I178" s="111">
        <v>1500</v>
      </c>
      <c r="J178" s="171">
        <f t="shared" si="14"/>
        <v>1524</v>
      </c>
    </row>
    <row r="179" spans="1:10" ht="16" thickBot="1" x14ac:dyDescent="0.25">
      <c r="A179" s="378"/>
      <c r="B179" s="20" t="s">
        <v>62</v>
      </c>
      <c r="C179" s="7" t="s">
        <v>73</v>
      </c>
      <c r="D179" s="15" t="s">
        <v>83</v>
      </c>
      <c r="E179" s="87">
        <v>717.5</v>
      </c>
      <c r="F179" s="87">
        <v>800</v>
      </c>
      <c r="G179" s="101">
        <v>600.16250000000002</v>
      </c>
      <c r="H179" s="110">
        <v>660.17875000000004</v>
      </c>
      <c r="I179" s="112">
        <v>700</v>
      </c>
      <c r="J179" s="171">
        <f t="shared" si="14"/>
        <v>696</v>
      </c>
    </row>
    <row r="180" spans="1:10" ht="16" thickBot="1" x14ac:dyDescent="0.25">
      <c r="A180" s="378"/>
      <c r="B180" s="20" t="s">
        <v>61</v>
      </c>
      <c r="C180" s="9" t="s">
        <v>100</v>
      </c>
      <c r="D180" s="8" t="s">
        <v>57</v>
      </c>
      <c r="E180" s="87">
        <v>430.5</v>
      </c>
      <c r="F180" s="87">
        <v>500</v>
      </c>
      <c r="G180" s="101">
        <v>342.95</v>
      </c>
      <c r="H180" s="110">
        <v>377.245</v>
      </c>
      <c r="I180" s="112">
        <v>420</v>
      </c>
      <c r="J180" s="171">
        <f t="shared" si="14"/>
        <v>414</v>
      </c>
    </row>
    <row r="181" spans="1:10" ht="16" thickBot="1" x14ac:dyDescent="0.25">
      <c r="A181" s="378"/>
      <c r="B181" s="23" t="s">
        <v>66</v>
      </c>
      <c r="C181" s="7" t="s">
        <v>95</v>
      </c>
      <c r="D181" s="8" t="s">
        <v>19</v>
      </c>
      <c r="E181" s="87"/>
      <c r="F181" s="87"/>
      <c r="G181" s="101"/>
      <c r="H181" s="110"/>
      <c r="I181" s="112"/>
      <c r="J181" s="171"/>
    </row>
    <row r="182" spans="1:10" ht="16" thickBot="1" x14ac:dyDescent="0.25">
      <c r="A182" s="378"/>
      <c r="B182" s="20" t="s">
        <v>8</v>
      </c>
      <c r="C182" s="21" t="s">
        <v>71</v>
      </c>
      <c r="D182" s="15" t="s">
        <v>8</v>
      </c>
      <c r="E182" s="87">
        <v>1432.15</v>
      </c>
      <c r="F182" s="87">
        <v>1450</v>
      </c>
      <c r="G182" s="101">
        <v>771.63750000000005</v>
      </c>
      <c r="H182" s="110">
        <v>848.8012500000001</v>
      </c>
      <c r="I182" s="112">
        <v>1397.22</v>
      </c>
      <c r="J182" s="171">
        <f t="shared" si="14"/>
        <v>1180</v>
      </c>
    </row>
    <row r="183" spans="1:10" ht="16" thickBot="1" x14ac:dyDescent="0.25">
      <c r="A183" s="378"/>
      <c r="B183" s="20" t="s">
        <v>9</v>
      </c>
      <c r="C183" s="21" t="s">
        <v>71</v>
      </c>
      <c r="D183" s="15" t="s">
        <v>9</v>
      </c>
      <c r="E183" s="87">
        <v>912.86</v>
      </c>
      <c r="F183" s="87">
        <v>900</v>
      </c>
      <c r="G183" s="101">
        <v>514.42499999999995</v>
      </c>
      <c r="H183" s="110">
        <v>565.86749999999995</v>
      </c>
      <c r="I183" s="112">
        <v>890.6</v>
      </c>
      <c r="J183" s="171">
        <f t="shared" si="14"/>
        <v>757</v>
      </c>
    </row>
    <row r="184" spans="1:10" ht="16" thickBot="1" x14ac:dyDescent="0.25">
      <c r="A184" s="378"/>
      <c r="B184" s="20" t="s">
        <v>10</v>
      </c>
      <c r="C184" s="21" t="s">
        <v>71</v>
      </c>
      <c r="D184" s="15" t="s">
        <v>10</v>
      </c>
      <c r="E184" s="87"/>
      <c r="F184" s="87"/>
      <c r="G184" s="101">
        <v>514.42499999999995</v>
      </c>
      <c r="H184" s="110">
        <v>565.86749999999995</v>
      </c>
      <c r="I184" s="112"/>
      <c r="J184" s="171">
        <f t="shared" si="14"/>
        <v>540</v>
      </c>
    </row>
    <row r="185" spans="1:10" ht="16" thickBot="1" x14ac:dyDescent="0.25">
      <c r="A185" s="379"/>
      <c r="B185" s="23" t="s">
        <v>11</v>
      </c>
      <c r="C185" s="176" t="s">
        <v>71</v>
      </c>
      <c r="D185" s="179" t="s">
        <v>11</v>
      </c>
      <c r="E185" s="128">
        <v>2378.9</v>
      </c>
      <c r="F185" s="128">
        <v>2400</v>
      </c>
      <c r="G185" s="169">
        <v>514.42499999999995</v>
      </c>
      <c r="H185" s="178">
        <v>565.86749999999995</v>
      </c>
      <c r="I185" s="164">
        <v>2320.88</v>
      </c>
      <c r="J185" s="171">
        <f t="shared" si="14"/>
        <v>1636</v>
      </c>
    </row>
    <row r="186" spans="1:10" ht="15" thickBot="1" x14ac:dyDescent="0.25">
      <c r="A186" s="222"/>
      <c r="B186" s="223"/>
      <c r="C186" s="224"/>
      <c r="D186" s="240"/>
      <c r="E186" s="227">
        <f>SUM(E178:E185)</f>
        <v>7409.41</v>
      </c>
      <c r="F186" s="227">
        <f t="shared" ref="F186:J186" si="20">SUM(F178:F185)</f>
        <v>7750</v>
      </c>
      <c r="G186" s="227">
        <f t="shared" si="20"/>
        <v>4629.8250000000007</v>
      </c>
      <c r="H186" s="227">
        <f t="shared" si="20"/>
        <v>5092.8074999999999</v>
      </c>
      <c r="I186" s="227">
        <f t="shared" si="20"/>
        <v>7228.7000000000007</v>
      </c>
      <c r="J186" s="227">
        <f t="shared" si="20"/>
        <v>6747</v>
      </c>
    </row>
    <row r="187" spans="1:10" ht="16" thickBot="1" x14ac:dyDescent="0.25">
      <c r="A187" s="377">
        <v>19</v>
      </c>
      <c r="B187" s="33" t="s">
        <v>60</v>
      </c>
      <c r="C187" s="239" t="s">
        <v>64</v>
      </c>
      <c r="D187" s="220" t="s">
        <v>81</v>
      </c>
      <c r="E187" s="92">
        <v>1537.5</v>
      </c>
      <c r="F187" s="92">
        <v>1700</v>
      </c>
      <c r="G187" s="168">
        <v>1371.8</v>
      </c>
      <c r="H187" s="221">
        <v>1508.98</v>
      </c>
      <c r="I187" s="119">
        <v>1500</v>
      </c>
      <c r="J187" s="171">
        <f t="shared" si="14"/>
        <v>1524</v>
      </c>
    </row>
    <row r="188" spans="1:10" ht="16" thickBot="1" x14ac:dyDescent="0.25">
      <c r="A188" s="378"/>
      <c r="B188" s="20" t="s">
        <v>62</v>
      </c>
      <c r="C188" s="7" t="s">
        <v>73</v>
      </c>
      <c r="D188" s="15" t="s">
        <v>82</v>
      </c>
      <c r="E188" s="87">
        <v>681.63</v>
      </c>
      <c r="F188" s="87">
        <v>700</v>
      </c>
      <c r="G188" s="101">
        <v>600.16250000000002</v>
      </c>
      <c r="H188" s="110">
        <v>660.17875000000004</v>
      </c>
      <c r="I188" s="112">
        <v>665</v>
      </c>
      <c r="J188" s="171">
        <f t="shared" si="14"/>
        <v>661</v>
      </c>
    </row>
    <row r="189" spans="1:10" ht="16" thickBot="1" x14ac:dyDescent="0.25">
      <c r="A189" s="378"/>
      <c r="B189" s="20" t="s">
        <v>61</v>
      </c>
      <c r="C189" s="9" t="s">
        <v>100</v>
      </c>
      <c r="D189" s="8" t="s">
        <v>59</v>
      </c>
      <c r="E189" s="87">
        <v>607.30999999999995</v>
      </c>
      <c r="F189" s="87">
        <v>600</v>
      </c>
      <c r="G189" s="101">
        <v>428.6875</v>
      </c>
      <c r="H189" s="110">
        <v>471.55624999999998</v>
      </c>
      <c r="I189" s="112">
        <v>592.5</v>
      </c>
      <c r="J189" s="171">
        <f t="shared" si="14"/>
        <v>540</v>
      </c>
    </row>
    <row r="190" spans="1:10" ht="16" thickBot="1" x14ac:dyDescent="0.25">
      <c r="A190" s="378"/>
      <c r="B190" s="23" t="s">
        <v>66</v>
      </c>
      <c r="C190" s="7" t="s">
        <v>95</v>
      </c>
      <c r="D190" s="8" t="s">
        <v>19</v>
      </c>
      <c r="E190" s="87"/>
      <c r="F190" s="87"/>
      <c r="G190" s="101"/>
      <c r="H190" s="110"/>
      <c r="I190" s="112"/>
      <c r="J190" s="171"/>
    </row>
    <row r="191" spans="1:10" ht="16" thickBot="1" x14ac:dyDescent="0.25">
      <c r="A191" s="378"/>
      <c r="B191" s="20" t="s">
        <v>8</v>
      </c>
      <c r="C191" s="21" t="s">
        <v>71</v>
      </c>
      <c r="D191" s="15" t="s">
        <v>8</v>
      </c>
      <c r="E191" s="87">
        <v>1432.15</v>
      </c>
      <c r="F191" s="87">
        <v>1450</v>
      </c>
      <c r="G191" s="101">
        <v>771.63750000000005</v>
      </c>
      <c r="H191" s="110">
        <v>848.8012500000001</v>
      </c>
      <c r="I191" s="112">
        <v>1397.22</v>
      </c>
      <c r="J191" s="171">
        <f t="shared" si="14"/>
        <v>1180</v>
      </c>
    </row>
    <row r="192" spans="1:10" ht="16" thickBot="1" x14ac:dyDescent="0.25">
      <c r="A192" s="378"/>
      <c r="B192" s="20" t="s">
        <v>9</v>
      </c>
      <c r="C192" s="21" t="s">
        <v>71</v>
      </c>
      <c r="D192" s="15" t="s">
        <v>9</v>
      </c>
      <c r="E192" s="87">
        <v>912.86</v>
      </c>
      <c r="F192" s="87">
        <v>900</v>
      </c>
      <c r="G192" s="101">
        <v>514.42499999999995</v>
      </c>
      <c r="H192" s="110">
        <v>565.86749999999995</v>
      </c>
      <c r="I192" s="112">
        <v>890.6</v>
      </c>
      <c r="J192" s="171">
        <f t="shared" si="14"/>
        <v>757</v>
      </c>
    </row>
    <row r="193" spans="1:10" ht="16" thickBot="1" x14ac:dyDescent="0.25">
      <c r="A193" s="378"/>
      <c r="B193" s="20" t="s">
        <v>10</v>
      </c>
      <c r="C193" s="21" t="s">
        <v>71</v>
      </c>
      <c r="D193" s="15" t="s">
        <v>10</v>
      </c>
      <c r="E193" s="87"/>
      <c r="F193" s="87"/>
      <c r="G193" s="101">
        <v>514.42499999999995</v>
      </c>
      <c r="H193" s="110">
        <v>565.86749999999995</v>
      </c>
      <c r="I193" s="112"/>
      <c r="J193" s="171">
        <f t="shared" si="14"/>
        <v>540</v>
      </c>
    </row>
    <row r="194" spans="1:10" ht="16" thickBot="1" x14ac:dyDescent="0.25">
      <c r="A194" s="379"/>
      <c r="B194" s="23" t="s">
        <v>11</v>
      </c>
      <c r="C194" s="176" t="s">
        <v>71</v>
      </c>
      <c r="D194" s="179" t="s">
        <v>11</v>
      </c>
      <c r="E194" s="128">
        <v>2378.9</v>
      </c>
      <c r="F194" s="128">
        <v>2400</v>
      </c>
      <c r="G194" s="169">
        <v>514.42499999999995</v>
      </c>
      <c r="H194" s="178">
        <v>565.86749999999995</v>
      </c>
      <c r="I194" s="164">
        <v>2320.88</v>
      </c>
      <c r="J194" s="171">
        <f t="shared" si="14"/>
        <v>1636</v>
      </c>
    </row>
    <row r="195" spans="1:10" ht="15" thickBot="1" x14ac:dyDescent="0.25">
      <c r="A195" s="222"/>
      <c r="B195" s="223"/>
      <c r="C195" s="224"/>
      <c r="D195" s="240"/>
      <c r="E195" s="227">
        <f>SUM(E187:E194)</f>
        <v>7550.35</v>
      </c>
      <c r="F195" s="227">
        <f t="shared" ref="F195:J195" si="21">SUM(F187:F194)</f>
        <v>7750</v>
      </c>
      <c r="G195" s="227">
        <f t="shared" si="21"/>
        <v>4715.5625000000009</v>
      </c>
      <c r="H195" s="227">
        <f t="shared" si="21"/>
        <v>5187.1187500000005</v>
      </c>
      <c r="I195" s="227">
        <f t="shared" si="21"/>
        <v>7366.2000000000007</v>
      </c>
      <c r="J195" s="227">
        <f t="shared" si="21"/>
        <v>6838</v>
      </c>
    </row>
    <row r="196" spans="1:10" ht="16" thickBot="1" x14ac:dyDescent="0.25">
      <c r="A196" s="380">
        <v>20</v>
      </c>
      <c r="B196" s="19" t="s">
        <v>60</v>
      </c>
      <c r="C196" s="5" t="s">
        <v>64</v>
      </c>
      <c r="D196" s="6" t="s">
        <v>77</v>
      </c>
      <c r="E196" s="86">
        <v>1774.28</v>
      </c>
      <c r="F196" s="86">
        <v>1800</v>
      </c>
      <c r="G196" s="134">
        <v>1371.8</v>
      </c>
      <c r="H196" s="221">
        <v>1508.98</v>
      </c>
      <c r="I196" s="111">
        <v>1731</v>
      </c>
      <c r="J196" s="171">
        <f t="shared" si="14"/>
        <v>1637</v>
      </c>
    </row>
    <row r="197" spans="1:10" ht="16" thickBot="1" x14ac:dyDescent="0.25">
      <c r="A197" s="378"/>
      <c r="B197" s="20" t="s">
        <v>62</v>
      </c>
      <c r="C197" s="7" t="s">
        <v>73</v>
      </c>
      <c r="D197" s="15" t="s">
        <v>90</v>
      </c>
      <c r="E197" s="87">
        <v>609.88</v>
      </c>
      <c r="F197" s="87">
        <v>600</v>
      </c>
      <c r="G197" s="101">
        <v>428.6875</v>
      </c>
      <c r="H197" s="110">
        <v>471.55624999999998</v>
      </c>
      <c r="I197" s="112">
        <v>595</v>
      </c>
      <c r="J197" s="171">
        <f t="shared" si="14"/>
        <v>541</v>
      </c>
    </row>
    <row r="198" spans="1:10" ht="16" thickBot="1" x14ac:dyDescent="0.25">
      <c r="A198" s="378"/>
      <c r="B198" s="20" t="s">
        <v>61</v>
      </c>
      <c r="C198" s="9" t="s">
        <v>100</v>
      </c>
      <c r="D198" s="8" t="s">
        <v>91</v>
      </c>
      <c r="E198" s="87">
        <v>1185.93</v>
      </c>
      <c r="F198" s="87">
        <v>1200</v>
      </c>
      <c r="G198" s="101">
        <v>1714.75</v>
      </c>
      <c r="H198" s="110">
        <v>1886.2249999999999</v>
      </c>
      <c r="I198" s="112">
        <v>1157</v>
      </c>
      <c r="J198" s="171">
        <f t="shared" ref="J198:J203" si="22">ROUND(AVERAGE(E198,F198,G198,H198,I198),0)</f>
        <v>1429</v>
      </c>
    </row>
    <row r="199" spans="1:10" ht="16" thickBot="1" x14ac:dyDescent="0.25">
      <c r="A199" s="378"/>
      <c r="B199" s="23" t="s">
        <v>66</v>
      </c>
      <c r="C199" s="7" t="s">
        <v>95</v>
      </c>
      <c r="D199" s="8" t="s">
        <v>19</v>
      </c>
      <c r="E199" s="87"/>
      <c r="F199" s="87"/>
      <c r="G199" s="101"/>
      <c r="H199" s="110"/>
      <c r="I199" s="112"/>
      <c r="J199" s="171"/>
    </row>
    <row r="200" spans="1:10" ht="16" thickBot="1" x14ac:dyDescent="0.25">
      <c r="A200" s="378"/>
      <c r="B200" s="20" t="s">
        <v>8</v>
      </c>
      <c r="C200" s="21" t="s">
        <v>71</v>
      </c>
      <c r="D200" s="15" t="s">
        <v>8</v>
      </c>
      <c r="E200" s="87">
        <v>1432.15</v>
      </c>
      <c r="F200" s="87">
        <v>1450</v>
      </c>
      <c r="G200" s="101">
        <v>771.63750000000005</v>
      </c>
      <c r="H200" s="110">
        <v>848.8012500000001</v>
      </c>
      <c r="I200" s="112">
        <v>1397.22</v>
      </c>
      <c r="J200" s="171">
        <f t="shared" si="22"/>
        <v>1180</v>
      </c>
    </row>
    <row r="201" spans="1:10" ht="16" thickBot="1" x14ac:dyDescent="0.25">
      <c r="A201" s="378"/>
      <c r="B201" s="20" t="s">
        <v>9</v>
      </c>
      <c r="C201" s="21" t="s">
        <v>71</v>
      </c>
      <c r="D201" s="15" t="s">
        <v>9</v>
      </c>
      <c r="E201" s="87">
        <v>912.86</v>
      </c>
      <c r="F201" s="87">
        <v>900</v>
      </c>
      <c r="G201" s="101">
        <v>514.42499999999995</v>
      </c>
      <c r="H201" s="110">
        <v>565.86749999999995</v>
      </c>
      <c r="I201" s="112">
        <v>890.6</v>
      </c>
      <c r="J201" s="171">
        <f t="shared" si="22"/>
        <v>757</v>
      </c>
    </row>
    <row r="202" spans="1:10" ht="16" thickBot="1" x14ac:dyDescent="0.25">
      <c r="A202" s="378"/>
      <c r="B202" s="20" t="s">
        <v>10</v>
      </c>
      <c r="C202" s="21" t="s">
        <v>71</v>
      </c>
      <c r="D202" s="15" t="s">
        <v>10</v>
      </c>
      <c r="E202" s="87"/>
      <c r="F202" s="87"/>
      <c r="G202" s="101">
        <v>514.42499999999995</v>
      </c>
      <c r="H202" s="110">
        <v>565.86749999999995</v>
      </c>
      <c r="I202" s="112"/>
      <c r="J202" s="171">
        <f t="shared" si="22"/>
        <v>540</v>
      </c>
    </row>
    <row r="203" spans="1:10" ht="16" thickBot="1" x14ac:dyDescent="0.25">
      <c r="A203" s="385"/>
      <c r="B203" s="22" t="s">
        <v>11</v>
      </c>
      <c r="C203" s="24" t="s">
        <v>71</v>
      </c>
      <c r="D203" s="16" t="s">
        <v>11</v>
      </c>
      <c r="E203" s="88">
        <v>2378.9</v>
      </c>
      <c r="F203" s="88">
        <v>2400</v>
      </c>
      <c r="G203" s="109">
        <v>514.42499999999995</v>
      </c>
      <c r="H203" s="178">
        <v>565.86749999999995</v>
      </c>
      <c r="I203" s="113">
        <v>2320.88</v>
      </c>
      <c r="J203" s="171">
        <f t="shared" si="22"/>
        <v>1636</v>
      </c>
    </row>
    <row r="204" spans="1:10" ht="15" thickBot="1" x14ac:dyDescent="0.25">
      <c r="A204" s="228"/>
      <c r="B204" s="229"/>
      <c r="C204" s="230"/>
      <c r="D204" s="241"/>
      <c r="E204" s="231">
        <f>SUM(E196:E203)</f>
        <v>8294</v>
      </c>
      <c r="F204" s="231">
        <f t="shared" ref="F204:J204" si="23">SUM(F196:F203)</f>
        <v>8350</v>
      </c>
      <c r="G204" s="231">
        <f t="shared" si="23"/>
        <v>5830.1500000000005</v>
      </c>
      <c r="H204" s="235">
        <f t="shared" si="23"/>
        <v>6413.1650000000009</v>
      </c>
      <c r="I204" s="231">
        <f t="shared" si="23"/>
        <v>8091.7000000000007</v>
      </c>
      <c r="J204" s="231">
        <f t="shared" si="23"/>
        <v>7720</v>
      </c>
    </row>
    <row r="205" spans="1:10" ht="15" thickBot="1" x14ac:dyDescent="0.25">
      <c r="A205" s="382" t="s">
        <v>145</v>
      </c>
      <c r="B205" s="383"/>
      <c r="C205" s="383"/>
      <c r="D205" s="384"/>
      <c r="E205" s="236">
        <f>E14+E24+E34+E44+E54+E64+E74+E84+E94+E104+E115+E126+E137+E148+E159+E168+E177+E186+E195+E204</f>
        <v>149421.37000000002</v>
      </c>
      <c r="F205" s="237">
        <f t="shared" ref="F205:J205" si="24">F14+F24+F34+F44+F54+F64+F74+F84+F94+F104+F115+F126+F137+F148+F159+F168+F177+F186+F195+F204</f>
        <v>152340</v>
      </c>
      <c r="G205" s="237">
        <f t="shared" si="24"/>
        <v>100484.34999999999</v>
      </c>
      <c r="H205" s="237">
        <f t="shared" si="24"/>
        <v>110532.785</v>
      </c>
      <c r="I205" s="237">
        <f t="shared" si="24"/>
        <v>145776.99999999997</v>
      </c>
      <c r="J205" s="238">
        <f t="shared" si="24"/>
        <v>140703</v>
      </c>
    </row>
    <row r="206" spans="1:10" ht="15" thickBot="1" x14ac:dyDescent="0.25">
      <c r="I206" s="275" t="s">
        <v>105</v>
      </c>
      <c r="J206" s="273">
        <f>ROUND(AVERAGE(J204,J195,J186,J177,J168,J159,J148,J137,J126,J115,J104,J94,J84,J74,J64,J54,J44,J34,J24,J14),0)</f>
        <v>7035</v>
      </c>
    </row>
    <row r="210" spans="8:9" x14ac:dyDescent="0.2">
      <c r="H210" s="91"/>
      <c r="I210" s="85"/>
    </row>
    <row r="219" spans="8:9" x14ac:dyDescent="0.2">
      <c r="H219" s="91"/>
      <c r="I219" s="85"/>
    </row>
  </sheetData>
  <mergeCells count="38">
    <mergeCell ref="A205:D205"/>
    <mergeCell ref="B58:B59"/>
    <mergeCell ref="A3:D3"/>
    <mergeCell ref="A5:A13"/>
    <mergeCell ref="B8:B9"/>
    <mergeCell ref="A15:A23"/>
    <mergeCell ref="B18:B19"/>
    <mergeCell ref="A25:A33"/>
    <mergeCell ref="B28:B29"/>
    <mergeCell ref="A149:A158"/>
    <mergeCell ref="B152:B154"/>
    <mergeCell ref="A95:A103"/>
    <mergeCell ref="B98:B99"/>
    <mergeCell ref="A105:A114"/>
    <mergeCell ref="B108:B110"/>
    <mergeCell ref="A116:A125"/>
    <mergeCell ref="B119:B121"/>
    <mergeCell ref="E1:J1"/>
    <mergeCell ref="A127:A136"/>
    <mergeCell ref="B130:B132"/>
    <mergeCell ref="A138:A147"/>
    <mergeCell ref="B141:B143"/>
    <mergeCell ref="A65:A73"/>
    <mergeCell ref="B68:B69"/>
    <mergeCell ref="A75:A83"/>
    <mergeCell ref="B78:B79"/>
    <mergeCell ref="A85:A93"/>
    <mergeCell ref="B88:B89"/>
    <mergeCell ref="A35:A43"/>
    <mergeCell ref="B38:B39"/>
    <mergeCell ref="A45:A53"/>
    <mergeCell ref="B48:B49"/>
    <mergeCell ref="A196:A203"/>
    <mergeCell ref="A55:A63"/>
    <mergeCell ref="A160:A167"/>
    <mergeCell ref="A169:A176"/>
    <mergeCell ref="A178:A185"/>
    <mergeCell ref="A187:A194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219"/>
  <sheetViews>
    <sheetView zoomScale="57" zoomScaleNormal="57" workbookViewId="0">
      <selection activeCell="A3" sqref="A3:D3"/>
    </sheetView>
  </sheetViews>
  <sheetFormatPr baseColWidth="10" defaultColWidth="11.5" defaultRowHeight="14" x14ac:dyDescent="0.2"/>
  <cols>
    <col min="1" max="1" width="13.33203125" style="1" bestFit="1" customWidth="1"/>
    <col min="2" max="2" width="33.83203125" style="18" customWidth="1"/>
    <col min="3" max="3" width="37" style="1" bestFit="1" customWidth="1"/>
    <col min="4" max="4" width="66" style="1" bestFit="1" customWidth="1"/>
    <col min="5" max="5" width="22.1640625" style="1" customWidth="1"/>
    <col min="6" max="7" width="21.83203125" style="1" customWidth="1"/>
    <col min="8" max="9" width="19" style="1" customWidth="1"/>
    <col min="10" max="10" width="18.6640625" style="1" customWidth="1"/>
    <col min="11" max="16384" width="11.5" style="1"/>
  </cols>
  <sheetData>
    <row r="1" spans="1:11" ht="15" thickBot="1" x14ac:dyDescent="0.25">
      <c r="E1" s="370" t="s">
        <v>107</v>
      </c>
      <c r="F1" s="371"/>
      <c r="G1" s="371"/>
      <c r="H1" s="371"/>
      <c r="I1" s="371"/>
      <c r="J1" s="372"/>
    </row>
    <row r="2" spans="1:11" ht="61" thickBot="1" x14ac:dyDescent="0.25">
      <c r="E2" s="78" t="s">
        <v>160</v>
      </c>
      <c r="F2" s="79" t="s">
        <v>104</v>
      </c>
      <c r="G2" s="165" t="s">
        <v>159</v>
      </c>
      <c r="H2" s="253" t="s">
        <v>158</v>
      </c>
      <c r="I2" s="80" t="s">
        <v>147</v>
      </c>
      <c r="J2" s="46" t="s">
        <v>105</v>
      </c>
    </row>
    <row r="3" spans="1:11" ht="46" thickBot="1" x14ac:dyDescent="0.25">
      <c r="A3" s="373" t="s">
        <v>162</v>
      </c>
      <c r="B3" s="374"/>
      <c r="C3" s="374"/>
      <c r="D3" s="375"/>
      <c r="E3" s="90" t="s">
        <v>16</v>
      </c>
      <c r="F3" s="90" t="s">
        <v>16</v>
      </c>
      <c r="G3" s="124" t="s">
        <v>16</v>
      </c>
      <c r="H3" s="90" t="s">
        <v>16</v>
      </c>
      <c r="I3" s="90" t="s">
        <v>16</v>
      </c>
      <c r="J3" s="90" t="s">
        <v>16</v>
      </c>
    </row>
    <row r="4" spans="1:11" ht="31" thickBot="1" x14ac:dyDescent="0.25">
      <c r="A4" s="2" t="s">
        <v>12</v>
      </c>
      <c r="B4" s="17" t="s">
        <v>13</v>
      </c>
      <c r="C4" s="3" t="s">
        <v>63</v>
      </c>
      <c r="D4" s="4" t="s">
        <v>14</v>
      </c>
      <c r="E4" s="32" t="s">
        <v>102</v>
      </c>
      <c r="F4" s="32" t="s">
        <v>102</v>
      </c>
      <c r="G4" s="26" t="s">
        <v>102</v>
      </c>
      <c r="H4" s="162" t="s">
        <v>102</v>
      </c>
      <c r="I4" s="118" t="s">
        <v>102</v>
      </c>
      <c r="J4" s="34" t="s">
        <v>102</v>
      </c>
    </row>
    <row r="5" spans="1:11" ht="16" thickBot="1" x14ac:dyDescent="0.25">
      <c r="A5" s="380">
        <v>1</v>
      </c>
      <c r="B5" s="19" t="s">
        <v>60</v>
      </c>
      <c r="C5" s="5" t="s">
        <v>64</v>
      </c>
      <c r="D5" s="6" t="s">
        <v>72</v>
      </c>
      <c r="E5" s="86">
        <v>1281.25</v>
      </c>
      <c r="F5" s="86">
        <v>1300</v>
      </c>
      <c r="G5" s="171">
        <v>1444</v>
      </c>
      <c r="H5" s="135">
        <v>1588.4</v>
      </c>
      <c r="I5" s="111">
        <v>1250</v>
      </c>
      <c r="J5" s="171">
        <f>ROUND(AVERAGE(E5,F5,G5,H5,I5),0)</f>
        <v>1373</v>
      </c>
    </row>
    <row r="6" spans="1:11" ht="16" thickBot="1" x14ac:dyDescent="0.25">
      <c r="A6" s="378"/>
      <c r="B6" s="20" t="s">
        <v>62</v>
      </c>
      <c r="C6" s="7" t="s">
        <v>65</v>
      </c>
      <c r="D6" s="15" t="s">
        <v>74</v>
      </c>
      <c r="E6" s="87">
        <v>1025</v>
      </c>
      <c r="F6" s="87">
        <v>1100</v>
      </c>
      <c r="G6" s="172">
        <v>451.25</v>
      </c>
      <c r="H6" s="110">
        <v>496.375</v>
      </c>
      <c r="I6" s="112">
        <v>1000</v>
      </c>
      <c r="J6" s="171">
        <f t="shared" ref="J6:J69" si="0">ROUND(AVERAGE(E6,F6,G6,H6,I6),0)</f>
        <v>815</v>
      </c>
    </row>
    <row r="7" spans="1:11" ht="16" thickBot="1" x14ac:dyDescent="0.25">
      <c r="A7" s="378"/>
      <c r="B7" s="20" t="s">
        <v>61</v>
      </c>
      <c r="C7" s="9" t="s">
        <v>67</v>
      </c>
      <c r="D7" s="8" t="s">
        <v>19</v>
      </c>
      <c r="E7" s="87"/>
      <c r="F7" s="87"/>
      <c r="G7" s="172"/>
      <c r="H7" s="110"/>
      <c r="I7" s="112"/>
      <c r="J7" s="171"/>
    </row>
    <row r="8" spans="1:11" ht="15" thickBot="1" x14ac:dyDescent="0.25">
      <c r="A8" s="378"/>
      <c r="B8" s="386" t="s">
        <v>70</v>
      </c>
      <c r="C8" s="9" t="s">
        <v>68</v>
      </c>
      <c r="D8" s="8" t="s">
        <v>75</v>
      </c>
      <c r="E8" s="87">
        <v>471.5</v>
      </c>
      <c r="F8" s="87">
        <v>440</v>
      </c>
      <c r="G8" s="172">
        <v>406.125</v>
      </c>
      <c r="H8" s="110">
        <v>446.73750000000001</v>
      </c>
      <c r="I8" s="112">
        <v>460</v>
      </c>
      <c r="J8" s="171">
        <f t="shared" si="0"/>
        <v>445</v>
      </c>
    </row>
    <row r="9" spans="1:11" ht="15" thickBot="1" x14ac:dyDescent="0.25">
      <c r="A9" s="378"/>
      <c r="B9" s="388"/>
      <c r="C9" s="9" t="s">
        <v>69</v>
      </c>
      <c r="D9" s="108" t="s">
        <v>76</v>
      </c>
      <c r="E9" s="89"/>
      <c r="F9" s="89"/>
      <c r="G9" s="307">
        <v>722</v>
      </c>
      <c r="H9" s="106">
        <v>794.2</v>
      </c>
      <c r="I9" s="114"/>
      <c r="J9" s="292">
        <f t="shared" si="0"/>
        <v>758</v>
      </c>
      <c r="K9" s="306"/>
    </row>
    <row r="10" spans="1:11" ht="16" thickBot="1" x14ac:dyDescent="0.25">
      <c r="A10" s="378"/>
      <c r="B10" s="20" t="s">
        <v>8</v>
      </c>
      <c r="C10" s="21" t="s">
        <v>71</v>
      </c>
      <c r="D10" s="305" t="s">
        <v>8</v>
      </c>
      <c r="E10" s="89">
        <v>1432.15</v>
      </c>
      <c r="F10" s="89">
        <v>1450</v>
      </c>
      <c r="G10" s="307">
        <v>812.25</v>
      </c>
      <c r="H10" s="106">
        <v>893.47500000000002</v>
      </c>
      <c r="I10" s="114">
        <v>1397.22</v>
      </c>
      <c r="J10" s="292">
        <f t="shared" si="0"/>
        <v>1197</v>
      </c>
      <c r="K10" s="306"/>
    </row>
    <row r="11" spans="1:11" ht="16" thickBot="1" x14ac:dyDescent="0.25">
      <c r="A11" s="378"/>
      <c r="B11" s="20" t="s">
        <v>9</v>
      </c>
      <c r="C11" s="21" t="s">
        <v>71</v>
      </c>
      <c r="D11" s="305" t="s">
        <v>9</v>
      </c>
      <c r="E11" s="89">
        <v>912.86</v>
      </c>
      <c r="F11" s="89">
        <v>900</v>
      </c>
      <c r="G11" s="307">
        <v>541.5</v>
      </c>
      <c r="H11" s="106">
        <v>595.65</v>
      </c>
      <c r="I11" s="114">
        <v>890.6</v>
      </c>
      <c r="J11" s="292">
        <f t="shared" si="0"/>
        <v>768</v>
      </c>
      <c r="K11" s="306"/>
    </row>
    <row r="12" spans="1:11" ht="16" thickBot="1" x14ac:dyDescent="0.25">
      <c r="A12" s="378"/>
      <c r="B12" s="20" t="s">
        <v>10</v>
      </c>
      <c r="C12" s="21" t="s">
        <v>71</v>
      </c>
      <c r="D12" s="15" t="s">
        <v>10</v>
      </c>
      <c r="E12" s="87"/>
      <c r="F12" s="87"/>
      <c r="G12" s="172">
        <v>541.5</v>
      </c>
      <c r="H12" s="110">
        <v>595.65</v>
      </c>
      <c r="I12" s="112"/>
      <c r="J12" s="171">
        <f t="shared" si="0"/>
        <v>569</v>
      </c>
    </row>
    <row r="13" spans="1:11" ht="16" thickBot="1" x14ac:dyDescent="0.25">
      <c r="A13" s="379"/>
      <c r="B13" s="23" t="s">
        <v>11</v>
      </c>
      <c r="C13" s="176" t="s">
        <v>71</v>
      </c>
      <c r="D13" s="179" t="s">
        <v>11</v>
      </c>
      <c r="E13" s="128">
        <v>2460.9</v>
      </c>
      <c r="F13" s="128">
        <v>2400</v>
      </c>
      <c r="G13" s="180">
        <v>541.5</v>
      </c>
      <c r="H13" s="178">
        <v>595.65</v>
      </c>
      <c r="I13" s="164">
        <v>2400.88</v>
      </c>
      <c r="J13" s="171">
        <f t="shared" si="0"/>
        <v>1680</v>
      </c>
    </row>
    <row r="14" spans="1:11" ht="15" thickBot="1" x14ac:dyDescent="0.25">
      <c r="A14" s="222"/>
      <c r="B14" s="223"/>
      <c r="C14" s="224"/>
      <c r="D14" s="240"/>
      <c r="E14" s="163">
        <f>SUM(E5:E13)</f>
        <v>7583.66</v>
      </c>
      <c r="F14" s="163">
        <f t="shared" ref="F14:J14" si="1">SUM(F5:F13)</f>
        <v>7590</v>
      </c>
      <c r="G14" s="163">
        <f t="shared" si="1"/>
        <v>5460.125</v>
      </c>
      <c r="H14" s="163">
        <f t="shared" si="1"/>
        <v>6006.1374999999998</v>
      </c>
      <c r="I14" s="163">
        <f t="shared" si="1"/>
        <v>7398.7000000000007</v>
      </c>
      <c r="J14" s="163">
        <f t="shared" si="1"/>
        <v>7605</v>
      </c>
    </row>
    <row r="15" spans="1:11" ht="16" thickBot="1" x14ac:dyDescent="0.25">
      <c r="A15" s="380">
        <v>2</v>
      </c>
      <c r="B15" s="19" t="s">
        <v>60</v>
      </c>
      <c r="C15" s="5" t="s">
        <v>64</v>
      </c>
      <c r="D15" s="6" t="s">
        <v>77</v>
      </c>
      <c r="E15" s="92">
        <v>1774.28</v>
      </c>
      <c r="F15" s="86">
        <v>1800</v>
      </c>
      <c r="G15" s="171">
        <v>1444</v>
      </c>
      <c r="H15" s="221">
        <v>1588.4</v>
      </c>
      <c r="I15" s="111">
        <v>1731</v>
      </c>
      <c r="J15" s="171">
        <f t="shared" si="0"/>
        <v>1668</v>
      </c>
    </row>
    <row r="16" spans="1:11" ht="16" thickBot="1" x14ac:dyDescent="0.25">
      <c r="A16" s="378"/>
      <c r="B16" s="20" t="s">
        <v>62</v>
      </c>
      <c r="C16" s="7" t="s">
        <v>65</v>
      </c>
      <c r="D16" s="15" t="s">
        <v>78</v>
      </c>
      <c r="E16" s="87">
        <v>922.5</v>
      </c>
      <c r="F16" s="87">
        <v>1000</v>
      </c>
      <c r="G16" s="172">
        <v>541.5</v>
      </c>
      <c r="H16" s="110">
        <v>595.65</v>
      </c>
      <c r="I16" s="112">
        <v>900</v>
      </c>
      <c r="J16" s="171">
        <f t="shared" si="0"/>
        <v>792</v>
      </c>
    </row>
    <row r="17" spans="1:10" ht="16" thickBot="1" x14ac:dyDescent="0.25">
      <c r="A17" s="378"/>
      <c r="B17" s="20" t="s">
        <v>61</v>
      </c>
      <c r="C17" s="9" t="s">
        <v>67</v>
      </c>
      <c r="D17" s="108" t="s">
        <v>19</v>
      </c>
      <c r="E17" s="89"/>
      <c r="F17" s="89"/>
      <c r="G17" s="307"/>
      <c r="H17" s="106"/>
      <c r="I17" s="114"/>
      <c r="J17" s="292"/>
    </row>
    <row r="18" spans="1:10" ht="15" thickBot="1" x14ac:dyDescent="0.25">
      <c r="A18" s="378"/>
      <c r="B18" s="386" t="s">
        <v>70</v>
      </c>
      <c r="C18" s="9" t="s">
        <v>68</v>
      </c>
      <c r="D18" s="108" t="s">
        <v>79</v>
      </c>
      <c r="E18" s="89">
        <v>475.6</v>
      </c>
      <c r="F18" s="89">
        <v>500</v>
      </c>
      <c r="G18" s="307">
        <v>541.5</v>
      </c>
      <c r="H18" s="106">
        <v>595.65</v>
      </c>
      <c r="I18" s="114">
        <v>464</v>
      </c>
      <c r="J18" s="292">
        <f t="shared" si="0"/>
        <v>515</v>
      </c>
    </row>
    <row r="19" spans="1:10" ht="15" thickBot="1" x14ac:dyDescent="0.25">
      <c r="A19" s="378"/>
      <c r="B19" s="388"/>
      <c r="C19" s="9" t="s">
        <v>69</v>
      </c>
      <c r="D19" s="108" t="s">
        <v>80</v>
      </c>
      <c r="E19" s="89"/>
      <c r="F19" s="89"/>
      <c r="G19" s="307">
        <v>406.125</v>
      </c>
      <c r="H19" s="106">
        <v>446.73750000000001</v>
      </c>
      <c r="I19" s="114"/>
      <c r="J19" s="292">
        <f t="shared" si="0"/>
        <v>426</v>
      </c>
    </row>
    <row r="20" spans="1:10" ht="16" thickBot="1" x14ac:dyDescent="0.25">
      <c r="A20" s="378"/>
      <c r="B20" s="20" t="s">
        <v>8</v>
      </c>
      <c r="C20" s="21" t="s">
        <v>71</v>
      </c>
      <c r="D20" s="305" t="s">
        <v>8</v>
      </c>
      <c r="E20" s="89">
        <v>1432.15</v>
      </c>
      <c r="F20" s="89">
        <v>1450</v>
      </c>
      <c r="G20" s="307">
        <v>812.25</v>
      </c>
      <c r="H20" s="106">
        <v>893.47500000000002</v>
      </c>
      <c r="I20" s="114">
        <v>1397.22</v>
      </c>
      <c r="J20" s="292">
        <f t="shared" si="0"/>
        <v>1197</v>
      </c>
    </row>
    <row r="21" spans="1:10" ht="16" thickBot="1" x14ac:dyDescent="0.25">
      <c r="A21" s="378"/>
      <c r="B21" s="20" t="s">
        <v>9</v>
      </c>
      <c r="C21" s="21" t="s">
        <v>71</v>
      </c>
      <c r="D21" s="15" t="s">
        <v>9</v>
      </c>
      <c r="E21" s="87">
        <v>912.86</v>
      </c>
      <c r="F21" s="87">
        <v>900</v>
      </c>
      <c r="G21" s="172">
        <v>541.5</v>
      </c>
      <c r="H21" s="110">
        <v>595.65</v>
      </c>
      <c r="I21" s="112">
        <v>890.6</v>
      </c>
      <c r="J21" s="171">
        <f t="shared" si="0"/>
        <v>768</v>
      </c>
    </row>
    <row r="22" spans="1:10" ht="16" thickBot="1" x14ac:dyDescent="0.25">
      <c r="A22" s="378"/>
      <c r="B22" s="20" t="s">
        <v>10</v>
      </c>
      <c r="C22" s="21" t="s">
        <v>71</v>
      </c>
      <c r="D22" s="15" t="s">
        <v>10</v>
      </c>
      <c r="F22" s="87"/>
      <c r="G22" s="172">
        <v>541.5</v>
      </c>
      <c r="H22" s="110">
        <v>595.65</v>
      </c>
      <c r="I22" s="112"/>
      <c r="J22" s="171">
        <f t="shared" si="0"/>
        <v>569</v>
      </c>
    </row>
    <row r="23" spans="1:10" ht="16" thickBot="1" x14ac:dyDescent="0.25">
      <c r="A23" s="379"/>
      <c r="B23" s="23" t="s">
        <v>11</v>
      </c>
      <c r="C23" s="176" t="s">
        <v>71</v>
      </c>
      <c r="D23" s="179" t="s">
        <v>11</v>
      </c>
      <c r="E23" s="128">
        <v>2460.9</v>
      </c>
      <c r="F23" s="128">
        <v>2400</v>
      </c>
      <c r="G23" s="180">
        <v>541.5</v>
      </c>
      <c r="H23" s="178">
        <v>595.65</v>
      </c>
      <c r="I23" s="164">
        <v>2400.88</v>
      </c>
      <c r="J23" s="171">
        <f t="shared" si="0"/>
        <v>1680</v>
      </c>
    </row>
    <row r="24" spans="1:10" ht="15" thickBot="1" x14ac:dyDescent="0.25">
      <c r="A24" s="222"/>
      <c r="B24" s="223"/>
      <c r="C24" s="224"/>
      <c r="D24" s="240"/>
      <c r="E24" s="227">
        <f>SUM(E15:E23)</f>
        <v>7978.2899999999991</v>
      </c>
      <c r="F24" s="227">
        <f t="shared" ref="F24:J24" si="2">SUM(F15:F23)</f>
        <v>8050</v>
      </c>
      <c r="G24" s="227">
        <f t="shared" si="2"/>
        <v>5369.875</v>
      </c>
      <c r="H24" s="227">
        <f t="shared" si="2"/>
        <v>5906.8624999999993</v>
      </c>
      <c r="I24" s="227">
        <f t="shared" si="2"/>
        <v>7783.7000000000007</v>
      </c>
      <c r="J24" s="227">
        <f t="shared" si="2"/>
        <v>7615</v>
      </c>
    </row>
    <row r="25" spans="1:10" ht="16" thickBot="1" x14ac:dyDescent="0.25">
      <c r="A25" s="380">
        <v>3</v>
      </c>
      <c r="B25" s="19" t="s">
        <v>60</v>
      </c>
      <c r="C25" s="5" t="s">
        <v>64</v>
      </c>
      <c r="D25" s="6" t="s">
        <v>81</v>
      </c>
      <c r="E25" s="86">
        <v>1537.5</v>
      </c>
      <c r="F25" s="86">
        <v>1700</v>
      </c>
      <c r="G25" s="171">
        <v>1444</v>
      </c>
      <c r="H25" s="221">
        <v>1588.4</v>
      </c>
      <c r="I25" s="111">
        <v>1500</v>
      </c>
      <c r="J25" s="171">
        <f t="shared" si="0"/>
        <v>1554</v>
      </c>
    </row>
    <row r="26" spans="1:10" ht="16" thickBot="1" x14ac:dyDescent="0.25">
      <c r="A26" s="378"/>
      <c r="B26" s="20" t="s">
        <v>62</v>
      </c>
      <c r="C26" s="7" t="s">
        <v>65</v>
      </c>
      <c r="D26" s="15" t="s">
        <v>82</v>
      </c>
      <c r="E26" s="87">
        <v>973.75</v>
      </c>
      <c r="F26" s="87">
        <v>1000</v>
      </c>
      <c r="G26" s="172">
        <v>722</v>
      </c>
      <c r="H26" s="110">
        <v>794.2</v>
      </c>
      <c r="I26" s="112">
        <v>950</v>
      </c>
      <c r="J26" s="171">
        <f t="shared" si="0"/>
        <v>888</v>
      </c>
    </row>
    <row r="27" spans="1:10" ht="16" thickBot="1" x14ac:dyDescent="0.25">
      <c r="A27" s="378"/>
      <c r="B27" s="20" t="s">
        <v>61</v>
      </c>
      <c r="C27" s="9" t="s">
        <v>67</v>
      </c>
      <c r="D27" s="8" t="s">
        <v>58</v>
      </c>
      <c r="E27" s="87">
        <v>830.25</v>
      </c>
      <c r="F27" s="87">
        <v>850</v>
      </c>
      <c r="G27" s="172">
        <v>451.25</v>
      </c>
      <c r="H27" s="110">
        <v>496.375</v>
      </c>
      <c r="I27" s="112">
        <v>810</v>
      </c>
      <c r="J27" s="171">
        <f t="shared" si="0"/>
        <v>688</v>
      </c>
    </row>
    <row r="28" spans="1:10" ht="15" thickBot="1" x14ac:dyDescent="0.25">
      <c r="A28" s="378"/>
      <c r="B28" s="386" t="s">
        <v>70</v>
      </c>
      <c r="C28" s="9" t="s">
        <v>68</v>
      </c>
      <c r="D28" s="8" t="s">
        <v>19</v>
      </c>
      <c r="E28" s="87"/>
      <c r="F28" s="87"/>
      <c r="G28" s="172"/>
      <c r="H28" s="110"/>
      <c r="I28" s="112"/>
      <c r="J28" s="171"/>
    </row>
    <row r="29" spans="1:10" ht="15" thickBot="1" x14ac:dyDescent="0.25">
      <c r="A29" s="378"/>
      <c r="B29" s="388"/>
      <c r="C29" s="9" t="s">
        <v>69</v>
      </c>
      <c r="D29" s="8" t="s">
        <v>19</v>
      </c>
      <c r="E29" s="87"/>
      <c r="F29" s="87"/>
      <c r="G29" s="172"/>
      <c r="H29" s="110"/>
      <c r="I29" s="112"/>
      <c r="J29" s="171"/>
    </row>
    <row r="30" spans="1:10" ht="16" thickBot="1" x14ac:dyDescent="0.25">
      <c r="A30" s="378"/>
      <c r="B30" s="20" t="s">
        <v>8</v>
      </c>
      <c r="C30" s="21" t="s">
        <v>71</v>
      </c>
      <c r="D30" s="15" t="s">
        <v>8</v>
      </c>
      <c r="E30" s="87">
        <v>1432.15</v>
      </c>
      <c r="F30" s="87">
        <v>1450</v>
      </c>
      <c r="G30" s="172">
        <v>812.25</v>
      </c>
      <c r="H30" s="110">
        <v>893.47500000000002</v>
      </c>
      <c r="I30" s="112">
        <v>1397.22</v>
      </c>
      <c r="J30" s="171">
        <f t="shared" si="0"/>
        <v>1197</v>
      </c>
    </row>
    <row r="31" spans="1:10" ht="16" thickBot="1" x14ac:dyDescent="0.25">
      <c r="A31" s="378"/>
      <c r="B31" s="20" t="s">
        <v>9</v>
      </c>
      <c r="C31" s="21" t="s">
        <v>71</v>
      </c>
      <c r="D31" s="15" t="s">
        <v>9</v>
      </c>
      <c r="E31" s="87">
        <v>912.86</v>
      </c>
      <c r="F31" s="87">
        <v>900</v>
      </c>
      <c r="G31" s="172">
        <v>541.5</v>
      </c>
      <c r="H31" s="110">
        <v>595.65</v>
      </c>
      <c r="I31" s="112">
        <v>890.6</v>
      </c>
      <c r="J31" s="171">
        <f t="shared" si="0"/>
        <v>768</v>
      </c>
    </row>
    <row r="32" spans="1:10" ht="16" thickBot="1" x14ac:dyDescent="0.25">
      <c r="A32" s="378"/>
      <c r="B32" s="20" t="s">
        <v>10</v>
      </c>
      <c r="C32" s="21" t="s">
        <v>71</v>
      </c>
      <c r="D32" s="15" t="s">
        <v>10</v>
      </c>
      <c r="E32" s="87"/>
      <c r="F32" s="87"/>
      <c r="G32" s="172">
        <v>541.5</v>
      </c>
      <c r="H32" s="110">
        <v>595.65</v>
      </c>
      <c r="I32" s="112"/>
      <c r="J32" s="171">
        <f t="shared" si="0"/>
        <v>569</v>
      </c>
    </row>
    <row r="33" spans="1:10" ht="16" thickBot="1" x14ac:dyDescent="0.25">
      <c r="A33" s="379"/>
      <c r="B33" s="23" t="s">
        <v>11</v>
      </c>
      <c r="C33" s="176" t="s">
        <v>71</v>
      </c>
      <c r="D33" s="179" t="s">
        <v>11</v>
      </c>
      <c r="E33" s="128">
        <v>2460.9</v>
      </c>
      <c r="F33" s="128">
        <v>2400</v>
      </c>
      <c r="G33" s="180">
        <v>541.5</v>
      </c>
      <c r="H33" s="178">
        <v>595.65</v>
      </c>
      <c r="I33" s="164">
        <v>2400.88</v>
      </c>
      <c r="J33" s="171">
        <f t="shared" si="0"/>
        <v>1680</v>
      </c>
    </row>
    <row r="34" spans="1:10" ht="15" thickBot="1" x14ac:dyDescent="0.25">
      <c r="A34" s="222"/>
      <c r="B34" s="223"/>
      <c r="C34" s="224"/>
      <c r="D34" s="240"/>
      <c r="E34" s="227">
        <f>SUM(E25:E33)</f>
        <v>8147.41</v>
      </c>
      <c r="F34" s="227">
        <f t="shared" ref="F34:J34" si="3">SUM(F25:F33)</f>
        <v>8300</v>
      </c>
      <c r="G34" s="227">
        <f t="shared" si="3"/>
        <v>5054</v>
      </c>
      <c r="H34" s="227">
        <f t="shared" si="3"/>
        <v>5559.4</v>
      </c>
      <c r="I34" s="227">
        <f t="shared" si="3"/>
        <v>7948.7000000000007</v>
      </c>
      <c r="J34" s="227">
        <f t="shared" si="3"/>
        <v>7344</v>
      </c>
    </row>
    <row r="35" spans="1:10" ht="16" thickBot="1" x14ac:dyDescent="0.25">
      <c r="A35" s="380">
        <v>4</v>
      </c>
      <c r="B35" s="19" t="s">
        <v>60</v>
      </c>
      <c r="C35" s="5" t="s">
        <v>64</v>
      </c>
      <c r="D35" s="6" t="s">
        <v>72</v>
      </c>
      <c r="E35" s="86">
        <v>1281.25</v>
      </c>
      <c r="F35" s="86">
        <v>1300</v>
      </c>
      <c r="G35" s="171">
        <v>1444</v>
      </c>
      <c r="H35" s="221">
        <v>1588.4</v>
      </c>
      <c r="I35" s="111">
        <v>1250</v>
      </c>
      <c r="J35" s="171">
        <f t="shared" si="0"/>
        <v>1373</v>
      </c>
    </row>
    <row r="36" spans="1:10" ht="16" thickBot="1" x14ac:dyDescent="0.25">
      <c r="A36" s="378"/>
      <c r="B36" s="20" t="s">
        <v>62</v>
      </c>
      <c r="C36" s="7" t="s">
        <v>65</v>
      </c>
      <c r="D36" s="15" t="s">
        <v>83</v>
      </c>
      <c r="E36" s="87">
        <v>1025</v>
      </c>
      <c r="F36" s="87">
        <v>1100</v>
      </c>
      <c r="G36" s="172">
        <v>631.75</v>
      </c>
      <c r="H36" s="110">
        <v>694.92499999999995</v>
      </c>
      <c r="I36" s="112">
        <v>1000</v>
      </c>
      <c r="J36" s="171">
        <f t="shared" si="0"/>
        <v>890</v>
      </c>
    </row>
    <row r="37" spans="1:10" ht="16" thickBot="1" x14ac:dyDescent="0.25">
      <c r="A37" s="378"/>
      <c r="B37" s="20" t="s">
        <v>61</v>
      </c>
      <c r="C37" s="9" t="s">
        <v>67</v>
      </c>
      <c r="D37" s="8" t="s">
        <v>57</v>
      </c>
      <c r="E37" s="87">
        <v>492</v>
      </c>
      <c r="F37" s="87">
        <v>500</v>
      </c>
      <c r="G37" s="172">
        <v>361</v>
      </c>
      <c r="H37" s="110">
        <v>397.1</v>
      </c>
      <c r="I37" s="112">
        <v>480</v>
      </c>
      <c r="J37" s="171">
        <f t="shared" si="0"/>
        <v>446</v>
      </c>
    </row>
    <row r="38" spans="1:10" ht="15" thickBot="1" x14ac:dyDescent="0.25">
      <c r="A38" s="378"/>
      <c r="B38" s="386" t="s">
        <v>70</v>
      </c>
      <c r="C38" s="9" t="s">
        <v>68</v>
      </c>
      <c r="D38" s="8" t="s">
        <v>19</v>
      </c>
      <c r="E38" s="87"/>
      <c r="F38" s="87"/>
      <c r="G38" s="172"/>
      <c r="H38" s="110"/>
      <c r="I38" s="112"/>
      <c r="J38" s="171"/>
    </row>
    <row r="39" spans="1:10" ht="15" thickBot="1" x14ac:dyDescent="0.25">
      <c r="A39" s="378"/>
      <c r="B39" s="388"/>
      <c r="C39" s="9" t="s">
        <v>69</v>
      </c>
      <c r="D39" s="8" t="s">
        <v>19</v>
      </c>
      <c r="E39" s="87"/>
      <c r="F39" s="87"/>
      <c r="G39" s="172"/>
      <c r="H39" s="110"/>
      <c r="I39" s="112"/>
      <c r="J39" s="171"/>
    </row>
    <row r="40" spans="1:10" ht="16" thickBot="1" x14ac:dyDescent="0.25">
      <c r="A40" s="378"/>
      <c r="B40" s="20" t="s">
        <v>8</v>
      </c>
      <c r="C40" s="21" t="s">
        <v>71</v>
      </c>
      <c r="D40" s="15" t="s">
        <v>8</v>
      </c>
      <c r="E40" s="87">
        <v>1432.15</v>
      </c>
      <c r="F40" s="87">
        <v>1450</v>
      </c>
      <c r="G40" s="172">
        <v>812.25</v>
      </c>
      <c r="H40" s="110">
        <v>893.47500000000002</v>
      </c>
      <c r="I40" s="112">
        <v>1397.22</v>
      </c>
      <c r="J40" s="171">
        <f t="shared" si="0"/>
        <v>1197</v>
      </c>
    </row>
    <row r="41" spans="1:10" ht="16" thickBot="1" x14ac:dyDescent="0.25">
      <c r="A41" s="378"/>
      <c r="B41" s="20" t="s">
        <v>9</v>
      </c>
      <c r="C41" s="21" t="s">
        <v>71</v>
      </c>
      <c r="D41" s="15" t="s">
        <v>9</v>
      </c>
      <c r="E41" s="87">
        <v>912.86</v>
      </c>
      <c r="F41" s="87">
        <v>900</v>
      </c>
      <c r="G41" s="172">
        <v>541.5</v>
      </c>
      <c r="H41" s="110">
        <v>595.65</v>
      </c>
      <c r="I41" s="112">
        <v>890.6</v>
      </c>
      <c r="J41" s="171">
        <f t="shared" si="0"/>
        <v>768</v>
      </c>
    </row>
    <row r="42" spans="1:10" ht="16" thickBot="1" x14ac:dyDescent="0.25">
      <c r="A42" s="378"/>
      <c r="B42" s="20" t="s">
        <v>10</v>
      </c>
      <c r="C42" s="21" t="s">
        <v>71</v>
      </c>
      <c r="D42" s="15" t="s">
        <v>10</v>
      </c>
      <c r="E42" s="87"/>
      <c r="F42" s="87"/>
      <c r="G42" s="172">
        <v>541.5</v>
      </c>
      <c r="H42" s="110">
        <v>595.65</v>
      </c>
      <c r="I42" s="112"/>
      <c r="J42" s="171">
        <f t="shared" si="0"/>
        <v>569</v>
      </c>
    </row>
    <row r="43" spans="1:10" ht="16" thickBot="1" x14ac:dyDescent="0.25">
      <c r="A43" s="379"/>
      <c r="B43" s="23" t="s">
        <v>11</v>
      </c>
      <c r="C43" s="176" t="s">
        <v>71</v>
      </c>
      <c r="D43" s="179" t="s">
        <v>11</v>
      </c>
      <c r="E43" s="128">
        <v>2460.9</v>
      </c>
      <c r="F43" s="128">
        <v>2400</v>
      </c>
      <c r="G43" s="180">
        <v>541.5</v>
      </c>
      <c r="H43" s="178">
        <v>595.65</v>
      </c>
      <c r="I43" s="164">
        <v>2400.88</v>
      </c>
      <c r="J43" s="171">
        <f t="shared" si="0"/>
        <v>1680</v>
      </c>
    </row>
    <row r="44" spans="1:10" ht="15" thickBot="1" x14ac:dyDescent="0.25">
      <c r="A44" s="222"/>
      <c r="B44" s="223"/>
      <c r="C44" s="224"/>
      <c r="D44" s="240"/>
      <c r="E44" s="227">
        <f>SUM(E35:E43)</f>
        <v>7604.16</v>
      </c>
      <c r="F44" s="227">
        <f t="shared" ref="F44:J44" si="4">SUM(F35:F43)</f>
        <v>7650</v>
      </c>
      <c r="G44" s="227">
        <f t="shared" si="4"/>
        <v>4873.5</v>
      </c>
      <c r="H44" s="227">
        <f t="shared" si="4"/>
        <v>5360.8499999999985</v>
      </c>
      <c r="I44" s="227">
        <f t="shared" si="4"/>
        <v>7418.7000000000007</v>
      </c>
      <c r="J44" s="227">
        <f t="shared" si="4"/>
        <v>6923</v>
      </c>
    </row>
    <row r="45" spans="1:10" ht="16" thickBot="1" x14ac:dyDescent="0.25">
      <c r="A45" s="380">
        <v>5</v>
      </c>
      <c r="B45" s="19" t="s">
        <v>60</v>
      </c>
      <c r="C45" s="5" t="s">
        <v>64</v>
      </c>
      <c r="D45" s="6" t="s">
        <v>84</v>
      </c>
      <c r="E45" s="86">
        <v>1774.28</v>
      </c>
      <c r="F45" s="86">
        <v>1800</v>
      </c>
      <c r="G45" s="171">
        <v>1444</v>
      </c>
      <c r="H45" s="221">
        <v>1588.4</v>
      </c>
      <c r="I45" s="111">
        <v>1731</v>
      </c>
      <c r="J45" s="171">
        <f t="shared" si="0"/>
        <v>1668</v>
      </c>
    </row>
    <row r="46" spans="1:10" ht="16" thickBot="1" x14ac:dyDescent="0.25">
      <c r="A46" s="378"/>
      <c r="B46" s="20" t="s">
        <v>62</v>
      </c>
      <c r="C46" s="7" t="s">
        <v>65</v>
      </c>
      <c r="D46" s="15" t="s">
        <v>85</v>
      </c>
      <c r="E46" s="87">
        <v>896.88</v>
      </c>
      <c r="F46" s="87">
        <v>900</v>
      </c>
      <c r="G46" s="172">
        <v>406.125</v>
      </c>
      <c r="H46" s="110">
        <v>446.73750000000001</v>
      </c>
      <c r="I46" s="112">
        <v>875</v>
      </c>
      <c r="J46" s="171">
        <f t="shared" si="0"/>
        <v>705</v>
      </c>
    </row>
    <row r="47" spans="1:10" ht="16" thickBot="1" x14ac:dyDescent="0.25">
      <c r="A47" s="378"/>
      <c r="B47" s="20" t="s">
        <v>61</v>
      </c>
      <c r="C47" s="9" t="s">
        <v>67</v>
      </c>
      <c r="D47" s="8" t="s">
        <v>59</v>
      </c>
      <c r="E47" s="87">
        <v>645.75</v>
      </c>
      <c r="F47" s="87">
        <v>750</v>
      </c>
      <c r="G47" s="172">
        <v>451.25</v>
      </c>
      <c r="H47" s="110">
        <v>496.375</v>
      </c>
      <c r="I47" s="112">
        <v>630</v>
      </c>
      <c r="J47" s="171">
        <f t="shared" si="0"/>
        <v>595</v>
      </c>
    </row>
    <row r="48" spans="1:10" ht="15" thickBot="1" x14ac:dyDescent="0.25">
      <c r="A48" s="378"/>
      <c r="B48" s="386" t="s">
        <v>70</v>
      </c>
      <c r="C48" s="9" t="s">
        <v>68</v>
      </c>
      <c r="D48" s="8" t="s">
        <v>19</v>
      </c>
      <c r="E48" s="87"/>
      <c r="F48" s="87"/>
      <c r="G48" s="172"/>
      <c r="H48" s="110"/>
      <c r="I48" s="112"/>
      <c r="J48" s="171"/>
    </row>
    <row r="49" spans="1:10" ht="15" thickBot="1" x14ac:dyDescent="0.25">
      <c r="A49" s="378"/>
      <c r="B49" s="388"/>
      <c r="C49" s="9" t="s">
        <v>69</v>
      </c>
      <c r="D49" s="8" t="s">
        <v>19</v>
      </c>
      <c r="E49" s="87"/>
      <c r="F49" s="87"/>
      <c r="G49" s="172"/>
      <c r="H49" s="110"/>
      <c r="I49" s="112"/>
      <c r="J49" s="171"/>
    </row>
    <row r="50" spans="1:10" ht="16" thickBot="1" x14ac:dyDescent="0.25">
      <c r="A50" s="378"/>
      <c r="B50" s="20" t="s">
        <v>8</v>
      </c>
      <c r="C50" s="21" t="s">
        <v>71</v>
      </c>
      <c r="D50" s="15" t="s">
        <v>8</v>
      </c>
      <c r="E50" s="87">
        <v>1432.15</v>
      </c>
      <c r="F50" s="87">
        <v>1450</v>
      </c>
      <c r="G50" s="172">
        <v>812.25</v>
      </c>
      <c r="H50" s="110">
        <v>893.47500000000002</v>
      </c>
      <c r="I50" s="112">
        <v>1397.22</v>
      </c>
      <c r="J50" s="171">
        <f t="shared" si="0"/>
        <v>1197</v>
      </c>
    </row>
    <row r="51" spans="1:10" ht="16" thickBot="1" x14ac:dyDescent="0.25">
      <c r="A51" s="378"/>
      <c r="B51" s="20" t="s">
        <v>9</v>
      </c>
      <c r="C51" s="21" t="s">
        <v>71</v>
      </c>
      <c r="D51" s="15" t="s">
        <v>9</v>
      </c>
      <c r="E51" s="87">
        <v>912.86</v>
      </c>
      <c r="F51" s="87">
        <v>900</v>
      </c>
      <c r="G51" s="172">
        <v>541.5</v>
      </c>
      <c r="H51" s="110">
        <v>595.65</v>
      </c>
      <c r="I51" s="112">
        <v>890.6</v>
      </c>
      <c r="J51" s="171">
        <f t="shared" si="0"/>
        <v>768</v>
      </c>
    </row>
    <row r="52" spans="1:10" ht="16" thickBot="1" x14ac:dyDescent="0.25">
      <c r="A52" s="378"/>
      <c r="B52" s="20" t="s">
        <v>10</v>
      </c>
      <c r="C52" s="21" t="s">
        <v>71</v>
      </c>
      <c r="D52" s="15" t="s">
        <v>10</v>
      </c>
      <c r="E52" s="87"/>
      <c r="F52" s="87"/>
      <c r="G52" s="172">
        <v>541.5</v>
      </c>
      <c r="H52" s="110">
        <v>595.65</v>
      </c>
      <c r="I52" s="112"/>
      <c r="J52" s="171">
        <f t="shared" si="0"/>
        <v>569</v>
      </c>
    </row>
    <row r="53" spans="1:10" ht="16" thickBot="1" x14ac:dyDescent="0.25">
      <c r="A53" s="379"/>
      <c r="B53" s="23" t="s">
        <v>11</v>
      </c>
      <c r="C53" s="176" t="s">
        <v>71</v>
      </c>
      <c r="D53" s="179" t="s">
        <v>11</v>
      </c>
      <c r="E53" s="128">
        <v>2460.9</v>
      </c>
      <c r="F53" s="128">
        <v>2400</v>
      </c>
      <c r="G53" s="180">
        <v>541.5</v>
      </c>
      <c r="H53" s="178">
        <v>595.65</v>
      </c>
      <c r="I53" s="164">
        <v>2400.88</v>
      </c>
      <c r="J53" s="171">
        <f t="shared" si="0"/>
        <v>1680</v>
      </c>
    </row>
    <row r="54" spans="1:10" ht="15" thickBot="1" x14ac:dyDescent="0.25">
      <c r="A54" s="222"/>
      <c r="B54" s="223"/>
      <c r="C54" s="224"/>
      <c r="D54" s="240"/>
      <c r="E54" s="227">
        <f>SUM(E45:E53)</f>
        <v>8122.82</v>
      </c>
      <c r="F54" s="227">
        <f t="shared" ref="F54:J54" si="5">SUM(F45:F53)</f>
        <v>8200</v>
      </c>
      <c r="G54" s="227">
        <f t="shared" si="5"/>
        <v>4738.125</v>
      </c>
      <c r="H54" s="227">
        <f t="shared" si="5"/>
        <v>5211.9374999999991</v>
      </c>
      <c r="I54" s="227">
        <f t="shared" si="5"/>
        <v>7924.7000000000007</v>
      </c>
      <c r="J54" s="227">
        <f t="shared" si="5"/>
        <v>7182</v>
      </c>
    </row>
    <row r="55" spans="1:10" ht="16" thickBot="1" x14ac:dyDescent="0.25">
      <c r="A55" s="380">
        <v>6</v>
      </c>
      <c r="B55" s="19" t="s">
        <v>60</v>
      </c>
      <c r="C55" s="5" t="s">
        <v>64</v>
      </c>
      <c r="D55" s="6" t="s">
        <v>84</v>
      </c>
      <c r="E55" s="86">
        <v>1774.28</v>
      </c>
      <c r="F55" s="86">
        <v>1800</v>
      </c>
      <c r="G55" s="171">
        <v>1444</v>
      </c>
      <c r="H55" s="221">
        <v>1588.4</v>
      </c>
      <c r="I55" s="111">
        <v>1731</v>
      </c>
      <c r="J55" s="171">
        <f t="shared" si="0"/>
        <v>1668</v>
      </c>
    </row>
    <row r="56" spans="1:10" ht="16" thickBot="1" x14ac:dyDescent="0.25">
      <c r="A56" s="378"/>
      <c r="B56" s="20" t="s">
        <v>62</v>
      </c>
      <c r="C56" s="7" t="s">
        <v>65</v>
      </c>
      <c r="D56" s="15" t="s">
        <v>86</v>
      </c>
      <c r="E56" s="87">
        <v>948.13</v>
      </c>
      <c r="F56" s="87">
        <v>1000</v>
      </c>
      <c r="G56" s="172">
        <v>631.75</v>
      </c>
      <c r="H56" s="110">
        <v>694.92499999999995</v>
      </c>
      <c r="I56" s="112">
        <v>925</v>
      </c>
      <c r="J56" s="171">
        <f t="shared" si="0"/>
        <v>840</v>
      </c>
    </row>
    <row r="57" spans="1:10" ht="16" thickBot="1" x14ac:dyDescent="0.25">
      <c r="A57" s="378"/>
      <c r="B57" s="20" t="s">
        <v>61</v>
      </c>
      <c r="C57" s="9" t="s">
        <v>67</v>
      </c>
      <c r="D57" s="108" t="s">
        <v>19</v>
      </c>
      <c r="E57" s="89"/>
      <c r="F57" s="89"/>
      <c r="G57" s="307"/>
      <c r="H57" s="106"/>
      <c r="I57" s="114"/>
      <c r="J57" s="292"/>
    </row>
    <row r="58" spans="1:10" ht="16" thickBot="1" x14ac:dyDescent="0.25">
      <c r="A58" s="378"/>
      <c r="B58" s="386" t="s">
        <v>70</v>
      </c>
      <c r="C58" s="7" t="s">
        <v>95</v>
      </c>
      <c r="D58" s="108" t="s">
        <v>87</v>
      </c>
      <c r="E58" s="89"/>
      <c r="F58" s="89"/>
      <c r="G58" s="307">
        <v>541.5</v>
      </c>
      <c r="H58" s="106">
        <v>595.65</v>
      </c>
      <c r="I58" s="114"/>
      <c r="J58" s="292">
        <f t="shared" si="0"/>
        <v>569</v>
      </c>
    </row>
    <row r="59" spans="1:10" ht="16" thickBot="1" x14ac:dyDescent="0.25">
      <c r="A59" s="378"/>
      <c r="B59" s="388"/>
      <c r="C59" s="7" t="s">
        <v>94</v>
      </c>
      <c r="D59" s="108" t="s">
        <v>88</v>
      </c>
      <c r="E59" s="89">
        <v>533</v>
      </c>
      <c r="F59" s="89">
        <v>600</v>
      </c>
      <c r="G59" s="307">
        <v>812.25</v>
      </c>
      <c r="H59" s="106">
        <v>893.47500000000002</v>
      </c>
      <c r="I59" s="114">
        <v>520</v>
      </c>
      <c r="J59" s="292">
        <f t="shared" si="0"/>
        <v>672</v>
      </c>
    </row>
    <row r="60" spans="1:10" ht="16" thickBot="1" x14ac:dyDescent="0.25">
      <c r="A60" s="378"/>
      <c r="B60" s="20" t="s">
        <v>8</v>
      </c>
      <c r="C60" s="21" t="s">
        <v>71</v>
      </c>
      <c r="D60" s="305" t="s">
        <v>8</v>
      </c>
      <c r="E60" s="89">
        <v>1432.15</v>
      </c>
      <c r="F60" s="89">
        <v>1450</v>
      </c>
      <c r="G60" s="307">
        <v>812.25</v>
      </c>
      <c r="H60" s="106">
        <v>893.47500000000002</v>
      </c>
      <c r="I60" s="114">
        <v>1397.22</v>
      </c>
      <c r="J60" s="292">
        <f t="shared" si="0"/>
        <v>1197</v>
      </c>
    </row>
    <row r="61" spans="1:10" ht="16" thickBot="1" x14ac:dyDescent="0.25">
      <c r="A61" s="378"/>
      <c r="B61" s="20" t="s">
        <v>9</v>
      </c>
      <c r="C61" s="21" t="s">
        <v>71</v>
      </c>
      <c r="D61" s="15" t="s">
        <v>9</v>
      </c>
      <c r="E61" s="87">
        <v>912.86</v>
      </c>
      <c r="F61" s="87">
        <v>900</v>
      </c>
      <c r="G61" s="172">
        <v>541.5</v>
      </c>
      <c r="H61" s="110">
        <v>595.65</v>
      </c>
      <c r="I61" s="112">
        <v>890.6</v>
      </c>
      <c r="J61" s="171">
        <f t="shared" si="0"/>
        <v>768</v>
      </c>
    </row>
    <row r="62" spans="1:10" ht="16" thickBot="1" x14ac:dyDescent="0.25">
      <c r="A62" s="378"/>
      <c r="B62" s="20" t="s">
        <v>10</v>
      </c>
      <c r="C62" s="21" t="s">
        <v>71</v>
      </c>
      <c r="D62" s="15" t="s">
        <v>10</v>
      </c>
      <c r="E62" s="87"/>
      <c r="F62" s="87"/>
      <c r="G62" s="172">
        <v>541.5</v>
      </c>
      <c r="H62" s="110">
        <v>595.65</v>
      </c>
      <c r="I62" s="112"/>
      <c r="J62" s="171">
        <f t="shared" si="0"/>
        <v>569</v>
      </c>
    </row>
    <row r="63" spans="1:10" ht="16" thickBot="1" x14ac:dyDescent="0.25">
      <c r="A63" s="379"/>
      <c r="B63" s="23" t="s">
        <v>11</v>
      </c>
      <c r="C63" s="176" t="s">
        <v>71</v>
      </c>
      <c r="D63" s="179" t="s">
        <v>11</v>
      </c>
      <c r="E63" s="128">
        <v>2460.9</v>
      </c>
      <c r="F63" s="128">
        <v>2400</v>
      </c>
      <c r="G63" s="180">
        <v>541.5</v>
      </c>
      <c r="H63" s="178">
        <v>595.65</v>
      </c>
      <c r="I63" s="164">
        <v>2400.88</v>
      </c>
      <c r="J63" s="171">
        <f t="shared" si="0"/>
        <v>1680</v>
      </c>
    </row>
    <row r="64" spans="1:10" ht="15" thickBot="1" x14ac:dyDescent="0.25">
      <c r="A64" s="222"/>
      <c r="B64" s="223"/>
      <c r="C64" s="224"/>
      <c r="D64" s="240"/>
      <c r="E64" s="227">
        <f>SUM(E55:E63)</f>
        <v>8061.32</v>
      </c>
      <c r="F64" s="227">
        <f t="shared" ref="F64:J64" si="6">SUM(F55:F63)</f>
        <v>8150</v>
      </c>
      <c r="G64" s="227">
        <f t="shared" si="6"/>
        <v>5866.25</v>
      </c>
      <c r="H64" s="227">
        <f t="shared" si="6"/>
        <v>6452.8749999999991</v>
      </c>
      <c r="I64" s="227">
        <f t="shared" si="6"/>
        <v>7864.7000000000007</v>
      </c>
      <c r="J64" s="227">
        <f t="shared" si="6"/>
        <v>7963</v>
      </c>
    </row>
    <row r="65" spans="1:10" ht="16" thickBot="1" x14ac:dyDescent="0.25">
      <c r="A65" s="380">
        <v>7</v>
      </c>
      <c r="B65" s="19" t="s">
        <v>60</v>
      </c>
      <c r="C65" s="5" t="s">
        <v>64</v>
      </c>
      <c r="D65" s="6" t="s">
        <v>72</v>
      </c>
      <c r="E65" s="86">
        <v>1281.25</v>
      </c>
      <c r="F65" s="86">
        <v>1300</v>
      </c>
      <c r="G65" s="171">
        <v>1444</v>
      </c>
      <c r="H65" s="221">
        <v>1588.4</v>
      </c>
      <c r="I65" s="111">
        <v>1250</v>
      </c>
      <c r="J65" s="171">
        <f t="shared" si="0"/>
        <v>1373</v>
      </c>
    </row>
    <row r="66" spans="1:10" ht="16" thickBot="1" x14ac:dyDescent="0.25">
      <c r="A66" s="378"/>
      <c r="B66" s="20" t="s">
        <v>62</v>
      </c>
      <c r="C66" s="7" t="s">
        <v>65</v>
      </c>
      <c r="D66" s="15" t="s">
        <v>78</v>
      </c>
      <c r="E66" s="87">
        <v>922.5</v>
      </c>
      <c r="F66" s="87">
        <v>1000</v>
      </c>
      <c r="G66" s="172">
        <v>631.75</v>
      </c>
      <c r="H66" s="110">
        <v>694.92499999999995</v>
      </c>
      <c r="I66" s="112">
        <v>900</v>
      </c>
      <c r="J66" s="171">
        <f t="shared" si="0"/>
        <v>830</v>
      </c>
    </row>
    <row r="67" spans="1:10" ht="16" thickBot="1" x14ac:dyDescent="0.25">
      <c r="A67" s="378"/>
      <c r="B67" s="20" t="s">
        <v>61</v>
      </c>
      <c r="C67" s="9" t="s">
        <v>67</v>
      </c>
      <c r="D67" s="299" t="s">
        <v>19</v>
      </c>
      <c r="E67" s="312"/>
      <c r="F67" s="312"/>
      <c r="G67" s="313"/>
      <c r="H67" s="314"/>
      <c r="I67" s="312"/>
      <c r="J67" s="315"/>
    </row>
    <row r="68" spans="1:10" ht="16" thickBot="1" x14ac:dyDescent="0.25">
      <c r="A68" s="378"/>
      <c r="B68" s="386" t="s">
        <v>70</v>
      </c>
      <c r="C68" s="7" t="s">
        <v>95</v>
      </c>
      <c r="D68" s="299" t="s">
        <v>89</v>
      </c>
      <c r="E68" s="298">
        <v>492</v>
      </c>
      <c r="F68" s="298">
        <v>500</v>
      </c>
      <c r="G68" s="313">
        <v>722</v>
      </c>
      <c r="H68" s="295">
        <v>794.2</v>
      </c>
      <c r="I68" s="298">
        <v>480</v>
      </c>
      <c r="J68" s="315">
        <f t="shared" si="0"/>
        <v>598</v>
      </c>
    </row>
    <row r="69" spans="1:10" ht="16" thickBot="1" x14ac:dyDescent="0.25">
      <c r="A69" s="378"/>
      <c r="B69" s="388"/>
      <c r="C69" s="7" t="s">
        <v>94</v>
      </c>
      <c r="D69" s="299" t="s">
        <v>89</v>
      </c>
      <c r="E69" s="298"/>
      <c r="F69" s="298"/>
      <c r="G69" s="313">
        <v>722</v>
      </c>
      <c r="H69" s="295">
        <v>794.2</v>
      </c>
      <c r="I69" s="298"/>
      <c r="J69" s="315">
        <f t="shared" si="0"/>
        <v>758</v>
      </c>
    </row>
    <row r="70" spans="1:10" ht="16" thickBot="1" x14ac:dyDescent="0.25">
      <c r="A70" s="378"/>
      <c r="B70" s="20" t="s">
        <v>8</v>
      </c>
      <c r="C70" s="21" t="s">
        <v>71</v>
      </c>
      <c r="D70" s="100" t="s">
        <v>8</v>
      </c>
      <c r="E70" s="101">
        <v>1432.15</v>
      </c>
      <c r="F70" s="101">
        <v>1450</v>
      </c>
      <c r="G70" s="172">
        <v>812.25</v>
      </c>
      <c r="H70" s="8">
        <v>893.47500000000002</v>
      </c>
      <c r="I70" s="102">
        <v>1397.22</v>
      </c>
      <c r="J70" s="171">
        <f t="shared" ref="J70:J133" si="7">ROUND(AVERAGE(E70,F70,G70,H70,I70),0)</f>
        <v>1197</v>
      </c>
    </row>
    <row r="71" spans="1:10" ht="16" thickBot="1" x14ac:dyDescent="0.25">
      <c r="A71" s="378"/>
      <c r="B71" s="20" t="s">
        <v>9</v>
      </c>
      <c r="C71" s="21" t="s">
        <v>71</v>
      </c>
      <c r="D71" s="100" t="s">
        <v>9</v>
      </c>
      <c r="E71" s="101">
        <v>912.86</v>
      </c>
      <c r="F71" s="101">
        <v>900</v>
      </c>
      <c r="G71" s="172">
        <v>541.5</v>
      </c>
      <c r="H71" s="8">
        <v>595.65</v>
      </c>
      <c r="I71" s="101">
        <v>890.6</v>
      </c>
      <c r="J71" s="171">
        <f t="shared" si="7"/>
        <v>768</v>
      </c>
    </row>
    <row r="72" spans="1:10" ht="16" thickBot="1" x14ac:dyDescent="0.25">
      <c r="A72" s="378"/>
      <c r="B72" s="20" t="s">
        <v>10</v>
      </c>
      <c r="C72" s="21" t="s">
        <v>71</v>
      </c>
      <c r="D72" s="15" t="s">
        <v>10</v>
      </c>
      <c r="E72" s="87"/>
      <c r="F72" s="87"/>
      <c r="G72" s="172">
        <v>541.5</v>
      </c>
      <c r="H72" s="8">
        <v>595.65</v>
      </c>
      <c r="I72" s="112"/>
      <c r="J72" s="171">
        <f t="shared" si="7"/>
        <v>569</v>
      </c>
    </row>
    <row r="73" spans="1:10" ht="16" thickBot="1" x14ac:dyDescent="0.25">
      <c r="A73" s="379"/>
      <c r="B73" s="23" t="s">
        <v>11</v>
      </c>
      <c r="C73" s="176" t="s">
        <v>71</v>
      </c>
      <c r="D73" s="179" t="s">
        <v>11</v>
      </c>
      <c r="E73" s="128">
        <v>2460.9</v>
      </c>
      <c r="F73" s="128">
        <v>2400</v>
      </c>
      <c r="G73" s="180">
        <v>541.5</v>
      </c>
      <c r="H73" s="178">
        <v>595.65</v>
      </c>
      <c r="I73" s="164">
        <v>2400.88</v>
      </c>
      <c r="J73" s="171">
        <f t="shared" si="7"/>
        <v>1680</v>
      </c>
    </row>
    <row r="74" spans="1:10" ht="15" thickBot="1" x14ac:dyDescent="0.25">
      <c r="A74" s="222"/>
      <c r="B74" s="223"/>
      <c r="C74" s="224"/>
      <c r="D74" s="240"/>
      <c r="E74" s="163">
        <f>SUM(E65:E73)</f>
        <v>7501.66</v>
      </c>
      <c r="F74" s="163">
        <f t="shared" ref="F74:J74" si="8">SUM(F65:F73)</f>
        <v>7550</v>
      </c>
      <c r="G74" s="163">
        <f t="shared" si="8"/>
        <v>5956.5</v>
      </c>
      <c r="H74" s="163">
        <f t="shared" si="8"/>
        <v>6552.1499999999987</v>
      </c>
      <c r="I74" s="163">
        <f t="shared" si="8"/>
        <v>7318.7000000000007</v>
      </c>
      <c r="J74" s="163">
        <f t="shared" si="8"/>
        <v>7773</v>
      </c>
    </row>
    <row r="75" spans="1:10" ht="16" thickBot="1" x14ac:dyDescent="0.25">
      <c r="A75" s="380">
        <v>8</v>
      </c>
      <c r="B75" s="19" t="s">
        <v>60</v>
      </c>
      <c r="C75" s="5" t="s">
        <v>64</v>
      </c>
      <c r="D75" s="6" t="s">
        <v>72</v>
      </c>
      <c r="E75" s="86">
        <v>1281.25</v>
      </c>
      <c r="F75" s="86">
        <v>1300</v>
      </c>
      <c r="G75" s="171">
        <v>1444</v>
      </c>
      <c r="H75" s="221">
        <v>1588.4</v>
      </c>
      <c r="I75" s="111">
        <v>1250</v>
      </c>
      <c r="J75" s="171">
        <f t="shared" si="7"/>
        <v>1373</v>
      </c>
    </row>
    <row r="76" spans="1:10" ht="16" thickBot="1" x14ac:dyDescent="0.25">
      <c r="A76" s="378"/>
      <c r="B76" s="20" t="s">
        <v>62</v>
      </c>
      <c r="C76" s="7" t="s">
        <v>65</v>
      </c>
      <c r="D76" s="15" t="s">
        <v>83</v>
      </c>
      <c r="E76" s="87">
        <v>1025</v>
      </c>
      <c r="F76" s="87">
        <v>1100</v>
      </c>
      <c r="G76" s="172">
        <v>631.75</v>
      </c>
      <c r="H76" s="110">
        <v>694.92499999999995</v>
      </c>
      <c r="I76" s="112">
        <v>1000</v>
      </c>
      <c r="J76" s="171">
        <f t="shared" si="7"/>
        <v>890</v>
      </c>
    </row>
    <row r="77" spans="1:10" ht="16" thickBot="1" x14ac:dyDescent="0.25">
      <c r="A77" s="378"/>
      <c r="B77" s="20" t="s">
        <v>61</v>
      </c>
      <c r="C77" s="9" t="s">
        <v>67</v>
      </c>
      <c r="D77" s="8" t="s">
        <v>57</v>
      </c>
      <c r="E77" s="87">
        <v>492</v>
      </c>
      <c r="F77" s="87">
        <v>500</v>
      </c>
      <c r="G77" s="172">
        <v>361</v>
      </c>
      <c r="H77" s="110">
        <v>397.1</v>
      </c>
      <c r="I77" s="112">
        <v>480</v>
      </c>
      <c r="J77" s="171">
        <f t="shared" si="7"/>
        <v>446</v>
      </c>
    </row>
    <row r="78" spans="1:10" ht="16" thickBot="1" x14ac:dyDescent="0.25">
      <c r="A78" s="378"/>
      <c r="B78" s="386" t="s">
        <v>70</v>
      </c>
      <c r="C78" s="7" t="s">
        <v>95</v>
      </c>
      <c r="D78" s="8" t="s">
        <v>19</v>
      </c>
      <c r="E78" s="87"/>
      <c r="F78" s="87"/>
      <c r="G78" s="172"/>
      <c r="H78" s="110"/>
      <c r="I78" s="112"/>
      <c r="J78" s="171"/>
    </row>
    <row r="79" spans="1:10" ht="16" thickBot="1" x14ac:dyDescent="0.25">
      <c r="A79" s="378"/>
      <c r="B79" s="388"/>
      <c r="C79" s="139" t="s">
        <v>94</v>
      </c>
      <c r="D79" s="8" t="s">
        <v>19</v>
      </c>
      <c r="E79" s="87"/>
      <c r="F79" s="87"/>
      <c r="G79" s="172"/>
      <c r="H79" s="110"/>
      <c r="I79" s="112"/>
      <c r="J79" s="171"/>
    </row>
    <row r="80" spans="1:10" ht="16" thickBot="1" x14ac:dyDescent="0.25">
      <c r="A80" s="378"/>
      <c r="B80" s="20" t="s">
        <v>8</v>
      </c>
      <c r="C80" s="21" t="s">
        <v>71</v>
      </c>
      <c r="D80" s="15" t="s">
        <v>8</v>
      </c>
      <c r="E80" s="87">
        <v>1432.15</v>
      </c>
      <c r="F80" s="87">
        <v>1450</v>
      </c>
      <c r="G80" s="172">
        <v>812.25</v>
      </c>
      <c r="H80" s="110">
        <v>893.47500000000002</v>
      </c>
      <c r="I80" s="112">
        <v>1397.22</v>
      </c>
      <c r="J80" s="171">
        <f t="shared" si="7"/>
        <v>1197</v>
      </c>
    </row>
    <row r="81" spans="1:10" ht="16" thickBot="1" x14ac:dyDescent="0.25">
      <c r="A81" s="378"/>
      <c r="B81" s="20" t="s">
        <v>9</v>
      </c>
      <c r="C81" s="21" t="s">
        <v>71</v>
      </c>
      <c r="D81" s="15" t="s">
        <v>9</v>
      </c>
      <c r="E81" s="87">
        <v>912.86</v>
      </c>
      <c r="F81" s="87">
        <v>900</v>
      </c>
      <c r="G81" s="172">
        <v>541.5</v>
      </c>
      <c r="H81" s="110">
        <v>595.65</v>
      </c>
      <c r="I81" s="112">
        <v>890.6</v>
      </c>
      <c r="J81" s="171">
        <f t="shared" si="7"/>
        <v>768</v>
      </c>
    </row>
    <row r="82" spans="1:10" ht="16" thickBot="1" x14ac:dyDescent="0.25">
      <c r="A82" s="378"/>
      <c r="B82" s="20" t="s">
        <v>10</v>
      </c>
      <c r="C82" s="21" t="s">
        <v>71</v>
      </c>
      <c r="D82" s="15" t="s">
        <v>10</v>
      </c>
      <c r="E82" s="87"/>
      <c r="F82" s="87"/>
      <c r="G82" s="172">
        <v>541.5</v>
      </c>
      <c r="H82" s="110">
        <v>595.65</v>
      </c>
      <c r="I82" s="112"/>
      <c r="J82" s="171">
        <f t="shared" si="7"/>
        <v>569</v>
      </c>
    </row>
    <row r="83" spans="1:10" ht="16" thickBot="1" x14ac:dyDescent="0.25">
      <c r="A83" s="379"/>
      <c r="B83" s="23" t="s">
        <v>11</v>
      </c>
      <c r="C83" s="176" t="s">
        <v>71</v>
      </c>
      <c r="D83" s="179" t="s">
        <v>11</v>
      </c>
      <c r="E83" s="128">
        <v>2460.9</v>
      </c>
      <c r="F83" s="128">
        <v>2400</v>
      </c>
      <c r="G83" s="180">
        <v>541.5</v>
      </c>
      <c r="H83" s="178">
        <v>595.65</v>
      </c>
      <c r="I83" s="164">
        <v>2400.88</v>
      </c>
      <c r="J83" s="171">
        <f t="shared" si="7"/>
        <v>1680</v>
      </c>
    </row>
    <row r="84" spans="1:10" ht="15" thickBot="1" x14ac:dyDescent="0.25">
      <c r="A84" s="222"/>
      <c r="B84" s="223"/>
      <c r="C84" s="224"/>
      <c r="D84" s="240"/>
      <c r="E84" s="227">
        <f>SUM(E75:E83)</f>
        <v>7604.16</v>
      </c>
      <c r="F84" s="227">
        <f t="shared" ref="F84:J84" si="9">SUM(F75:F83)</f>
        <v>7650</v>
      </c>
      <c r="G84" s="227">
        <f t="shared" si="9"/>
        <v>4873.5</v>
      </c>
      <c r="H84" s="227">
        <f t="shared" si="9"/>
        <v>5360.8499999999985</v>
      </c>
      <c r="I84" s="227">
        <f t="shared" si="9"/>
        <v>7418.7000000000007</v>
      </c>
      <c r="J84" s="227">
        <f t="shared" si="9"/>
        <v>6923</v>
      </c>
    </row>
    <row r="85" spans="1:10" ht="16" thickBot="1" x14ac:dyDescent="0.25">
      <c r="A85" s="380">
        <v>9</v>
      </c>
      <c r="B85" s="19" t="s">
        <v>60</v>
      </c>
      <c r="C85" s="5" t="s">
        <v>64</v>
      </c>
      <c r="D85" s="103" t="s">
        <v>81</v>
      </c>
      <c r="E85" s="94">
        <v>1537.5</v>
      </c>
      <c r="F85" s="86">
        <v>1700</v>
      </c>
      <c r="G85" s="171">
        <v>1444</v>
      </c>
      <c r="H85" s="221">
        <v>1588.4</v>
      </c>
      <c r="I85" s="95">
        <v>1500</v>
      </c>
      <c r="J85" s="171">
        <f t="shared" si="7"/>
        <v>1554</v>
      </c>
    </row>
    <row r="86" spans="1:10" ht="16" thickBot="1" x14ac:dyDescent="0.25">
      <c r="A86" s="378"/>
      <c r="B86" s="20" t="s">
        <v>62</v>
      </c>
      <c r="C86" s="7" t="s">
        <v>65</v>
      </c>
      <c r="D86" s="100" t="s">
        <v>82</v>
      </c>
      <c r="E86" s="96">
        <v>973.75</v>
      </c>
      <c r="F86" s="87">
        <v>1000</v>
      </c>
      <c r="G86" s="172">
        <v>722</v>
      </c>
      <c r="H86" s="110">
        <v>794.2</v>
      </c>
      <c r="I86" s="97">
        <v>950</v>
      </c>
      <c r="J86" s="171">
        <f t="shared" si="7"/>
        <v>888</v>
      </c>
    </row>
    <row r="87" spans="1:10" ht="16" thickBot="1" x14ac:dyDescent="0.25">
      <c r="A87" s="378"/>
      <c r="B87" s="20" t="s">
        <v>61</v>
      </c>
      <c r="C87" s="9" t="s">
        <v>67</v>
      </c>
      <c r="D87" s="99" t="s">
        <v>59</v>
      </c>
      <c r="E87" s="96">
        <v>728.78</v>
      </c>
      <c r="F87" s="101">
        <v>750</v>
      </c>
      <c r="G87" s="172">
        <v>451.25</v>
      </c>
      <c r="H87" s="110">
        <v>496.375</v>
      </c>
      <c r="I87" s="110">
        <v>711</v>
      </c>
      <c r="J87" s="171">
        <f t="shared" si="7"/>
        <v>627</v>
      </c>
    </row>
    <row r="88" spans="1:10" ht="16" thickBot="1" x14ac:dyDescent="0.25">
      <c r="A88" s="378"/>
      <c r="B88" s="386" t="s">
        <v>70</v>
      </c>
      <c r="C88" s="7" t="s">
        <v>95</v>
      </c>
      <c r="D88" s="99" t="s">
        <v>19</v>
      </c>
      <c r="E88" s="96"/>
      <c r="F88" s="101"/>
      <c r="G88" s="172"/>
      <c r="H88" s="160"/>
      <c r="I88" s="110"/>
      <c r="J88" s="171"/>
    </row>
    <row r="89" spans="1:10" ht="16" thickBot="1" x14ac:dyDescent="0.25">
      <c r="A89" s="378"/>
      <c r="B89" s="388"/>
      <c r="C89" s="7" t="s">
        <v>94</v>
      </c>
      <c r="D89" s="99" t="s">
        <v>19</v>
      </c>
      <c r="E89" s="107"/>
      <c r="F89" s="102"/>
      <c r="G89" s="174"/>
      <c r="H89" s="158"/>
      <c r="I89" s="8"/>
      <c r="J89" s="171"/>
    </row>
    <row r="90" spans="1:10" ht="16" thickBot="1" x14ac:dyDescent="0.25">
      <c r="A90" s="378"/>
      <c r="B90" s="20" t="s">
        <v>8</v>
      </c>
      <c r="C90" s="21" t="s">
        <v>71</v>
      </c>
      <c r="D90" s="100" t="s">
        <v>8</v>
      </c>
      <c r="E90" s="107">
        <v>1432.15</v>
      </c>
      <c r="F90" s="102">
        <v>1450</v>
      </c>
      <c r="G90" s="172">
        <v>812.25</v>
      </c>
      <c r="H90" s="8">
        <v>893.47500000000002</v>
      </c>
      <c r="I90" s="8">
        <v>1397.22</v>
      </c>
      <c r="J90" s="171">
        <f t="shared" si="7"/>
        <v>1197</v>
      </c>
    </row>
    <row r="91" spans="1:10" ht="16" thickBot="1" x14ac:dyDescent="0.25">
      <c r="A91" s="378"/>
      <c r="B91" s="20" t="s">
        <v>9</v>
      </c>
      <c r="C91" s="21" t="s">
        <v>71</v>
      </c>
      <c r="D91" s="100" t="s">
        <v>9</v>
      </c>
      <c r="E91" s="96">
        <v>912.86</v>
      </c>
      <c r="F91" s="102">
        <v>900</v>
      </c>
      <c r="G91" s="172">
        <v>541.5</v>
      </c>
      <c r="H91" s="8">
        <v>595.65</v>
      </c>
      <c r="I91" s="8">
        <v>890.6</v>
      </c>
      <c r="J91" s="171">
        <f t="shared" si="7"/>
        <v>768</v>
      </c>
    </row>
    <row r="92" spans="1:10" ht="16" thickBot="1" x14ac:dyDescent="0.25">
      <c r="A92" s="378"/>
      <c r="B92" s="20" t="s">
        <v>10</v>
      </c>
      <c r="C92" s="21" t="s">
        <v>71</v>
      </c>
      <c r="D92" s="100" t="s">
        <v>10</v>
      </c>
      <c r="E92" s="96"/>
      <c r="F92" s="87"/>
      <c r="G92" s="172">
        <v>541.5</v>
      </c>
      <c r="H92" s="8">
        <v>595.65</v>
      </c>
      <c r="I92" s="97"/>
      <c r="J92" s="171">
        <f t="shared" si="7"/>
        <v>569</v>
      </c>
    </row>
    <row r="93" spans="1:10" ht="16" thickBot="1" x14ac:dyDescent="0.25">
      <c r="A93" s="379"/>
      <c r="B93" s="23" t="s">
        <v>11</v>
      </c>
      <c r="C93" s="176" t="s">
        <v>71</v>
      </c>
      <c r="D93" s="177" t="s">
        <v>11</v>
      </c>
      <c r="E93" s="132">
        <v>2460.9</v>
      </c>
      <c r="F93" s="128">
        <v>2400</v>
      </c>
      <c r="G93" s="180">
        <v>541.5</v>
      </c>
      <c r="H93" s="232">
        <v>595.65</v>
      </c>
      <c r="I93" s="133">
        <v>2400.88</v>
      </c>
      <c r="J93" s="171">
        <f t="shared" si="7"/>
        <v>1680</v>
      </c>
    </row>
    <row r="94" spans="1:10" ht="15" thickBot="1" x14ac:dyDescent="0.25">
      <c r="A94" s="222"/>
      <c r="B94" s="223"/>
      <c r="C94" s="224"/>
      <c r="D94" s="240"/>
      <c r="E94" s="227">
        <f>SUM(E85:E93)</f>
        <v>8045.9400000000005</v>
      </c>
      <c r="F94" s="227">
        <f t="shared" ref="F94:J94" si="10">SUM(F85:F93)</f>
        <v>8200</v>
      </c>
      <c r="G94" s="227">
        <f t="shared" si="10"/>
        <v>5054</v>
      </c>
      <c r="H94" s="227">
        <f t="shared" si="10"/>
        <v>5559.4</v>
      </c>
      <c r="I94" s="227">
        <f t="shared" si="10"/>
        <v>7849.7000000000007</v>
      </c>
      <c r="J94" s="227">
        <f t="shared" si="10"/>
        <v>7283</v>
      </c>
    </row>
    <row r="95" spans="1:10" ht="16" thickBot="1" x14ac:dyDescent="0.25">
      <c r="A95" s="380">
        <v>10</v>
      </c>
      <c r="B95" s="19" t="s">
        <v>60</v>
      </c>
      <c r="C95" s="5" t="s">
        <v>64</v>
      </c>
      <c r="D95" s="103" t="s">
        <v>77</v>
      </c>
      <c r="E95" s="94">
        <v>1774.28</v>
      </c>
      <c r="F95" s="86">
        <v>1800</v>
      </c>
      <c r="G95" s="171">
        <v>1444</v>
      </c>
      <c r="H95" s="221">
        <v>1588.4</v>
      </c>
      <c r="I95" s="95">
        <v>1731</v>
      </c>
      <c r="J95" s="171">
        <f t="shared" si="7"/>
        <v>1668</v>
      </c>
    </row>
    <row r="96" spans="1:10" ht="16" thickBot="1" x14ac:dyDescent="0.25">
      <c r="A96" s="378"/>
      <c r="B96" s="20" t="s">
        <v>62</v>
      </c>
      <c r="C96" s="7" t="s">
        <v>65</v>
      </c>
      <c r="D96" s="100" t="s">
        <v>90</v>
      </c>
      <c r="E96" s="96">
        <v>871.25</v>
      </c>
      <c r="F96" s="87">
        <v>900</v>
      </c>
      <c r="G96" s="172">
        <v>451.25</v>
      </c>
      <c r="H96" s="110">
        <v>496.375</v>
      </c>
      <c r="I96" s="97">
        <v>850</v>
      </c>
      <c r="J96" s="171">
        <f t="shared" si="7"/>
        <v>714</v>
      </c>
    </row>
    <row r="97" spans="1:10" ht="16" thickBot="1" x14ac:dyDescent="0.25">
      <c r="A97" s="378"/>
      <c r="B97" s="20" t="s">
        <v>61</v>
      </c>
      <c r="C97" s="9" t="s">
        <v>67</v>
      </c>
      <c r="D97" s="99" t="s">
        <v>91</v>
      </c>
      <c r="E97" s="96">
        <v>1368.38</v>
      </c>
      <c r="F97" s="87">
        <v>1350</v>
      </c>
      <c r="G97" s="172">
        <v>1805</v>
      </c>
      <c r="H97" s="110">
        <v>1985.5</v>
      </c>
      <c r="I97" s="97">
        <v>1335</v>
      </c>
      <c r="J97" s="171">
        <f t="shared" si="7"/>
        <v>1569</v>
      </c>
    </row>
    <row r="98" spans="1:10" ht="16" thickBot="1" x14ac:dyDescent="0.25">
      <c r="A98" s="378"/>
      <c r="B98" s="386" t="s">
        <v>70</v>
      </c>
      <c r="C98" s="7" t="s">
        <v>95</v>
      </c>
      <c r="D98" s="99" t="s">
        <v>19</v>
      </c>
      <c r="E98" s="96"/>
      <c r="F98" s="101"/>
      <c r="G98" s="172"/>
      <c r="H98" s="110"/>
      <c r="I98" s="110"/>
      <c r="J98" s="171"/>
    </row>
    <row r="99" spans="1:10" ht="16" thickBot="1" x14ac:dyDescent="0.25">
      <c r="A99" s="378"/>
      <c r="B99" s="388"/>
      <c r="C99" s="7" t="s">
        <v>94</v>
      </c>
      <c r="D99" s="99" t="s">
        <v>19</v>
      </c>
      <c r="E99" s="107"/>
      <c r="F99" s="102"/>
      <c r="G99" s="174"/>
      <c r="H99" s="8"/>
      <c r="I99" s="8"/>
      <c r="J99" s="171"/>
    </row>
    <row r="100" spans="1:10" ht="16" thickBot="1" x14ac:dyDescent="0.25">
      <c r="A100" s="378"/>
      <c r="B100" s="20" t="s">
        <v>8</v>
      </c>
      <c r="C100" s="21" t="s">
        <v>71</v>
      </c>
      <c r="D100" s="100" t="s">
        <v>8</v>
      </c>
      <c r="E100" s="107">
        <v>1432.15</v>
      </c>
      <c r="F100" s="102">
        <v>1450</v>
      </c>
      <c r="G100" s="172">
        <v>812.25</v>
      </c>
      <c r="H100" s="8">
        <v>893.47500000000002</v>
      </c>
      <c r="I100" s="8">
        <v>1397.22</v>
      </c>
      <c r="J100" s="171">
        <f t="shared" si="7"/>
        <v>1197</v>
      </c>
    </row>
    <row r="101" spans="1:10" ht="16" thickBot="1" x14ac:dyDescent="0.25">
      <c r="A101" s="378"/>
      <c r="B101" s="20" t="s">
        <v>9</v>
      </c>
      <c r="C101" s="21" t="s">
        <v>71</v>
      </c>
      <c r="D101" s="100" t="s">
        <v>9</v>
      </c>
      <c r="E101" s="96">
        <v>912.86</v>
      </c>
      <c r="F101" s="102">
        <v>900</v>
      </c>
      <c r="G101" s="172">
        <v>541.5</v>
      </c>
      <c r="H101" s="8">
        <v>595.65</v>
      </c>
      <c r="I101" s="8">
        <v>890.6</v>
      </c>
      <c r="J101" s="171">
        <f t="shared" si="7"/>
        <v>768</v>
      </c>
    </row>
    <row r="102" spans="1:10" ht="16" thickBot="1" x14ac:dyDescent="0.25">
      <c r="A102" s="378"/>
      <c r="B102" s="20" t="s">
        <v>10</v>
      </c>
      <c r="C102" s="21" t="s">
        <v>71</v>
      </c>
      <c r="D102" s="100" t="s">
        <v>10</v>
      </c>
      <c r="E102" s="96"/>
      <c r="F102" s="101"/>
      <c r="G102" s="172">
        <v>541.5</v>
      </c>
      <c r="H102" s="8">
        <v>595.65</v>
      </c>
      <c r="I102" s="110"/>
      <c r="J102" s="171">
        <f t="shared" si="7"/>
        <v>569</v>
      </c>
    </row>
    <row r="103" spans="1:10" ht="16" thickBot="1" x14ac:dyDescent="0.25">
      <c r="A103" s="379"/>
      <c r="B103" s="23" t="s">
        <v>11</v>
      </c>
      <c r="C103" s="176" t="s">
        <v>71</v>
      </c>
      <c r="D103" s="177" t="s">
        <v>11</v>
      </c>
      <c r="E103" s="132">
        <v>2460.9</v>
      </c>
      <c r="F103" s="128">
        <v>2400</v>
      </c>
      <c r="G103" s="180">
        <v>541.5</v>
      </c>
      <c r="H103" s="232">
        <v>595.65</v>
      </c>
      <c r="I103" s="133">
        <v>2400.88</v>
      </c>
      <c r="J103" s="171">
        <f t="shared" si="7"/>
        <v>1680</v>
      </c>
    </row>
    <row r="104" spans="1:10" ht="15" thickBot="1" x14ac:dyDescent="0.25">
      <c r="A104" s="222"/>
      <c r="B104" s="223"/>
      <c r="C104" s="224"/>
      <c r="D104" s="240"/>
      <c r="E104" s="227">
        <f>SUM(E95:E103)</f>
        <v>8819.82</v>
      </c>
      <c r="F104" s="227">
        <f t="shared" ref="F104:J104" si="11">SUM(F95:F103)</f>
        <v>8800</v>
      </c>
      <c r="G104" s="227">
        <f t="shared" si="11"/>
        <v>6137</v>
      </c>
      <c r="H104" s="227">
        <f t="shared" si="11"/>
        <v>6750.6999999999989</v>
      </c>
      <c r="I104" s="227">
        <f t="shared" si="11"/>
        <v>8604.7000000000007</v>
      </c>
      <c r="J104" s="227">
        <f t="shared" si="11"/>
        <v>8165</v>
      </c>
    </row>
    <row r="105" spans="1:10" ht="16" thickBot="1" x14ac:dyDescent="0.25">
      <c r="A105" s="380">
        <v>11</v>
      </c>
      <c r="B105" s="19" t="s">
        <v>60</v>
      </c>
      <c r="C105" s="5" t="s">
        <v>64</v>
      </c>
      <c r="D105" s="103" t="s">
        <v>72</v>
      </c>
      <c r="E105" s="125">
        <v>1281.25</v>
      </c>
      <c r="F105" s="86">
        <v>1300</v>
      </c>
      <c r="G105" s="171">
        <v>1444</v>
      </c>
      <c r="H105" s="233">
        <v>1588.4</v>
      </c>
      <c r="I105" s="104">
        <v>1250</v>
      </c>
      <c r="J105" s="171">
        <f t="shared" si="7"/>
        <v>1373</v>
      </c>
    </row>
    <row r="106" spans="1:10" ht="16" thickBot="1" x14ac:dyDescent="0.25">
      <c r="A106" s="378"/>
      <c r="B106" s="20" t="s">
        <v>62</v>
      </c>
      <c r="C106" s="7" t="s">
        <v>65</v>
      </c>
      <c r="D106" s="100" t="s">
        <v>85</v>
      </c>
      <c r="E106" s="126">
        <v>896.88</v>
      </c>
      <c r="F106" s="87">
        <v>900</v>
      </c>
      <c r="G106" s="172">
        <v>541.5</v>
      </c>
      <c r="H106" s="106">
        <v>595.65</v>
      </c>
      <c r="I106" s="105">
        <v>875</v>
      </c>
      <c r="J106" s="171">
        <f t="shared" si="7"/>
        <v>762</v>
      </c>
    </row>
    <row r="107" spans="1:10" ht="16" thickBot="1" x14ac:dyDescent="0.25">
      <c r="A107" s="378"/>
      <c r="B107" s="20" t="s">
        <v>61</v>
      </c>
      <c r="C107" s="9" t="s">
        <v>67</v>
      </c>
      <c r="D107" s="116" t="s">
        <v>19</v>
      </c>
      <c r="E107" s="126"/>
      <c r="F107" s="89"/>
      <c r="G107" s="307"/>
      <c r="H107" s="106"/>
      <c r="I107" s="105"/>
      <c r="J107" s="292"/>
    </row>
    <row r="108" spans="1:10" ht="15" thickBot="1" x14ac:dyDescent="0.25">
      <c r="A108" s="378"/>
      <c r="B108" s="386" t="s">
        <v>70</v>
      </c>
      <c r="C108" s="9" t="s">
        <v>96</v>
      </c>
      <c r="D108" s="116" t="s">
        <v>92</v>
      </c>
      <c r="E108" s="126"/>
      <c r="F108" s="89"/>
      <c r="G108" s="307">
        <v>406.125</v>
      </c>
      <c r="H108" s="106">
        <v>446.73750000000001</v>
      </c>
      <c r="I108" s="105"/>
      <c r="J108" s="292">
        <f t="shared" si="7"/>
        <v>426</v>
      </c>
    </row>
    <row r="109" spans="1:10" ht="15" thickBot="1" x14ac:dyDescent="0.25">
      <c r="A109" s="378"/>
      <c r="B109" s="387"/>
      <c r="C109" s="9" t="s">
        <v>97</v>
      </c>
      <c r="D109" s="116" t="s">
        <v>93</v>
      </c>
      <c r="E109" s="126">
        <v>492</v>
      </c>
      <c r="F109" s="89">
        <v>500</v>
      </c>
      <c r="G109" s="307">
        <v>722</v>
      </c>
      <c r="H109" s="106">
        <v>794.2</v>
      </c>
      <c r="I109" s="105">
        <v>480</v>
      </c>
      <c r="J109" s="292">
        <f t="shared" si="7"/>
        <v>598</v>
      </c>
    </row>
    <row r="110" spans="1:10" ht="16" thickBot="1" x14ac:dyDescent="0.25">
      <c r="A110" s="378"/>
      <c r="B110" s="388"/>
      <c r="C110" s="7" t="s">
        <v>94</v>
      </c>
      <c r="D110" s="99" t="s">
        <v>19</v>
      </c>
      <c r="E110" s="107"/>
      <c r="F110" s="102"/>
      <c r="G110" s="174"/>
      <c r="H110" s="8"/>
      <c r="I110" s="8"/>
      <c r="J110" s="171"/>
    </row>
    <row r="111" spans="1:10" ht="16" thickBot="1" x14ac:dyDescent="0.25">
      <c r="A111" s="378"/>
      <c r="B111" s="20" t="s">
        <v>8</v>
      </c>
      <c r="C111" s="21" t="s">
        <v>71</v>
      </c>
      <c r="D111" s="100" t="s">
        <v>8</v>
      </c>
      <c r="E111" s="107">
        <v>1432.15</v>
      </c>
      <c r="F111" s="102">
        <v>1450</v>
      </c>
      <c r="G111" s="172">
        <v>812.25</v>
      </c>
      <c r="H111" s="8">
        <v>893.47500000000002</v>
      </c>
      <c r="I111" s="8">
        <v>1397.22</v>
      </c>
      <c r="J111" s="171">
        <f t="shared" si="7"/>
        <v>1197</v>
      </c>
    </row>
    <row r="112" spans="1:10" ht="16" thickBot="1" x14ac:dyDescent="0.25">
      <c r="A112" s="378"/>
      <c r="B112" s="20" t="s">
        <v>9</v>
      </c>
      <c r="C112" s="21" t="s">
        <v>71</v>
      </c>
      <c r="D112" s="100" t="s">
        <v>9</v>
      </c>
      <c r="E112" s="126">
        <v>912.86</v>
      </c>
      <c r="F112" s="102">
        <v>900</v>
      </c>
      <c r="G112" s="172">
        <v>541.5</v>
      </c>
      <c r="H112" s="8">
        <v>595.65</v>
      </c>
      <c r="I112" s="108">
        <v>890.6</v>
      </c>
      <c r="J112" s="171">
        <f t="shared" si="7"/>
        <v>768</v>
      </c>
    </row>
    <row r="113" spans="1:10" ht="16" thickBot="1" x14ac:dyDescent="0.25">
      <c r="A113" s="378"/>
      <c r="B113" s="20" t="s">
        <v>10</v>
      </c>
      <c r="C113" s="21" t="s">
        <v>71</v>
      </c>
      <c r="D113" s="100" t="s">
        <v>10</v>
      </c>
      <c r="E113" s="126"/>
      <c r="F113" s="101"/>
      <c r="G113" s="172">
        <v>541.5</v>
      </c>
      <c r="H113" s="8">
        <v>595.65</v>
      </c>
      <c r="I113" s="106"/>
      <c r="J113" s="171">
        <f t="shared" si="7"/>
        <v>569</v>
      </c>
    </row>
    <row r="114" spans="1:10" ht="16" thickBot="1" x14ac:dyDescent="0.25">
      <c r="A114" s="379"/>
      <c r="B114" s="23" t="s">
        <v>11</v>
      </c>
      <c r="C114" s="176" t="s">
        <v>71</v>
      </c>
      <c r="D114" s="177" t="s">
        <v>11</v>
      </c>
      <c r="E114" s="244">
        <v>2460.9</v>
      </c>
      <c r="F114" s="128">
        <v>2400</v>
      </c>
      <c r="G114" s="180">
        <v>541.5</v>
      </c>
      <c r="H114" s="234">
        <v>595.65</v>
      </c>
      <c r="I114" s="246">
        <v>2400.88</v>
      </c>
      <c r="J114" s="171">
        <f t="shared" si="7"/>
        <v>1680</v>
      </c>
    </row>
    <row r="115" spans="1:10" ht="15" thickBot="1" x14ac:dyDescent="0.25">
      <c r="A115" s="222"/>
      <c r="B115" s="223"/>
      <c r="C115" s="224"/>
      <c r="D115" s="240"/>
      <c r="E115" s="227">
        <f>SUM(E105:E114)</f>
        <v>7476.0400000000009</v>
      </c>
      <c r="F115" s="227">
        <f t="shared" ref="F115:J115" si="12">SUM(F105:F114)</f>
        <v>7450</v>
      </c>
      <c r="G115" s="227">
        <f t="shared" si="12"/>
        <v>5550.375</v>
      </c>
      <c r="H115" s="227">
        <f t="shared" si="12"/>
        <v>6105.4124999999995</v>
      </c>
      <c r="I115" s="227">
        <f t="shared" si="12"/>
        <v>7293.7000000000007</v>
      </c>
      <c r="J115" s="227">
        <f t="shared" si="12"/>
        <v>7373</v>
      </c>
    </row>
    <row r="116" spans="1:10" ht="16" thickBot="1" x14ac:dyDescent="0.25">
      <c r="A116" s="377">
        <v>12</v>
      </c>
      <c r="B116" s="33" t="s">
        <v>60</v>
      </c>
      <c r="C116" s="239" t="s">
        <v>64</v>
      </c>
      <c r="D116" s="242" t="s">
        <v>77</v>
      </c>
      <c r="E116" s="120">
        <v>1774.28</v>
      </c>
      <c r="F116" s="92">
        <v>1800</v>
      </c>
      <c r="G116" s="175">
        <v>1444</v>
      </c>
      <c r="H116" s="221">
        <v>1588.4</v>
      </c>
      <c r="I116" s="121">
        <v>1731</v>
      </c>
      <c r="J116" s="171">
        <f t="shared" si="7"/>
        <v>1668</v>
      </c>
    </row>
    <row r="117" spans="1:10" ht="16" thickBot="1" x14ac:dyDescent="0.25">
      <c r="A117" s="378"/>
      <c r="B117" s="20" t="s">
        <v>62</v>
      </c>
      <c r="C117" s="7" t="s">
        <v>65</v>
      </c>
      <c r="D117" s="100" t="s">
        <v>86</v>
      </c>
      <c r="E117" s="96">
        <v>948.13</v>
      </c>
      <c r="F117" s="87">
        <v>1000</v>
      </c>
      <c r="G117" s="172">
        <v>631.75</v>
      </c>
      <c r="H117" s="110">
        <v>694.92499999999995</v>
      </c>
      <c r="I117" s="97">
        <v>925</v>
      </c>
      <c r="J117" s="171">
        <f t="shared" si="7"/>
        <v>840</v>
      </c>
    </row>
    <row r="118" spans="1:10" ht="16" thickBot="1" x14ac:dyDescent="0.25">
      <c r="A118" s="378"/>
      <c r="B118" s="20" t="s">
        <v>61</v>
      </c>
      <c r="C118" s="9" t="s">
        <v>67</v>
      </c>
      <c r="D118" s="116" t="s">
        <v>19</v>
      </c>
      <c r="E118" s="126"/>
      <c r="F118" s="291"/>
      <c r="G118" s="307"/>
      <c r="H118" s="106"/>
      <c r="I118" s="106"/>
      <c r="J118" s="292"/>
    </row>
    <row r="119" spans="1:10" ht="15" thickBot="1" x14ac:dyDescent="0.25">
      <c r="A119" s="378"/>
      <c r="B119" s="386" t="s">
        <v>70</v>
      </c>
      <c r="C119" s="9" t="s">
        <v>96</v>
      </c>
      <c r="D119" s="116" t="s">
        <v>98</v>
      </c>
      <c r="E119" s="126"/>
      <c r="F119" s="291"/>
      <c r="G119" s="307">
        <v>541.5</v>
      </c>
      <c r="H119" s="106">
        <v>595.65</v>
      </c>
      <c r="I119" s="106"/>
      <c r="J119" s="292">
        <f t="shared" si="7"/>
        <v>569</v>
      </c>
    </row>
    <row r="120" spans="1:10" ht="15" thickBot="1" x14ac:dyDescent="0.25">
      <c r="A120" s="378"/>
      <c r="B120" s="387"/>
      <c r="C120" s="9" t="s">
        <v>97</v>
      </c>
      <c r="D120" s="116" t="s">
        <v>19</v>
      </c>
      <c r="E120" s="127"/>
      <c r="F120" s="302"/>
      <c r="G120" s="309"/>
      <c r="H120" s="106"/>
      <c r="I120" s="108"/>
      <c r="J120" s="292"/>
    </row>
    <row r="121" spans="1:10" ht="16" thickBot="1" x14ac:dyDescent="0.25">
      <c r="A121" s="378"/>
      <c r="B121" s="388"/>
      <c r="C121" s="7" t="s">
        <v>94</v>
      </c>
      <c r="D121" s="116" t="s">
        <v>88</v>
      </c>
      <c r="E121" s="127">
        <v>533</v>
      </c>
      <c r="F121" s="302">
        <v>600</v>
      </c>
      <c r="G121" s="307">
        <v>812.25</v>
      </c>
      <c r="H121" s="106">
        <v>893.47500000000002</v>
      </c>
      <c r="I121" s="108">
        <v>520</v>
      </c>
      <c r="J121" s="292">
        <f t="shared" si="7"/>
        <v>672</v>
      </c>
    </row>
    <row r="122" spans="1:10" ht="16" thickBot="1" x14ac:dyDescent="0.25">
      <c r="A122" s="378"/>
      <c r="B122" s="20" t="s">
        <v>8</v>
      </c>
      <c r="C122" s="21" t="s">
        <v>71</v>
      </c>
      <c r="D122" s="316" t="s">
        <v>8</v>
      </c>
      <c r="E122" s="126">
        <v>1432.15</v>
      </c>
      <c r="F122" s="302">
        <v>1450</v>
      </c>
      <c r="G122" s="307">
        <v>812.25</v>
      </c>
      <c r="H122" s="106">
        <v>893.47500000000002</v>
      </c>
      <c r="I122" s="108">
        <v>1397.22</v>
      </c>
      <c r="J122" s="292">
        <f t="shared" si="7"/>
        <v>1197</v>
      </c>
    </row>
    <row r="123" spans="1:10" ht="16" thickBot="1" x14ac:dyDescent="0.25">
      <c r="A123" s="378"/>
      <c r="B123" s="20" t="s">
        <v>9</v>
      </c>
      <c r="C123" s="21" t="s">
        <v>71</v>
      </c>
      <c r="D123" s="100" t="s">
        <v>9</v>
      </c>
      <c r="E123" s="96">
        <v>912.86</v>
      </c>
      <c r="F123" s="101">
        <v>900</v>
      </c>
      <c r="G123" s="172">
        <v>541.5</v>
      </c>
      <c r="H123" s="110">
        <v>595.65</v>
      </c>
      <c r="I123" s="110">
        <v>890.6</v>
      </c>
      <c r="J123" s="171">
        <f t="shared" si="7"/>
        <v>768</v>
      </c>
    </row>
    <row r="124" spans="1:10" ht="16" thickBot="1" x14ac:dyDescent="0.25">
      <c r="A124" s="378"/>
      <c r="B124" s="20" t="s">
        <v>10</v>
      </c>
      <c r="C124" s="21" t="s">
        <v>71</v>
      </c>
      <c r="D124" s="100" t="s">
        <v>10</v>
      </c>
      <c r="E124" s="96"/>
      <c r="F124" s="87"/>
      <c r="G124" s="172">
        <v>541.5</v>
      </c>
      <c r="H124" s="110">
        <v>595.65</v>
      </c>
      <c r="I124" s="97"/>
      <c r="J124" s="171">
        <f t="shared" si="7"/>
        <v>569</v>
      </c>
    </row>
    <row r="125" spans="1:10" ht="16" thickBot="1" x14ac:dyDescent="0.25">
      <c r="A125" s="379"/>
      <c r="B125" s="23" t="s">
        <v>11</v>
      </c>
      <c r="C125" s="176" t="s">
        <v>71</v>
      </c>
      <c r="D125" s="177" t="s">
        <v>11</v>
      </c>
      <c r="E125" s="132">
        <v>2460.9</v>
      </c>
      <c r="F125" s="128">
        <v>2400</v>
      </c>
      <c r="G125" s="180">
        <v>541.5</v>
      </c>
      <c r="H125" s="178">
        <v>595.65</v>
      </c>
      <c r="I125" s="133">
        <v>2400.88</v>
      </c>
      <c r="J125" s="171">
        <f t="shared" si="7"/>
        <v>1680</v>
      </c>
    </row>
    <row r="126" spans="1:10" ht="15" thickBot="1" x14ac:dyDescent="0.25">
      <c r="A126" s="222"/>
      <c r="B126" s="223"/>
      <c r="C126" s="224"/>
      <c r="D126" s="240"/>
      <c r="E126" s="227">
        <f>SUM(E116:E125)</f>
        <v>8061.32</v>
      </c>
      <c r="F126" s="227">
        <f t="shared" ref="F126:J126" si="13">SUM(F116:F125)</f>
        <v>8150</v>
      </c>
      <c r="G126" s="227">
        <f t="shared" si="13"/>
        <v>5866.25</v>
      </c>
      <c r="H126" s="227">
        <f t="shared" si="13"/>
        <v>6452.8749999999991</v>
      </c>
      <c r="I126" s="227">
        <f t="shared" si="13"/>
        <v>7864.7000000000007</v>
      </c>
      <c r="J126" s="227">
        <f t="shared" si="13"/>
        <v>7963</v>
      </c>
    </row>
    <row r="127" spans="1:10" ht="16" thickBot="1" x14ac:dyDescent="0.25">
      <c r="A127" s="380">
        <v>13</v>
      </c>
      <c r="B127" s="19" t="s">
        <v>60</v>
      </c>
      <c r="C127" s="5" t="s">
        <v>64</v>
      </c>
      <c r="D127" s="6" t="s">
        <v>81</v>
      </c>
      <c r="E127" s="86">
        <v>1537.5</v>
      </c>
      <c r="F127" s="86">
        <v>1700</v>
      </c>
      <c r="G127" s="175">
        <v>1444</v>
      </c>
      <c r="H127" s="221">
        <v>1588.4</v>
      </c>
      <c r="I127" s="111">
        <v>1500</v>
      </c>
      <c r="J127" s="171">
        <f t="shared" si="7"/>
        <v>1554</v>
      </c>
    </row>
    <row r="128" spans="1:10" ht="16" thickBot="1" x14ac:dyDescent="0.25">
      <c r="A128" s="378"/>
      <c r="B128" s="20" t="s">
        <v>62</v>
      </c>
      <c r="C128" s="7" t="s">
        <v>65</v>
      </c>
      <c r="D128" s="15" t="s">
        <v>82</v>
      </c>
      <c r="E128" s="87">
        <v>973.75</v>
      </c>
      <c r="F128" s="87">
        <v>1000</v>
      </c>
      <c r="G128" s="172">
        <v>722</v>
      </c>
      <c r="H128" s="110">
        <v>794.2</v>
      </c>
      <c r="I128" s="112">
        <v>950</v>
      </c>
      <c r="J128" s="171">
        <f t="shared" si="7"/>
        <v>888</v>
      </c>
    </row>
    <row r="129" spans="1:10" ht="16" thickBot="1" x14ac:dyDescent="0.25">
      <c r="A129" s="378"/>
      <c r="B129" s="20" t="s">
        <v>61</v>
      </c>
      <c r="C129" s="9" t="s">
        <v>67</v>
      </c>
      <c r="D129" s="8" t="s">
        <v>58</v>
      </c>
      <c r="E129" s="87">
        <v>830.25</v>
      </c>
      <c r="F129" s="87">
        <v>850</v>
      </c>
      <c r="G129" s="172">
        <v>451.25</v>
      </c>
      <c r="H129" s="110">
        <v>496.375</v>
      </c>
      <c r="I129" s="112">
        <v>810</v>
      </c>
      <c r="J129" s="171">
        <f t="shared" si="7"/>
        <v>688</v>
      </c>
    </row>
    <row r="130" spans="1:10" ht="15" thickBot="1" x14ac:dyDescent="0.25">
      <c r="A130" s="378"/>
      <c r="B130" s="386" t="s">
        <v>70</v>
      </c>
      <c r="C130" s="9" t="s">
        <v>96</v>
      </c>
      <c r="D130" s="8" t="s">
        <v>19</v>
      </c>
      <c r="E130" s="87"/>
      <c r="F130" s="87"/>
      <c r="G130" s="172"/>
      <c r="H130" s="110"/>
      <c r="I130" s="112"/>
      <c r="J130" s="171"/>
    </row>
    <row r="131" spans="1:10" ht="15" thickBot="1" x14ac:dyDescent="0.25">
      <c r="A131" s="378"/>
      <c r="B131" s="387"/>
      <c r="C131" s="9" t="s">
        <v>97</v>
      </c>
      <c r="D131" s="8" t="s">
        <v>19</v>
      </c>
      <c r="E131" s="87"/>
      <c r="F131" s="87"/>
      <c r="G131" s="172"/>
      <c r="H131" s="110"/>
      <c r="I131" s="112"/>
      <c r="J131" s="171"/>
    </row>
    <row r="132" spans="1:10" ht="16" thickBot="1" x14ac:dyDescent="0.25">
      <c r="A132" s="378"/>
      <c r="B132" s="388"/>
      <c r="C132" s="7" t="s">
        <v>94</v>
      </c>
      <c r="D132" s="8" t="s">
        <v>19</v>
      </c>
      <c r="E132" s="87"/>
      <c r="F132" s="87"/>
      <c r="G132" s="172"/>
      <c r="H132" s="110"/>
      <c r="I132" s="112"/>
      <c r="J132" s="171"/>
    </row>
    <row r="133" spans="1:10" ht="16" thickBot="1" x14ac:dyDescent="0.25">
      <c r="A133" s="378"/>
      <c r="B133" s="20" t="s">
        <v>8</v>
      </c>
      <c r="C133" s="21" t="s">
        <v>71</v>
      </c>
      <c r="D133" s="15" t="s">
        <v>8</v>
      </c>
      <c r="E133" s="87">
        <v>1432.15</v>
      </c>
      <c r="F133" s="87">
        <v>1450</v>
      </c>
      <c r="G133" s="172">
        <v>812.25</v>
      </c>
      <c r="H133" s="110">
        <v>893.47500000000002</v>
      </c>
      <c r="I133" s="112">
        <v>1397.22</v>
      </c>
      <c r="J133" s="171">
        <f t="shared" si="7"/>
        <v>1197</v>
      </c>
    </row>
    <row r="134" spans="1:10" ht="16" thickBot="1" x14ac:dyDescent="0.25">
      <c r="A134" s="378"/>
      <c r="B134" s="20" t="s">
        <v>9</v>
      </c>
      <c r="C134" s="21" t="s">
        <v>71</v>
      </c>
      <c r="D134" s="15" t="s">
        <v>9</v>
      </c>
      <c r="E134" s="87">
        <v>912.86</v>
      </c>
      <c r="F134" s="87">
        <v>900</v>
      </c>
      <c r="G134" s="172">
        <v>541.5</v>
      </c>
      <c r="H134" s="110">
        <v>595.65</v>
      </c>
      <c r="I134" s="112">
        <v>890.6</v>
      </c>
      <c r="J134" s="171">
        <f t="shared" ref="J134:J197" si="14">ROUND(AVERAGE(E134,F134,G134,H134,I134),0)</f>
        <v>768</v>
      </c>
    </row>
    <row r="135" spans="1:10" ht="16" thickBot="1" x14ac:dyDescent="0.25">
      <c r="A135" s="378"/>
      <c r="B135" s="20" t="s">
        <v>10</v>
      </c>
      <c r="C135" s="21" t="s">
        <v>71</v>
      </c>
      <c r="D135" s="15" t="s">
        <v>10</v>
      </c>
      <c r="E135" s="87"/>
      <c r="F135" s="87"/>
      <c r="G135" s="172">
        <v>541.5</v>
      </c>
      <c r="H135" s="110">
        <v>595.65</v>
      </c>
      <c r="I135" s="112"/>
      <c r="J135" s="171">
        <f t="shared" si="14"/>
        <v>569</v>
      </c>
    </row>
    <row r="136" spans="1:10" ht="16" thickBot="1" x14ac:dyDescent="0.25">
      <c r="A136" s="379"/>
      <c r="B136" s="23" t="s">
        <v>11</v>
      </c>
      <c r="C136" s="176" t="s">
        <v>71</v>
      </c>
      <c r="D136" s="179" t="s">
        <v>11</v>
      </c>
      <c r="E136" s="128">
        <v>2460.9</v>
      </c>
      <c r="F136" s="128">
        <v>2400</v>
      </c>
      <c r="G136" s="180">
        <v>541.5</v>
      </c>
      <c r="H136" s="178">
        <v>595.65</v>
      </c>
      <c r="I136" s="164">
        <v>2400.88</v>
      </c>
      <c r="J136" s="171">
        <f t="shared" si="14"/>
        <v>1680</v>
      </c>
    </row>
    <row r="137" spans="1:10" ht="15" thickBot="1" x14ac:dyDescent="0.25">
      <c r="A137" s="222"/>
      <c r="B137" s="223"/>
      <c r="C137" s="224"/>
      <c r="D137" s="240"/>
      <c r="E137" s="227">
        <f>SUM(E127:E136)</f>
        <v>8147.41</v>
      </c>
      <c r="F137" s="227">
        <f t="shared" ref="F137:J137" si="15">SUM(F127:F136)</f>
        <v>8300</v>
      </c>
      <c r="G137" s="227">
        <f t="shared" si="15"/>
        <v>5054</v>
      </c>
      <c r="H137" s="227">
        <f t="shared" si="15"/>
        <v>5559.4</v>
      </c>
      <c r="I137" s="227">
        <f t="shared" si="15"/>
        <v>7948.7000000000007</v>
      </c>
      <c r="J137" s="227">
        <f t="shared" si="15"/>
        <v>7344</v>
      </c>
    </row>
    <row r="138" spans="1:10" ht="16" thickBot="1" x14ac:dyDescent="0.25">
      <c r="A138" s="380">
        <v>14</v>
      </c>
      <c r="B138" s="19" t="s">
        <v>60</v>
      </c>
      <c r="C138" s="5" t="s">
        <v>64</v>
      </c>
      <c r="D138" s="6" t="s">
        <v>72</v>
      </c>
      <c r="E138" s="86">
        <v>1281.25</v>
      </c>
      <c r="F138" s="86">
        <v>1300</v>
      </c>
      <c r="G138" s="175">
        <v>1444</v>
      </c>
      <c r="H138" s="221">
        <v>1588.4</v>
      </c>
      <c r="I138" s="111">
        <v>1250</v>
      </c>
      <c r="J138" s="171">
        <f t="shared" si="14"/>
        <v>1373</v>
      </c>
    </row>
    <row r="139" spans="1:10" ht="16" thickBot="1" x14ac:dyDescent="0.25">
      <c r="A139" s="378"/>
      <c r="B139" s="20" t="s">
        <v>62</v>
      </c>
      <c r="C139" s="7" t="s">
        <v>65</v>
      </c>
      <c r="D139" s="15" t="s">
        <v>83</v>
      </c>
      <c r="E139" s="87">
        <v>1025</v>
      </c>
      <c r="F139" s="87">
        <v>1100</v>
      </c>
      <c r="G139" s="172">
        <v>631.75</v>
      </c>
      <c r="H139" s="110">
        <v>694.92499999999995</v>
      </c>
      <c r="I139" s="112">
        <v>1000</v>
      </c>
      <c r="J139" s="171">
        <f t="shared" si="14"/>
        <v>890</v>
      </c>
    </row>
    <row r="140" spans="1:10" ht="16" thickBot="1" x14ac:dyDescent="0.25">
      <c r="A140" s="378"/>
      <c r="B140" s="20" t="s">
        <v>61</v>
      </c>
      <c r="C140" s="9" t="s">
        <v>67</v>
      </c>
      <c r="D140" s="8" t="s">
        <v>57</v>
      </c>
      <c r="E140" s="87">
        <v>492</v>
      </c>
      <c r="F140" s="87">
        <v>500</v>
      </c>
      <c r="G140" s="172">
        <v>361</v>
      </c>
      <c r="H140" s="110">
        <v>397.1</v>
      </c>
      <c r="I140" s="112">
        <v>480</v>
      </c>
      <c r="J140" s="171">
        <f t="shared" si="14"/>
        <v>446</v>
      </c>
    </row>
    <row r="141" spans="1:10" ht="15" thickBot="1" x14ac:dyDescent="0.25">
      <c r="A141" s="378"/>
      <c r="B141" s="386" t="s">
        <v>70</v>
      </c>
      <c r="C141" s="9" t="s">
        <v>96</v>
      </c>
      <c r="D141" s="8" t="s">
        <v>19</v>
      </c>
      <c r="E141" s="87"/>
      <c r="F141" s="87"/>
      <c r="G141" s="172"/>
      <c r="H141" s="110"/>
      <c r="I141" s="112"/>
      <c r="J141" s="171"/>
    </row>
    <row r="142" spans="1:10" ht="15" thickBot="1" x14ac:dyDescent="0.25">
      <c r="A142" s="378"/>
      <c r="B142" s="387"/>
      <c r="C142" s="9" t="s">
        <v>97</v>
      </c>
      <c r="D142" s="8" t="s">
        <v>19</v>
      </c>
      <c r="E142" s="87"/>
      <c r="F142" s="87"/>
      <c r="G142" s="172"/>
      <c r="H142" s="110"/>
      <c r="I142" s="112"/>
      <c r="J142" s="171"/>
    </row>
    <row r="143" spans="1:10" ht="16" thickBot="1" x14ac:dyDescent="0.25">
      <c r="A143" s="378"/>
      <c r="B143" s="388"/>
      <c r="C143" s="7" t="s">
        <v>94</v>
      </c>
      <c r="D143" s="8" t="s">
        <v>19</v>
      </c>
      <c r="E143" s="87"/>
      <c r="F143" s="87"/>
      <c r="G143" s="172"/>
      <c r="H143" s="110"/>
      <c r="I143" s="112"/>
      <c r="J143" s="171"/>
    </row>
    <row r="144" spans="1:10" ht="16" thickBot="1" x14ac:dyDescent="0.25">
      <c r="A144" s="378"/>
      <c r="B144" s="20" t="s">
        <v>8</v>
      </c>
      <c r="C144" s="21" t="s">
        <v>71</v>
      </c>
      <c r="D144" s="15" t="s">
        <v>8</v>
      </c>
      <c r="E144" s="87">
        <v>1432.15</v>
      </c>
      <c r="F144" s="87">
        <v>1450</v>
      </c>
      <c r="G144" s="172">
        <v>812.25</v>
      </c>
      <c r="H144" s="110">
        <v>893.47500000000002</v>
      </c>
      <c r="I144" s="112">
        <v>1397.22</v>
      </c>
      <c r="J144" s="171">
        <f t="shared" si="14"/>
        <v>1197</v>
      </c>
    </row>
    <row r="145" spans="1:10" ht="16" thickBot="1" x14ac:dyDescent="0.25">
      <c r="A145" s="378"/>
      <c r="B145" s="20" t="s">
        <v>9</v>
      </c>
      <c r="C145" s="21" t="s">
        <v>71</v>
      </c>
      <c r="D145" s="15" t="s">
        <v>9</v>
      </c>
      <c r="E145" s="87">
        <v>912.86</v>
      </c>
      <c r="F145" s="87">
        <v>900</v>
      </c>
      <c r="G145" s="172">
        <v>541.5</v>
      </c>
      <c r="H145" s="110">
        <v>595.65</v>
      </c>
      <c r="I145" s="112">
        <v>890.6</v>
      </c>
      <c r="J145" s="171">
        <f t="shared" si="14"/>
        <v>768</v>
      </c>
    </row>
    <row r="146" spans="1:10" ht="16" thickBot="1" x14ac:dyDescent="0.25">
      <c r="A146" s="378"/>
      <c r="B146" s="20" t="s">
        <v>10</v>
      </c>
      <c r="C146" s="21" t="s">
        <v>71</v>
      </c>
      <c r="D146" s="15" t="s">
        <v>10</v>
      </c>
      <c r="E146" s="87"/>
      <c r="F146" s="87"/>
      <c r="G146" s="172">
        <v>541.5</v>
      </c>
      <c r="H146" s="110">
        <v>595.65</v>
      </c>
      <c r="I146" s="112"/>
      <c r="J146" s="171">
        <f t="shared" si="14"/>
        <v>569</v>
      </c>
    </row>
    <row r="147" spans="1:10" ht="16" thickBot="1" x14ac:dyDescent="0.25">
      <c r="A147" s="379"/>
      <c r="B147" s="23" t="s">
        <v>11</v>
      </c>
      <c r="C147" s="176" t="s">
        <v>71</v>
      </c>
      <c r="D147" s="179" t="s">
        <v>11</v>
      </c>
      <c r="E147" s="128">
        <v>2460.9</v>
      </c>
      <c r="F147" s="128">
        <v>2400</v>
      </c>
      <c r="G147" s="180">
        <v>541.5</v>
      </c>
      <c r="H147" s="178">
        <v>595.65</v>
      </c>
      <c r="I147" s="164">
        <v>2400.88</v>
      </c>
      <c r="J147" s="171">
        <f t="shared" si="14"/>
        <v>1680</v>
      </c>
    </row>
    <row r="148" spans="1:10" ht="15" thickBot="1" x14ac:dyDescent="0.25">
      <c r="A148" s="222"/>
      <c r="B148" s="223"/>
      <c r="C148" s="224"/>
      <c r="D148" s="240"/>
      <c r="E148" s="227">
        <f>SUM(E138:E147)</f>
        <v>7604.16</v>
      </c>
      <c r="F148" s="227">
        <f t="shared" ref="F148:J148" si="16">SUM(F138:F147)</f>
        <v>7650</v>
      </c>
      <c r="G148" s="227">
        <f t="shared" si="16"/>
        <v>4873.5</v>
      </c>
      <c r="H148" s="227">
        <f t="shared" si="16"/>
        <v>5360.8499999999985</v>
      </c>
      <c r="I148" s="227">
        <f t="shared" si="16"/>
        <v>7418.7000000000007</v>
      </c>
      <c r="J148" s="227">
        <f t="shared" si="16"/>
        <v>6923</v>
      </c>
    </row>
    <row r="149" spans="1:10" ht="16" thickBot="1" x14ac:dyDescent="0.25">
      <c r="A149" s="380">
        <v>15</v>
      </c>
      <c r="B149" s="19" t="s">
        <v>60</v>
      </c>
      <c r="C149" s="5" t="s">
        <v>64</v>
      </c>
      <c r="D149" s="6" t="s">
        <v>84</v>
      </c>
      <c r="E149" s="86">
        <v>1774.28</v>
      </c>
      <c r="F149" s="86">
        <v>1800</v>
      </c>
      <c r="G149" s="175">
        <v>1444</v>
      </c>
      <c r="H149" s="221">
        <v>1588.4</v>
      </c>
      <c r="I149" s="111">
        <v>1731</v>
      </c>
      <c r="J149" s="171">
        <f t="shared" si="14"/>
        <v>1668</v>
      </c>
    </row>
    <row r="150" spans="1:10" ht="16" thickBot="1" x14ac:dyDescent="0.25">
      <c r="A150" s="378"/>
      <c r="B150" s="20" t="s">
        <v>62</v>
      </c>
      <c r="C150" s="7" t="s">
        <v>65</v>
      </c>
      <c r="D150" s="15" t="s">
        <v>74</v>
      </c>
      <c r="E150" s="87">
        <v>1025</v>
      </c>
      <c r="F150" s="87">
        <v>1100</v>
      </c>
      <c r="G150" s="172">
        <v>451.25</v>
      </c>
      <c r="H150" s="110">
        <v>496.375</v>
      </c>
      <c r="I150" s="112">
        <v>1000</v>
      </c>
      <c r="J150" s="171">
        <f t="shared" si="14"/>
        <v>815</v>
      </c>
    </row>
    <row r="151" spans="1:10" ht="16" thickBot="1" x14ac:dyDescent="0.25">
      <c r="A151" s="378"/>
      <c r="B151" s="20" t="s">
        <v>61</v>
      </c>
      <c r="C151" s="9" t="s">
        <v>67</v>
      </c>
      <c r="D151" s="8" t="s">
        <v>59</v>
      </c>
      <c r="E151" s="87">
        <v>728.78</v>
      </c>
      <c r="F151" s="87">
        <v>750</v>
      </c>
      <c r="G151" s="172">
        <v>451.25</v>
      </c>
      <c r="H151" s="110">
        <v>496.375</v>
      </c>
      <c r="I151" s="112">
        <v>711</v>
      </c>
      <c r="J151" s="171">
        <f t="shared" si="14"/>
        <v>627</v>
      </c>
    </row>
    <row r="152" spans="1:10" ht="15" thickBot="1" x14ac:dyDescent="0.25">
      <c r="A152" s="378"/>
      <c r="B152" s="386" t="s">
        <v>70</v>
      </c>
      <c r="C152" s="9" t="s">
        <v>96</v>
      </c>
      <c r="D152" s="8" t="s">
        <v>19</v>
      </c>
      <c r="E152" s="87"/>
      <c r="F152" s="87"/>
      <c r="G152" s="172"/>
      <c r="H152" s="110"/>
      <c r="I152" s="112"/>
      <c r="J152" s="171"/>
    </row>
    <row r="153" spans="1:10" ht="15" thickBot="1" x14ac:dyDescent="0.25">
      <c r="A153" s="378"/>
      <c r="B153" s="387"/>
      <c r="C153" s="9" t="s">
        <v>97</v>
      </c>
      <c r="D153" s="8" t="s">
        <v>19</v>
      </c>
      <c r="E153" s="87"/>
      <c r="F153" s="87"/>
      <c r="G153" s="172"/>
      <c r="H153" s="110"/>
      <c r="I153" s="112"/>
      <c r="J153" s="171"/>
    </row>
    <row r="154" spans="1:10" ht="16" thickBot="1" x14ac:dyDescent="0.25">
      <c r="A154" s="378"/>
      <c r="B154" s="388"/>
      <c r="C154" s="7" t="s">
        <v>94</v>
      </c>
      <c r="D154" s="8" t="s">
        <v>19</v>
      </c>
      <c r="E154" s="87"/>
      <c r="F154" s="87"/>
      <c r="G154" s="172"/>
      <c r="H154" s="110"/>
      <c r="I154" s="112"/>
      <c r="J154" s="171"/>
    </row>
    <row r="155" spans="1:10" ht="16" thickBot="1" x14ac:dyDescent="0.25">
      <c r="A155" s="378"/>
      <c r="B155" s="20" t="s">
        <v>8</v>
      </c>
      <c r="C155" s="21" t="s">
        <v>71</v>
      </c>
      <c r="D155" s="15" t="s">
        <v>8</v>
      </c>
      <c r="E155" s="87">
        <v>1432.15</v>
      </c>
      <c r="F155" s="87">
        <v>1450</v>
      </c>
      <c r="G155" s="172">
        <v>812.25</v>
      </c>
      <c r="H155" s="110">
        <v>893.47500000000002</v>
      </c>
      <c r="I155" s="112">
        <v>1397.22</v>
      </c>
      <c r="J155" s="171">
        <f t="shared" si="14"/>
        <v>1197</v>
      </c>
    </row>
    <row r="156" spans="1:10" ht="16" thickBot="1" x14ac:dyDescent="0.25">
      <c r="A156" s="378"/>
      <c r="B156" s="20" t="s">
        <v>9</v>
      </c>
      <c r="C156" s="21" t="s">
        <v>71</v>
      </c>
      <c r="D156" s="15" t="s">
        <v>9</v>
      </c>
      <c r="E156" s="87">
        <v>912.86</v>
      </c>
      <c r="F156" s="87">
        <v>900</v>
      </c>
      <c r="G156" s="172">
        <v>541.5</v>
      </c>
      <c r="H156" s="110">
        <v>595.65</v>
      </c>
      <c r="I156" s="112">
        <v>890.6</v>
      </c>
      <c r="J156" s="171">
        <f t="shared" si="14"/>
        <v>768</v>
      </c>
    </row>
    <row r="157" spans="1:10" ht="16" thickBot="1" x14ac:dyDescent="0.25">
      <c r="A157" s="378"/>
      <c r="B157" s="20" t="s">
        <v>10</v>
      </c>
      <c r="C157" s="21" t="s">
        <v>71</v>
      </c>
      <c r="D157" s="15" t="s">
        <v>10</v>
      </c>
      <c r="E157" s="87"/>
      <c r="F157" s="87"/>
      <c r="G157" s="172">
        <v>541.5</v>
      </c>
      <c r="H157" s="110">
        <v>595.65</v>
      </c>
      <c r="I157" s="112"/>
      <c r="J157" s="171">
        <f t="shared" si="14"/>
        <v>569</v>
      </c>
    </row>
    <row r="158" spans="1:10" ht="16" thickBot="1" x14ac:dyDescent="0.25">
      <c r="A158" s="379"/>
      <c r="B158" s="23" t="s">
        <v>11</v>
      </c>
      <c r="C158" s="176" t="s">
        <v>71</v>
      </c>
      <c r="D158" s="179" t="s">
        <v>11</v>
      </c>
      <c r="E158" s="128">
        <v>2460.9</v>
      </c>
      <c r="F158" s="128">
        <v>2400</v>
      </c>
      <c r="G158" s="180">
        <v>541.5</v>
      </c>
      <c r="H158" s="178">
        <v>595.65</v>
      </c>
      <c r="I158" s="164">
        <v>2400.88</v>
      </c>
      <c r="J158" s="171">
        <f t="shared" si="14"/>
        <v>1680</v>
      </c>
    </row>
    <row r="159" spans="1:10" ht="15" thickBot="1" x14ac:dyDescent="0.25">
      <c r="A159" s="222"/>
      <c r="B159" s="223"/>
      <c r="C159" s="224"/>
      <c r="D159" s="240"/>
      <c r="E159" s="227">
        <f>SUM(E149:E158)</f>
        <v>8333.9699999999993</v>
      </c>
      <c r="F159" s="227">
        <f t="shared" ref="F159:J159" si="17">SUM(F149:F158)</f>
        <v>8400</v>
      </c>
      <c r="G159" s="227">
        <f t="shared" si="17"/>
        <v>4783.25</v>
      </c>
      <c r="H159" s="227">
        <f t="shared" si="17"/>
        <v>5261.5749999999998</v>
      </c>
      <c r="I159" s="227">
        <f t="shared" si="17"/>
        <v>8130.7000000000007</v>
      </c>
      <c r="J159" s="227">
        <f t="shared" si="17"/>
        <v>7324</v>
      </c>
    </row>
    <row r="160" spans="1:10" ht="16" thickBot="1" x14ac:dyDescent="0.25">
      <c r="A160" s="380">
        <v>16</v>
      </c>
      <c r="B160" s="19" t="s">
        <v>60</v>
      </c>
      <c r="C160" s="5" t="s">
        <v>64</v>
      </c>
      <c r="D160" s="6" t="s">
        <v>84</v>
      </c>
      <c r="E160" s="86">
        <v>1774.28</v>
      </c>
      <c r="F160" s="86">
        <v>1800</v>
      </c>
      <c r="G160" s="175">
        <v>1444</v>
      </c>
      <c r="H160" s="221">
        <v>1588.4</v>
      </c>
      <c r="I160" s="111">
        <v>1731</v>
      </c>
      <c r="J160" s="171">
        <f t="shared" si="14"/>
        <v>1668</v>
      </c>
    </row>
    <row r="161" spans="1:10" ht="16" thickBot="1" x14ac:dyDescent="0.25">
      <c r="A161" s="378"/>
      <c r="B161" s="20" t="s">
        <v>62</v>
      </c>
      <c r="C161" s="7" t="s">
        <v>73</v>
      </c>
      <c r="D161" s="15" t="s">
        <v>86</v>
      </c>
      <c r="E161" s="87">
        <v>948.13</v>
      </c>
      <c r="F161" s="87">
        <v>1000</v>
      </c>
      <c r="G161" s="172">
        <v>631.75</v>
      </c>
      <c r="H161" s="110">
        <v>694.92499999999995</v>
      </c>
      <c r="I161" s="112">
        <v>925</v>
      </c>
      <c r="J161" s="171">
        <f t="shared" si="14"/>
        <v>840</v>
      </c>
    </row>
    <row r="162" spans="1:10" ht="16" thickBot="1" x14ac:dyDescent="0.25">
      <c r="A162" s="378"/>
      <c r="B162" s="20" t="s">
        <v>61</v>
      </c>
      <c r="C162" s="9" t="s">
        <v>100</v>
      </c>
      <c r="D162" s="8" t="s">
        <v>19</v>
      </c>
      <c r="E162" s="87"/>
      <c r="F162" s="87"/>
      <c r="G162" s="172"/>
      <c r="H162" s="110"/>
      <c r="I162" s="112"/>
      <c r="J162" s="171"/>
    </row>
    <row r="163" spans="1:10" ht="16" thickBot="1" x14ac:dyDescent="0.25">
      <c r="A163" s="378"/>
      <c r="B163" s="23" t="s">
        <v>66</v>
      </c>
      <c r="C163" s="7" t="s">
        <v>95</v>
      </c>
      <c r="D163" s="8" t="s">
        <v>99</v>
      </c>
      <c r="E163" s="87">
        <v>451</v>
      </c>
      <c r="F163" s="87">
        <v>450</v>
      </c>
      <c r="G163" s="172">
        <v>541.5</v>
      </c>
      <c r="H163" s="110">
        <v>595.65</v>
      </c>
      <c r="I163" s="112">
        <v>440</v>
      </c>
      <c r="J163" s="171">
        <f t="shared" si="14"/>
        <v>496</v>
      </c>
    </row>
    <row r="164" spans="1:10" ht="16" thickBot="1" x14ac:dyDescent="0.25">
      <c r="A164" s="378"/>
      <c r="B164" s="20" t="s">
        <v>8</v>
      </c>
      <c r="C164" s="21" t="s">
        <v>71</v>
      </c>
      <c r="D164" s="15" t="s">
        <v>8</v>
      </c>
      <c r="E164" s="87">
        <v>1432.15</v>
      </c>
      <c r="F164" s="87">
        <v>1450</v>
      </c>
      <c r="G164" s="172">
        <v>812.25</v>
      </c>
      <c r="H164" s="110">
        <v>893.47500000000002</v>
      </c>
      <c r="I164" s="112">
        <v>1397.22</v>
      </c>
      <c r="J164" s="171">
        <f t="shared" si="14"/>
        <v>1197</v>
      </c>
    </row>
    <row r="165" spans="1:10" ht="16" thickBot="1" x14ac:dyDescent="0.25">
      <c r="A165" s="378"/>
      <c r="B165" s="20" t="s">
        <v>9</v>
      </c>
      <c r="C165" s="21" t="s">
        <v>71</v>
      </c>
      <c r="D165" s="15" t="s">
        <v>9</v>
      </c>
      <c r="E165" s="87">
        <v>912.86</v>
      </c>
      <c r="F165" s="87">
        <v>900</v>
      </c>
      <c r="G165" s="172">
        <v>541.5</v>
      </c>
      <c r="H165" s="110">
        <v>595.65</v>
      </c>
      <c r="I165" s="112">
        <v>890.6</v>
      </c>
      <c r="J165" s="171">
        <f t="shared" si="14"/>
        <v>768</v>
      </c>
    </row>
    <row r="166" spans="1:10" ht="16" thickBot="1" x14ac:dyDescent="0.25">
      <c r="A166" s="378"/>
      <c r="B166" s="20" t="s">
        <v>10</v>
      </c>
      <c r="C166" s="21" t="s">
        <v>71</v>
      </c>
      <c r="D166" s="15" t="s">
        <v>10</v>
      </c>
      <c r="E166" s="87"/>
      <c r="F166" s="87"/>
      <c r="G166" s="172">
        <v>541.5</v>
      </c>
      <c r="H166" s="110">
        <v>595.65</v>
      </c>
      <c r="I166" s="112"/>
      <c r="J166" s="171">
        <f t="shared" si="14"/>
        <v>569</v>
      </c>
    </row>
    <row r="167" spans="1:10" ht="16" thickBot="1" x14ac:dyDescent="0.25">
      <c r="A167" s="379"/>
      <c r="B167" s="23" t="s">
        <v>11</v>
      </c>
      <c r="C167" s="176" t="s">
        <v>71</v>
      </c>
      <c r="D167" s="179" t="s">
        <v>11</v>
      </c>
      <c r="E167" s="128">
        <v>2460.9</v>
      </c>
      <c r="F167" s="128">
        <v>2400</v>
      </c>
      <c r="G167" s="180">
        <v>541.5</v>
      </c>
      <c r="H167" s="178">
        <v>595.65</v>
      </c>
      <c r="I167" s="164">
        <v>2400.88</v>
      </c>
      <c r="J167" s="171">
        <f t="shared" si="14"/>
        <v>1680</v>
      </c>
    </row>
    <row r="168" spans="1:10" ht="15" thickBot="1" x14ac:dyDescent="0.25">
      <c r="A168" s="222"/>
      <c r="B168" s="223"/>
      <c r="C168" s="224"/>
      <c r="D168" s="240"/>
      <c r="E168" s="227">
        <f>SUM(E160:E167)</f>
        <v>7979.32</v>
      </c>
      <c r="F168" s="227">
        <f t="shared" ref="F168:J168" si="18">SUM(F160:F167)</f>
        <v>8000</v>
      </c>
      <c r="G168" s="227">
        <f t="shared" si="18"/>
        <v>5054</v>
      </c>
      <c r="H168" s="227">
        <f t="shared" si="18"/>
        <v>5559.3999999999987</v>
      </c>
      <c r="I168" s="227">
        <f t="shared" si="18"/>
        <v>7784.7000000000007</v>
      </c>
      <c r="J168" s="227">
        <f t="shared" si="18"/>
        <v>7218</v>
      </c>
    </row>
    <row r="169" spans="1:10" ht="16" thickBot="1" x14ac:dyDescent="0.25">
      <c r="A169" s="380">
        <v>17</v>
      </c>
      <c r="B169" s="19" t="s">
        <v>60</v>
      </c>
      <c r="C169" s="5" t="s">
        <v>64</v>
      </c>
      <c r="D169" s="6" t="s">
        <v>72</v>
      </c>
      <c r="E169" s="86">
        <v>1281.25</v>
      </c>
      <c r="F169" s="86">
        <v>1300</v>
      </c>
      <c r="G169" s="175">
        <v>1444</v>
      </c>
      <c r="H169" s="221">
        <v>1588.4</v>
      </c>
      <c r="I169" s="111">
        <v>1250</v>
      </c>
      <c r="J169" s="171">
        <f t="shared" si="14"/>
        <v>1373</v>
      </c>
    </row>
    <row r="170" spans="1:10" ht="16" thickBot="1" x14ac:dyDescent="0.25">
      <c r="A170" s="378"/>
      <c r="B170" s="20" t="s">
        <v>62</v>
      </c>
      <c r="C170" s="7" t="s">
        <v>73</v>
      </c>
      <c r="D170" s="15" t="s">
        <v>78</v>
      </c>
      <c r="E170" s="87">
        <v>922.5</v>
      </c>
      <c r="F170" s="87">
        <v>1000</v>
      </c>
      <c r="G170" s="172">
        <v>631.75</v>
      </c>
      <c r="H170" s="110">
        <v>694.92499999999995</v>
      </c>
      <c r="I170" s="112">
        <v>900</v>
      </c>
      <c r="J170" s="171">
        <f t="shared" si="14"/>
        <v>830</v>
      </c>
    </row>
    <row r="171" spans="1:10" ht="16" thickBot="1" x14ac:dyDescent="0.25">
      <c r="A171" s="378"/>
      <c r="B171" s="20" t="s">
        <v>61</v>
      </c>
      <c r="C171" s="9" t="s">
        <v>100</v>
      </c>
      <c r="D171" s="8" t="s">
        <v>19</v>
      </c>
      <c r="E171" s="87"/>
      <c r="F171" s="87"/>
      <c r="G171" s="172"/>
      <c r="H171" s="110"/>
      <c r="I171" s="112"/>
      <c r="J171" s="171"/>
    </row>
    <row r="172" spans="1:10" ht="16" thickBot="1" x14ac:dyDescent="0.25">
      <c r="A172" s="378"/>
      <c r="B172" s="23" t="s">
        <v>66</v>
      </c>
      <c r="C172" s="7" t="s">
        <v>95</v>
      </c>
      <c r="D172" s="8" t="s">
        <v>89</v>
      </c>
      <c r="E172" s="87">
        <v>492</v>
      </c>
      <c r="F172" s="87">
        <v>500</v>
      </c>
      <c r="G172" s="172">
        <v>722</v>
      </c>
      <c r="H172" s="110">
        <v>794.2</v>
      </c>
      <c r="I172" s="112">
        <v>480</v>
      </c>
      <c r="J172" s="171">
        <f t="shared" si="14"/>
        <v>598</v>
      </c>
    </row>
    <row r="173" spans="1:10" ht="16" thickBot="1" x14ac:dyDescent="0.25">
      <c r="A173" s="378"/>
      <c r="B173" s="20" t="s">
        <v>8</v>
      </c>
      <c r="C173" s="21" t="s">
        <v>71</v>
      </c>
      <c r="D173" s="15" t="s">
        <v>8</v>
      </c>
      <c r="E173" s="87">
        <v>1432.15</v>
      </c>
      <c r="F173" s="87">
        <v>1450</v>
      </c>
      <c r="G173" s="172">
        <v>812.25</v>
      </c>
      <c r="H173" s="110">
        <v>893.47500000000002</v>
      </c>
      <c r="I173" s="112">
        <v>1397.22</v>
      </c>
      <c r="J173" s="171">
        <f t="shared" si="14"/>
        <v>1197</v>
      </c>
    </row>
    <row r="174" spans="1:10" ht="16" thickBot="1" x14ac:dyDescent="0.25">
      <c r="A174" s="378"/>
      <c r="B174" s="20" t="s">
        <v>9</v>
      </c>
      <c r="C174" s="21" t="s">
        <v>71</v>
      </c>
      <c r="D174" s="15" t="s">
        <v>9</v>
      </c>
      <c r="E174" s="87">
        <v>912.86</v>
      </c>
      <c r="F174" s="87">
        <v>900</v>
      </c>
      <c r="G174" s="172">
        <v>541.5</v>
      </c>
      <c r="H174" s="110">
        <v>595.65</v>
      </c>
      <c r="I174" s="112">
        <v>890.6</v>
      </c>
      <c r="J174" s="171">
        <f t="shared" si="14"/>
        <v>768</v>
      </c>
    </row>
    <row r="175" spans="1:10" ht="16" thickBot="1" x14ac:dyDescent="0.25">
      <c r="A175" s="378"/>
      <c r="B175" s="20" t="s">
        <v>10</v>
      </c>
      <c r="C175" s="21" t="s">
        <v>71</v>
      </c>
      <c r="D175" s="15" t="s">
        <v>10</v>
      </c>
      <c r="E175" s="87"/>
      <c r="F175" s="87"/>
      <c r="G175" s="172">
        <v>541.5</v>
      </c>
      <c r="H175" s="110">
        <v>595.65</v>
      </c>
      <c r="I175" s="112"/>
      <c r="J175" s="171">
        <f t="shared" si="14"/>
        <v>569</v>
      </c>
    </row>
    <row r="176" spans="1:10" ht="16" thickBot="1" x14ac:dyDescent="0.25">
      <c r="A176" s="379"/>
      <c r="B176" s="23" t="s">
        <v>11</v>
      </c>
      <c r="C176" s="176" t="s">
        <v>71</v>
      </c>
      <c r="D176" s="179" t="s">
        <v>11</v>
      </c>
      <c r="E176" s="128">
        <v>2460.9</v>
      </c>
      <c r="F176" s="128">
        <v>2400</v>
      </c>
      <c r="G176" s="180">
        <v>541.5</v>
      </c>
      <c r="H176" s="178">
        <v>595.65</v>
      </c>
      <c r="I176" s="164">
        <v>2400.88</v>
      </c>
      <c r="J176" s="171">
        <f t="shared" si="14"/>
        <v>1680</v>
      </c>
    </row>
    <row r="177" spans="1:10" ht="15" thickBot="1" x14ac:dyDescent="0.25">
      <c r="A177" s="222"/>
      <c r="B177" s="223"/>
      <c r="C177" s="224"/>
      <c r="D177" s="240"/>
      <c r="E177" s="227">
        <f>SUM(E169:E176)</f>
        <v>7501.66</v>
      </c>
      <c r="F177" s="227">
        <f t="shared" ref="F177:J177" si="19">SUM(F169:F176)</f>
        <v>7550</v>
      </c>
      <c r="G177" s="227">
        <f t="shared" si="19"/>
        <v>5234.5</v>
      </c>
      <c r="H177" s="227">
        <f t="shared" si="19"/>
        <v>5757.9499999999989</v>
      </c>
      <c r="I177" s="227">
        <f t="shared" si="19"/>
        <v>7318.7000000000007</v>
      </c>
      <c r="J177" s="227">
        <f t="shared" si="19"/>
        <v>7015</v>
      </c>
    </row>
    <row r="178" spans="1:10" ht="16" thickBot="1" x14ac:dyDescent="0.25">
      <c r="A178" s="380">
        <v>18</v>
      </c>
      <c r="B178" s="19" t="s">
        <v>60</v>
      </c>
      <c r="C178" s="5" t="s">
        <v>64</v>
      </c>
      <c r="D178" s="6" t="s">
        <v>81</v>
      </c>
      <c r="E178" s="86">
        <v>1537.5</v>
      </c>
      <c r="F178" s="86">
        <v>1700</v>
      </c>
      <c r="G178" s="175">
        <v>1444</v>
      </c>
      <c r="H178" s="221">
        <v>1588.4</v>
      </c>
      <c r="I178" s="111">
        <v>1500</v>
      </c>
      <c r="J178" s="171">
        <f t="shared" si="14"/>
        <v>1554</v>
      </c>
    </row>
    <row r="179" spans="1:10" ht="16" thickBot="1" x14ac:dyDescent="0.25">
      <c r="A179" s="378"/>
      <c r="B179" s="20" t="s">
        <v>62</v>
      </c>
      <c r="C179" s="7" t="s">
        <v>73</v>
      </c>
      <c r="D179" s="15" t="s">
        <v>83</v>
      </c>
      <c r="E179" s="87">
        <v>1025</v>
      </c>
      <c r="F179" s="87">
        <v>1100</v>
      </c>
      <c r="G179" s="172">
        <v>631.75</v>
      </c>
      <c r="H179" s="110">
        <v>694.92499999999995</v>
      </c>
      <c r="I179" s="112">
        <v>1000</v>
      </c>
      <c r="J179" s="171">
        <f t="shared" si="14"/>
        <v>890</v>
      </c>
    </row>
    <row r="180" spans="1:10" ht="16" thickBot="1" x14ac:dyDescent="0.25">
      <c r="A180" s="378"/>
      <c r="B180" s="20" t="s">
        <v>61</v>
      </c>
      <c r="C180" s="9" t="s">
        <v>100</v>
      </c>
      <c r="D180" s="8" t="s">
        <v>57</v>
      </c>
      <c r="E180" s="87">
        <v>492</v>
      </c>
      <c r="F180" s="87">
        <v>500</v>
      </c>
      <c r="G180" s="172">
        <v>361</v>
      </c>
      <c r="H180" s="110">
        <v>397.1</v>
      </c>
      <c r="I180" s="112">
        <v>480</v>
      </c>
      <c r="J180" s="171">
        <f t="shared" si="14"/>
        <v>446</v>
      </c>
    </row>
    <row r="181" spans="1:10" ht="16" thickBot="1" x14ac:dyDescent="0.25">
      <c r="A181" s="378"/>
      <c r="B181" s="23" t="s">
        <v>66</v>
      </c>
      <c r="C181" s="7" t="s">
        <v>95</v>
      </c>
      <c r="D181" s="8" t="s">
        <v>19</v>
      </c>
      <c r="E181" s="87"/>
      <c r="F181" s="87"/>
      <c r="G181" s="172"/>
      <c r="H181" s="110"/>
      <c r="I181" s="112"/>
      <c r="J181" s="171"/>
    </row>
    <row r="182" spans="1:10" ht="16" thickBot="1" x14ac:dyDescent="0.25">
      <c r="A182" s="378"/>
      <c r="B182" s="20" t="s">
        <v>8</v>
      </c>
      <c r="C182" s="21" t="s">
        <v>71</v>
      </c>
      <c r="D182" s="15" t="s">
        <v>8</v>
      </c>
      <c r="E182" s="87">
        <v>1432.15</v>
      </c>
      <c r="F182" s="87">
        <v>1450</v>
      </c>
      <c r="G182" s="172">
        <v>812.25</v>
      </c>
      <c r="H182" s="110">
        <v>893.47500000000002</v>
      </c>
      <c r="I182" s="112">
        <v>1397.22</v>
      </c>
      <c r="J182" s="171">
        <f t="shared" si="14"/>
        <v>1197</v>
      </c>
    </row>
    <row r="183" spans="1:10" ht="16" thickBot="1" x14ac:dyDescent="0.25">
      <c r="A183" s="378"/>
      <c r="B183" s="20" t="s">
        <v>9</v>
      </c>
      <c r="C183" s="21" t="s">
        <v>71</v>
      </c>
      <c r="D183" s="15" t="s">
        <v>9</v>
      </c>
      <c r="E183" s="87">
        <v>912.86</v>
      </c>
      <c r="F183" s="87">
        <v>900</v>
      </c>
      <c r="G183" s="172">
        <v>541.5</v>
      </c>
      <c r="H183" s="110">
        <v>595.65</v>
      </c>
      <c r="I183" s="112">
        <v>890.6</v>
      </c>
      <c r="J183" s="171">
        <f t="shared" si="14"/>
        <v>768</v>
      </c>
    </row>
    <row r="184" spans="1:10" ht="16" thickBot="1" x14ac:dyDescent="0.25">
      <c r="A184" s="378"/>
      <c r="B184" s="20" t="s">
        <v>10</v>
      </c>
      <c r="C184" s="21" t="s">
        <v>71</v>
      </c>
      <c r="D184" s="15" t="s">
        <v>10</v>
      </c>
      <c r="E184" s="87"/>
      <c r="F184" s="87"/>
      <c r="G184" s="172">
        <v>541.5</v>
      </c>
      <c r="H184" s="110">
        <v>595.65</v>
      </c>
      <c r="I184" s="112"/>
      <c r="J184" s="171">
        <f t="shared" si="14"/>
        <v>569</v>
      </c>
    </row>
    <row r="185" spans="1:10" ht="16" thickBot="1" x14ac:dyDescent="0.25">
      <c r="A185" s="379"/>
      <c r="B185" s="23" t="s">
        <v>11</v>
      </c>
      <c r="C185" s="176" t="s">
        <v>71</v>
      </c>
      <c r="D185" s="179" t="s">
        <v>11</v>
      </c>
      <c r="E185" s="128">
        <v>2460.9</v>
      </c>
      <c r="F185" s="128">
        <v>2400</v>
      </c>
      <c r="G185" s="180">
        <v>541.5</v>
      </c>
      <c r="H185" s="178">
        <v>595.65</v>
      </c>
      <c r="I185" s="164">
        <v>2400.88</v>
      </c>
      <c r="J185" s="171">
        <f t="shared" si="14"/>
        <v>1680</v>
      </c>
    </row>
    <row r="186" spans="1:10" ht="15" thickBot="1" x14ac:dyDescent="0.25">
      <c r="A186" s="222"/>
      <c r="B186" s="223"/>
      <c r="C186" s="224"/>
      <c r="D186" s="240"/>
      <c r="E186" s="227">
        <f>SUM(E178:E185)</f>
        <v>7860.41</v>
      </c>
      <c r="F186" s="227">
        <f t="shared" ref="F186:J186" si="20">SUM(F178:F185)</f>
        <v>8050</v>
      </c>
      <c r="G186" s="227">
        <f t="shared" si="20"/>
        <v>4873.5</v>
      </c>
      <c r="H186" s="227">
        <f t="shared" si="20"/>
        <v>5360.8499999999985</v>
      </c>
      <c r="I186" s="227">
        <f t="shared" si="20"/>
        <v>7668.7000000000007</v>
      </c>
      <c r="J186" s="227">
        <f t="shared" si="20"/>
        <v>7104</v>
      </c>
    </row>
    <row r="187" spans="1:10" ht="16" thickBot="1" x14ac:dyDescent="0.25">
      <c r="A187" s="380">
        <v>19</v>
      </c>
      <c r="B187" s="19" t="s">
        <v>60</v>
      </c>
      <c r="C187" s="5" t="s">
        <v>64</v>
      </c>
      <c r="D187" s="6" t="s">
        <v>81</v>
      </c>
      <c r="E187" s="86">
        <v>1537.5</v>
      </c>
      <c r="F187" s="86">
        <v>1700</v>
      </c>
      <c r="G187" s="175">
        <v>1444</v>
      </c>
      <c r="H187" s="221">
        <v>1588.4</v>
      </c>
      <c r="I187" s="111">
        <v>1500</v>
      </c>
      <c r="J187" s="171">
        <f t="shared" si="14"/>
        <v>1554</v>
      </c>
    </row>
    <row r="188" spans="1:10" ht="16" thickBot="1" x14ac:dyDescent="0.25">
      <c r="A188" s="378"/>
      <c r="B188" s="20" t="s">
        <v>62</v>
      </c>
      <c r="C188" s="7" t="s">
        <v>73</v>
      </c>
      <c r="D188" s="15" t="s">
        <v>82</v>
      </c>
      <c r="E188" s="87">
        <v>973.75</v>
      </c>
      <c r="F188" s="87">
        <v>1000</v>
      </c>
      <c r="G188" s="172">
        <v>631.75</v>
      </c>
      <c r="H188" s="110">
        <v>694.92499999999995</v>
      </c>
      <c r="I188" s="112">
        <v>950</v>
      </c>
      <c r="J188" s="171">
        <f t="shared" si="14"/>
        <v>850</v>
      </c>
    </row>
    <row r="189" spans="1:10" ht="16" thickBot="1" x14ac:dyDescent="0.25">
      <c r="A189" s="378"/>
      <c r="B189" s="20" t="s">
        <v>61</v>
      </c>
      <c r="C189" s="9" t="s">
        <v>100</v>
      </c>
      <c r="D189" s="8" t="s">
        <v>59</v>
      </c>
      <c r="E189" s="87">
        <v>728.78</v>
      </c>
      <c r="F189" s="87">
        <v>750</v>
      </c>
      <c r="G189" s="172">
        <v>451.25</v>
      </c>
      <c r="H189" s="110">
        <v>496.375</v>
      </c>
      <c r="I189" s="112">
        <v>711</v>
      </c>
      <c r="J189" s="171">
        <f t="shared" si="14"/>
        <v>627</v>
      </c>
    </row>
    <row r="190" spans="1:10" ht="16" thickBot="1" x14ac:dyDescent="0.25">
      <c r="A190" s="378"/>
      <c r="B190" s="23" t="s">
        <v>66</v>
      </c>
      <c r="C190" s="7" t="s">
        <v>95</v>
      </c>
      <c r="D190" s="8" t="s">
        <v>19</v>
      </c>
      <c r="E190" s="87"/>
      <c r="F190" s="87"/>
      <c r="G190" s="172"/>
      <c r="H190" s="110"/>
      <c r="I190" s="112"/>
      <c r="J190" s="171"/>
    </row>
    <row r="191" spans="1:10" ht="16" thickBot="1" x14ac:dyDescent="0.25">
      <c r="A191" s="378"/>
      <c r="B191" s="20" t="s">
        <v>8</v>
      </c>
      <c r="C191" s="21" t="s">
        <v>71</v>
      </c>
      <c r="D191" s="15" t="s">
        <v>8</v>
      </c>
      <c r="E191" s="87">
        <v>1432.15</v>
      </c>
      <c r="F191" s="87">
        <v>1450</v>
      </c>
      <c r="G191" s="172">
        <v>812.25</v>
      </c>
      <c r="H191" s="110">
        <v>893.47500000000002</v>
      </c>
      <c r="I191" s="112">
        <v>1397.22</v>
      </c>
      <c r="J191" s="171">
        <f t="shared" si="14"/>
        <v>1197</v>
      </c>
    </row>
    <row r="192" spans="1:10" ht="16" thickBot="1" x14ac:dyDescent="0.25">
      <c r="A192" s="378"/>
      <c r="B192" s="20" t="s">
        <v>9</v>
      </c>
      <c r="C192" s="21" t="s">
        <v>71</v>
      </c>
      <c r="D192" s="15" t="s">
        <v>9</v>
      </c>
      <c r="E192" s="87">
        <v>912.86</v>
      </c>
      <c r="F192" s="87">
        <v>900</v>
      </c>
      <c r="G192" s="172">
        <v>541.5</v>
      </c>
      <c r="H192" s="110">
        <v>595.65</v>
      </c>
      <c r="I192" s="112">
        <v>890.6</v>
      </c>
      <c r="J192" s="171">
        <f t="shared" si="14"/>
        <v>768</v>
      </c>
    </row>
    <row r="193" spans="1:10" ht="16" thickBot="1" x14ac:dyDescent="0.25">
      <c r="A193" s="378"/>
      <c r="B193" s="20" t="s">
        <v>10</v>
      </c>
      <c r="C193" s="21" t="s">
        <v>71</v>
      </c>
      <c r="D193" s="15" t="s">
        <v>10</v>
      </c>
      <c r="E193" s="87"/>
      <c r="F193" s="87"/>
      <c r="G193" s="172">
        <v>541.5</v>
      </c>
      <c r="H193" s="110">
        <v>595.65</v>
      </c>
      <c r="I193" s="112"/>
      <c r="J193" s="171">
        <f t="shared" si="14"/>
        <v>569</v>
      </c>
    </row>
    <row r="194" spans="1:10" ht="16" thickBot="1" x14ac:dyDescent="0.25">
      <c r="A194" s="379"/>
      <c r="B194" s="23" t="s">
        <v>11</v>
      </c>
      <c r="C194" s="176" t="s">
        <v>71</v>
      </c>
      <c r="D194" s="179" t="s">
        <v>11</v>
      </c>
      <c r="E194" s="128">
        <v>2460.9</v>
      </c>
      <c r="F194" s="128">
        <v>2400</v>
      </c>
      <c r="G194" s="180">
        <v>541.5</v>
      </c>
      <c r="H194" s="178">
        <v>595.65</v>
      </c>
      <c r="I194" s="164">
        <v>2400.88</v>
      </c>
      <c r="J194" s="171">
        <f t="shared" si="14"/>
        <v>1680</v>
      </c>
    </row>
    <row r="195" spans="1:10" ht="15" thickBot="1" x14ac:dyDescent="0.25">
      <c r="A195" s="222"/>
      <c r="B195" s="223"/>
      <c r="C195" s="224"/>
      <c r="D195" s="240"/>
      <c r="E195" s="227">
        <f>SUM(E187:E194)</f>
        <v>8045.9400000000005</v>
      </c>
      <c r="F195" s="227">
        <f t="shared" ref="F195:J195" si="21">SUM(F187:F194)</f>
        <v>8200</v>
      </c>
      <c r="G195" s="227">
        <f t="shared" si="21"/>
        <v>4963.75</v>
      </c>
      <c r="H195" s="227">
        <f t="shared" si="21"/>
        <v>5460.1249999999991</v>
      </c>
      <c r="I195" s="227">
        <f t="shared" si="21"/>
        <v>7849.7000000000007</v>
      </c>
      <c r="J195" s="227">
        <f t="shared" si="21"/>
        <v>7245</v>
      </c>
    </row>
    <row r="196" spans="1:10" ht="16" thickBot="1" x14ac:dyDescent="0.25">
      <c r="A196" s="380">
        <v>20</v>
      </c>
      <c r="B196" s="19" t="s">
        <v>60</v>
      </c>
      <c r="C196" s="5" t="s">
        <v>64</v>
      </c>
      <c r="D196" s="6" t="s">
        <v>77</v>
      </c>
      <c r="E196" s="86">
        <v>1774.28</v>
      </c>
      <c r="F196" s="86">
        <v>1800</v>
      </c>
      <c r="G196" s="175">
        <v>1444</v>
      </c>
      <c r="H196" s="221">
        <v>1588.4</v>
      </c>
      <c r="I196" s="111">
        <v>1731</v>
      </c>
      <c r="J196" s="171">
        <f t="shared" si="14"/>
        <v>1668</v>
      </c>
    </row>
    <row r="197" spans="1:10" ht="16" thickBot="1" x14ac:dyDescent="0.25">
      <c r="A197" s="378"/>
      <c r="B197" s="20" t="s">
        <v>62</v>
      </c>
      <c r="C197" s="7" t="s">
        <v>73</v>
      </c>
      <c r="D197" s="15" t="s">
        <v>90</v>
      </c>
      <c r="E197" s="87">
        <v>871.25</v>
      </c>
      <c r="F197" s="87">
        <v>900</v>
      </c>
      <c r="G197" s="172">
        <v>451.25</v>
      </c>
      <c r="H197" s="110">
        <v>496.375</v>
      </c>
      <c r="I197" s="112">
        <v>850</v>
      </c>
      <c r="J197" s="171">
        <f t="shared" si="14"/>
        <v>714</v>
      </c>
    </row>
    <row r="198" spans="1:10" ht="16" thickBot="1" x14ac:dyDescent="0.25">
      <c r="A198" s="378"/>
      <c r="B198" s="20" t="s">
        <v>61</v>
      </c>
      <c r="C198" s="9" t="s">
        <v>100</v>
      </c>
      <c r="D198" s="8" t="s">
        <v>91</v>
      </c>
      <c r="E198" s="87">
        <v>1368.38</v>
      </c>
      <c r="F198" s="87">
        <v>1350</v>
      </c>
      <c r="G198" s="172">
        <v>1805</v>
      </c>
      <c r="H198" s="110">
        <v>1985.5</v>
      </c>
      <c r="I198" s="112">
        <v>1335</v>
      </c>
      <c r="J198" s="171">
        <f t="shared" ref="J198:J203" si="22">ROUND(AVERAGE(E198,F198,G198,H198,I198),0)</f>
        <v>1569</v>
      </c>
    </row>
    <row r="199" spans="1:10" ht="16" thickBot="1" x14ac:dyDescent="0.25">
      <c r="A199" s="378"/>
      <c r="B199" s="23" t="s">
        <v>66</v>
      </c>
      <c r="C199" s="7" t="s">
        <v>95</v>
      </c>
      <c r="D199" s="8" t="s">
        <v>19</v>
      </c>
      <c r="E199" s="87"/>
      <c r="F199" s="87"/>
      <c r="G199" s="172"/>
      <c r="H199" s="110"/>
      <c r="I199" s="112"/>
      <c r="J199" s="171"/>
    </row>
    <row r="200" spans="1:10" ht="16" thickBot="1" x14ac:dyDescent="0.25">
      <c r="A200" s="378"/>
      <c r="B200" s="20" t="s">
        <v>8</v>
      </c>
      <c r="C200" s="21" t="s">
        <v>71</v>
      </c>
      <c r="D200" s="15" t="s">
        <v>8</v>
      </c>
      <c r="E200" s="87">
        <v>1432.15</v>
      </c>
      <c r="F200" s="87">
        <v>1450</v>
      </c>
      <c r="G200" s="172">
        <v>812.25</v>
      </c>
      <c r="H200" s="110">
        <v>893.47500000000002</v>
      </c>
      <c r="I200" s="112">
        <v>1397.22</v>
      </c>
      <c r="J200" s="171">
        <f t="shared" si="22"/>
        <v>1197</v>
      </c>
    </row>
    <row r="201" spans="1:10" ht="16" thickBot="1" x14ac:dyDescent="0.25">
      <c r="A201" s="378"/>
      <c r="B201" s="20" t="s">
        <v>9</v>
      </c>
      <c r="C201" s="21" t="s">
        <v>71</v>
      </c>
      <c r="D201" s="15" t="s">
        <v>9</v>
      </c>
      <c r="E201" s="87">
        <v>912.86</v>
      </c>
      <c r="F201" s="87">
        <v>900</v>
      </c>
      <c r="G201" s="172">
        <v>541.5</v>
      </c>
      <c r="H201" s="110">
        <v>595.65</v>
      </c>
      <c r="I201" s="112">
        <v>890.6</v>
      </c>
      <c r="J201" s="171">
        <f t="shared" si="22"/>
        <v>768</v>
      </c>
    </row>
    <row r="202" spans="1:10" ht="16" thickBot="1" x14ac:dyDescent="0.25">
      <c r="A202" s="378"/>
      <c r="B202" s="20" t="s">
        <v>10</v>
      </c>
      <c r="C202" s="21" t="s">
        <v>71</v>
      </c>
      <c r="D202" s="15" t="s">
        <v>10</v>
      </c>
      <c r="E202" s="87"/>
      <c r="F202" s="87"/>
      <c r="G202" s="172">
        <v>541.5</v>
      </c>
      <c r="H202" s="110">
        <v>595.65</v>
      </c>
      <c r="I202" s="112"/>
      <c r="J202" s="171">
        <f t="shared" si="22"/>
        <v>569</v>
      </c>
    </row>
    <row r="203" spans="1:10" ht="16" thickBot="1" x14ac:dyDescent="0.25">
      <c r="A203" s="379"/>
      <c r="B203" s="23" t="s">
        <v>11</v>
      </c>
      <c r="C203" s="176" t="s">
        <v>71</v>
      </c>
      <c r="D203" s="179" t="s">
        <v>11</v>
      </c>
      <c r="E203" s="128">
        <v>2460.9</v>
      </c>
      <c r="F203" s="128">
        <v>2400</v>
      </c>
      <c r="G203" s="180">
        <v>541.5</v>
      </c>
      <c r="H203" s="178">
        <v>595.65</v>
      </c>
      <c r="I203" s="164">
        <v>2400.88</v>
      </c>
      <c r="J203" s="171">
        <f t="shared" si="22"/>
        <v>1680</v>
      </c>
    </row>
    <row r="204" spans="1:10" ht="15" thickBot="1" x14ac:dyDescent="0.25">
      <c r="A204" s="222"/>
      <c r="B204" s="223"/>
      <c r="C204" s="224"/>
      <c r="D204" s="240"/>
      <c r="E204" s="227">
        <f>SUM(E196:E203)</f>
        <v>8819.82</v>
      </c>
      <c r="F204" s="227">
        <f t="shared" ref="F204:J204" si="23">SUM(F196:F203)</f>
        <v>8800</v>
      </c>
      <c r="G204" s="227">
        <f t="shared" si="23"/>
        <v>6137</v>
      </c>
      <c r="H204" s="227">
        <f t="shared" si="23"/>
        <v>6750.6999999999989</v>
      </c>
      <c r="I204" s="227">
        <f t="shared" si="23"/>
        <v>8604.7000000000007</v>
      </c>
      <c r="J204" s="227">
        <f t="shared" si="23"/>
        <v>8165</v>
      </c>
    </row>
    <row r="205" spans="1:10" ht="15" thickBot="1" x14ac:dyDescent="0.25">
      <c r="A205" s="382" t="s">
        <v>145</v>
      </c>
      <c r="B205" s="383"/>
      <c r="C205" s="383"/>
      <c r="D205" s="384"/>
      <c r="E205" s="236">
        <f>E14+E24+E34+E44+E54+E64+E74+E84+E94+E104+E115+E126+E137+E148+E159+E168+E177+E186+E195+E204</f>
        <v>159299.29000000004</v>
      </c>
      <c r="F205" s="236">
        <f t="shared" ref="F205:J205" si="24">F14+F24+F34+F44+F54+F64+F74+F84+F94+F104+F115+F126+F137+F148+F159+F168+F177+F186+F195+F204</f>
        <v>160690</v>
      </c>
      <c r="G205" s="236">
        <f t="shared" si="24"/>
        <v>105773</v>
      </c>
      <c r="H205" s="236">
        <f t="shared" si="24"/>
        <v>116350.29999999997</v>
      </c>
      <c r="I205" s="236">
        <f t="shared" si="24"/>
        <v>155414</v>
      </c>
      <c r="J205" s="236">
        <f t="shared" si="24"/>
        <v>148450</v>
      </c>
    </row>
    <row r="206" spans="1:10" ht="15" thickBot="1" x14ac:dyDescent="0.25">
      <c r="I206" s="269" t="s">
        <v>105</v>
      </c>
      <c r="J206" s="271">
        <f>ROUND(AVERAGE(J14,J24,J34,J44,J54,J64,J74,J84,J94,J104,J115,J126,J137,J148,J159,J168,J177,J186,J195,J204),0)</f>
        <v>7423</v>
      </c>
    </row>
    <row r="209" spans="8:9" x14ac:dyDescent="0.2">
      <c r="I209" s="85"/>
    </row>
    <row r="210" spans="8:9" x14ac:dyDescent="0.2">
      <c r="H210" s="91"/>
    </row>
    <row r="218" spans="8:9" x14ac:dyDescent="0.2">
      <c r="I218" s="85"/>
    </row>
    <row r="219" spans="8:9" x14ac:dyDescent="0.2">
      <c r="H219" s="91"/>
    </row>
  </sheetData>
  <autoFilter ref="J1:J219" xr:uid="{00000000-0001-0000-0700-000000000000}"/>
  <mergeCells count="38">
    <mergeCell ref="A205:D205"/>
    <mergeCell ref="B58:B59"/>
    <mergeCell ref="A3:D3"/>
    <mergeCell ref="A5:A13"/>
    <mergeCell ref="B8:B9"/>
    <mergeCell ref="A15:A23"/>
    <mergeCell ref="B18:B19"/>
    <mergeCell ref="A25:A33"/>
    <mergeCell ref="B28:B29"/>
    <mergeCell ref="A149:A158"/>
    <mergeCell ref="B152:B154"/>
    <mergeCell ref="A95:A103"/>
    <mergeCell ref="B98:B99"/>
    <mergeCell ref="A105:A114"/>
    <mergeCell ref="B108:B110"/>
    <mergeCell ref="A116:A125"/>
    <mergeCell ref="B119:B121"/>
    <mergeCell ref="E1:J1"/>
    <mergeCell ref="A127:A136"/>
    <mergeCell ref="B130:B132"/>
    <mergeCell ref="A138:A147"/>
    <mergeCell ref="B141:B143"/>
    <mergeCell ref="A65:A73"/>
    <mergeCell ref="B68:B69"/>
    <mergeCell ref="A75:A83"/>
    <mergeCell ref="B78:B79"/>
    <mergeCell ref="A85:A93"/>
    <mergeCell ref="B88:B89"/>
    <mergeCell ref="A35:A43"/>
    <mergeCell ref="B38:B39"/>
    <mergeCell ref="A45:A53"/>
    <mergeCell ref="B48:B49"/>
    <mergeCell ref="A196:A203"/>
    <mergeCell ref="A55:A63"/>
    <mergeCell ref="A160:A167"/>
    <mergeCell ref="A169:A176"/>
    <mergeCell ref="A178:A185"/>
    <mergeCell ref="A187:A194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219"/>
  <sheetViews>
    <sheetView zoomScale="70" zoomScaleNormal="70" workbookViewId="0">
      <selection activeCell="A3" sqref="A3:D3"/>
    </sheetView>
  </sheetViews>
  <sheetFormatPr baseColWidth="10" defaultColWidth="11.5" defaultRowHeight="14" x14ac:dyDescent="0.2"/>
  <cols>
    <col min="1" max="1" width="13.33203125" style="1" bestFit="1" customWidth="1"/>
    <col min="2" max="2" width="33.83203125" style="18" customWidth="1"/>
    <col min="3" max="3" width="37" style="1" bestFit="1" customWidth="1"/>
    <col min="4" max="4" width="66" style="1" bestFit="1" customWidth="1"/>
    <col min="5" max="5" width="22.1640625" style="1" customWidth="1"/>
    <col min="6" max="7" width="21.83203125" style="1" customWidth="1"/>
    <col min="8" max="8" width="19" style="1" customWidth="1"/>
    <col min="9" max="9" width="21.83203125" style="1" customWidth="1"/>
    <col min="10" max="10" width="18.6640625" style="1" customWidth="1"/>
    <col min="11" max="16384" width="11.5" style="1"/>
  </cols>
  <sheetData>
    <row r="1" spans="1:12" ht="15" thickBot="1" x14ac:dyDescent="0.25">
      <c r="E1" s="370" t="s">
        <v>108</v>
      </c>
      <c r="F1" s="371"/>
      <c r="G1" s="371"/>
      <c r="H1" s="371"/>
      <c r="I1" s="371"/>
      <c r="J1" s="372"/>
    </row>
    <row r="2" spans="1:12" ht="61" thickBot="1" x14ac:dyDescent="0.25">
      <c r="E2" s="78" t="s">
        <v>160</v>
      </c>
      <c r="F2" s="79" t="s">
        <v>104</v>
      </c>
      <c r="G2" s="165" t="s">
        <v>159</v>
      </c>
      <c r="H2" s="253" t="s">
        <v>158</v>
      </c>
      <c r="I2" s="80" t="s">
        <v>147</v>
      </c>
      <c r="J2" s="46" t="s">
        <v>105</v>
      </c>
    </row>
    <row r="3" spans="1:12" ht="55" customHeight="1" thickBot="1" x14ac:dyDescent="0.25">
      <c r="A3" s="373" t="s">
        <v>162</v>
      </c>
      <c r="B3" s="374"/>
      <c r="C3" s="374"/>
      <c r="D3" s="375"/>
      <c r="E3" s="90" t="s">
        <v>16</v>
      </c>
      <c r="F3" s="90" t="s">
        <v>16</v>
      </c>
      <c r="G3" s="124" t="s">
        <v>16</v>
      </c>
      <c r="H3" s="90" t="s">
        <v>16</v>
      </c>
      <c r="I3" s="90" t="s">
        <v>16</v>
      </c>
      <c r="J3" s="90" t="s">
        <v>16</v>
      </c>
    </row>
    <row r="4" spans="1:12" ht="31" thickBot="1" x14ac:dyDescent="0.25">
      <c r="A4" s="2" t="s">
        <v>12</v>
      </c>
      <c r="B4" s="17" t="s">
        <v>13</v>
      </c>
      <c r="C4" s="3" t="s">
        <v>63</v>
      </c>
      <c r="D4" s="4" t="s">
        <v>14</v>
      </c>
      <c r="E4" s="32" t="s">
        <v>102</v>
      </c>
      <c r="F4" s="32" t="s">
        <v>102</v>
      </c>
      <c r="G4" s="26" t="s">
        <v>102</v>
      </c>
      <c r="H4" s="162" t="s">
        <v>102</v>
      </c>
      <c r="I4" s="32" t="s">
        <v>102</v>
      </c>
      <c r="J4" s="32" t="s">
        <v>102</v>
      </c>
    </row>
    <row r="5" spans="1:12" ht="16" thickBot="1" x14ac:dyDescent="0.25">
      <c r="A5" s="380">
        <v>1</v>
      </c>
      <c r="B5" s="19" t="s">
        <v>60</v>
      </c>
      <c r="C5" s="5" t="s">
        <v>64</v>
      </c>
      <c r="D5" s="6" t="s">
        <v>72</v>
      </c>
      <c r="E5" s="86">
        <v>1281.25</v>
      </c>
      <c r="F5" s="86">
        <v>1300</v>
      </c>
      <c r="G5" s="171">
        <v>1520</v>
      </c>
      <c r="H5" s="135">
        <v>1672</v>
      </c>
      <c r="I5" s="111">
        <v>1250</v>
      </c>
      <c r="J5" s="171">
        <f>ROUND(AVERAGE(E5,F5,G5,H5,I5),0)</f>
        <v>1405</v>
      </c>
    </row>
    <row r="6" spans="1:12" ht="16" thickBot="1" x14ac:dyDescent="0.25">
      <c r="A6" s="378"/>
      <c r="B6" s="20" t="s">
        <v>62</v>
      </c>
      <c r="C6" s="7" t="s">
        <v>65</v>
      </c>
      <c r="D6" s="15" t="s">
        <v>74</v>
      </c>
      <c r="E6" s="87">
        <v>1435</v>
      </c>
      <c r="F6" s="87">
        <v>1500</v>
      </c>
      <c r="G6" s="172">
        <v>475</v>
      </c>
      <c r="H6" s="110">
        <v>522.5</v>
      </c>
      <c r="I6" s="112">
        <v>1400</v>
      </c>
      <c r="J6" s="171">
        <f t="shared" ref="J6:J69" si="0">ROUND(AVERAGE(E6,F6,G6,H6,I6),0)</f>
        <v>1067</v>
      </c>
    </row>
    <row r="7" spans="1:12" ht="16" thickBot="1" x14ac:dyDescent="0.25">
      <c r="A7" s="378"/>
      <c r="B7" s="20" t="s">
        <v>61</v>
      </c>
      <c r="C7" s="9" t="s">
        <v>67</v>
      </c>
      <c r="D7" s="108" t="s">
        <v>19</v>
      </c>
      <c r="E7" s="89"/>
      <c r="F7" s="89"/>
      <c r="G7" s="307"/>
      <c r="H7" s="106"/>
      <c r="I7" s="114"/>
      <c r="J7" s="292"/>
    </row>
    <row r="8" spans="1:12" ht="15" thickBot="1" x14ac:dyDescent="0.25">
      <c r="A8" s="378"/>
      <c r="B8" s="386" t="s">
        <v>70</v>
      </c>
      <c r="C8" s="9" t="s">
        <v>68</v>
      </c>
      <c r="D8" s="108" t="s">
        <v>75</v>
      </c>
      <c r="E8" s="89"/>
      <c r="F8" s="89"/>
      <c r="G8" s="307">
        <v>427.5</v>
      </c>
      <c r="H8" s="106">
        <v>470.25</v>
      </c>
      <c r="I8" s="114"/>
      <c r="J8" s="292">
        <f t="shared" si="0"/>
        <v>449</v>
      </c>
    </row>
    <row r="9" spans="1:12" ht="15" thickBot="1" x14ac:dyDescent="0.25">
      <c r="A9" s="378"/>
      <c r="B9" s="388"/>
      <c r="C9" s="9" t="s">
        <v>69</v>
      </c>
      <c r="D9" s="108" t="s">
        <v>76</v>
      </c>
      <c r="E9" s="89">
        <v>615</v>
      </c>
      <c r="F9" s="89">
        <v>650</v>
      </c>
      <c r="G9" s="307">
        <v>760</v>
      </c>
      <c r="H9" s="106">
        <v>836</v>
      </c>
      <c r="I9" s="114">
        <v>600</v>
      </c>
      <c r="J9" s="292">
        <f t="shared" si="0"/>
        <v>692</v>
      </c>
    </row>
    <row r="10" spans="1:12" ht="16" thickBot="1" x14ac:dyDescent="0.25">
      <c r="A10" s="378"/>
      <c r="B10" s="20" t="s">
        <v>8</v>
      </c>
      <c r="C10" s="21" t="s">
        <v>71</v>
      </c>
      <c r="D10" s="305" t="s">
        <v>8</v>
      </c>
      <c r="E10" s="89">
        <v>1432.15</v>
      </c>
      <c r="F10" s="89">
        <v>1450</v>
      </c>
      <c r="G10" s="307">
        <v>855</v>
      </c>
      <c r="H10" s="106">
        <v>940.5</v>
      </c>
      <c r="I10" s="114">
        <v>1397.22</v>
      </c>
      <c r="J10" s="292">
        <f t="shared" si="0"/>
        <v>1215</v>
      </c>
    </row>
    <row r="11" spans="1:12" ht="16" thickBot="1" x14ac:dyDescent="0.25">
      <c r="A11" s="378"/>
      <c r="B11" s="20" t="s">
        <v>9</v>
      </c>
      <c r="C11" s="21" t="s">
        <v>71</v>
      </c>
      <c r="D11" s="305" t="s">
        <v>9</v>
      </c>
      <c r="E11" s="89">
        <v>912.86</v>
      </c>
      <c r="F11" s="89">
        <v>900</v>
      </c>
      <c r="G11" s="307">
        <v>570</v>
      </c>
      <c r="H11" s="106">
        <v>627</v>
      </c>
      <c r="I11" s="114">
        <v>890.6</v>
      </c>
      <c r="J11" s="292">
        <f t="shared" si="0"/>
        <v>780</v>
      </c>
    </row>
    <row r="12" spans="1:12" ht="16" thickBot="1" x14ac:dyDescent="0.25">
      <c r="A12" s="378"/>
      <c r="B12" s="20" t="s">
        <v>10</v>
      </c>
      <c r="C12" s="21" t="s">
        <v>71</v>
      </c>
      <c r="D12" s="15" t="s">
        <v>10</v>
      </c>
      <c r="E12" s="87"/>
      <c r="F12" s="87"/>
      <c r="G12" s="172">
        <v>570</v>
      </c>
      <c r="H12" s="110">
        <v>627</v>
      </c>
      <c r="I12" s="112"/>
      <c r="J12" s="171">
        <f t="shared" si="0"/>
        <v>599</v>
      </c>
    </row>
    <row r="13" spans="1:12" ht="16" thickBot="1" x14ac:dyDescent="0.25">
      <c r="A13" s="379"/>
      <c r="B13" s="23" t="s">
        <v>11</v>
      </c>
      <c r="C13" s="176" t="s">
        <v>71</v>
      </c>
      <c r="D13" s="179" t="s">
        <v>11</v>
      </c>
      <c r="E13" s="128">
        <v>2562.38</v>
      </c>
      <c r="F13" s="128">
        <v>2600</v>
      </c>
      <c r="G13" s="180">
        <v>570</v>
      </c>
      <c r="H13" s="178">
        <v>627</v>
      </c>
      <c r="I13" s="164">
        <v>2499.88</v>
      </c>
      <c r="J13" s="171">
        <f t="shared" si="0"/>
        <v>1772</v>
      </c>
    </row>
    <row r="14" spans="1:12" ht="15" thickBot="1" x14ac:dyDescent="0.25">
      <c r="A14" s="222"/>
      <c r="B14" s="223"/>
      <c r="C14" s="224"/>
      <c r="D14" s="240"/>
      <c r="E14" s="227">
        <f>SUM(E5:E13)</f>
        <v>8238.64</v>
      </c>
      <c r="F14" s="227">
        <f t="shared" ref="F14:J14" si="1">SUM(F5:F13)</f>
        <v>8400</v>
      </c>
      <c r="G14" s="227">
        <f t="shared" si="1"/>
        <v>5747.5</v>
      </c>
      <c r="H14" s="227">
        <f t="shared" si="1"/>
        <v>6322.25</v>
      </c>
      <c r="I14" s="227">
        <f t="shared" si="1"/>
        <v>8037.7000000000007</v>
      </c>
      <c r="J14" s="227">
        <f t="shared" si="1"/>
        <v>7979</v>
      </c>
    </row>
    <row r="15" spans="1:12" ht="16" thickBot="1" x14ac:dyDescent="0.25">
      <c r="A15" s="377">
        <v>2</v>
      </c>
      <c r="B15" s="33" t="s">
        <v>60</v>
      </c>
      <c r="C15" s="239" t="s">
        <v>64</v>
      </c>
      <c r="D15" s="220" t="s">
        <v>77</v>
      </c>
      <c r="E15" s="92">
        <v>1774.28</v>
      </c>
      <c r="F15" s="92">
        <v>1800</v>
      </c>
      <c r="G15" s="175">
        <v>1520</v>
      </c>
      <c r="H15" s="221">
        <v>1672</v>
      </c>
      <c r="I15" s="119">
        <v>1731</v>
      </c>
      <c r="J15" s="171">
        <f t="shared" si="0"/>
        <v>1699</v>
      </c>
    </row>
    <row r="16" spans="1:12" ht="16" thickBot="1" x14ac:dyDescent="0.25">
      <c r="A16" s="378"/>
      <c r="B16" s="20" t="s">
        <v>62</v>
      </c>
      <c r="C16" s="7" t="s">
        <v>65</v>
      </c>
      <c r="D16" s="305" t="s">
        <v>78</v>
      </c>
      <c r="E16" s="89">
        <v>1291.5</v>
      </c>
      <c r="F16" s="89">
        <v>1300</v>
      </c>
      <c r="G16" s="307">
        <v>570</v>
      </c>
      <c r="H16" s="106">
        <v>627</v>
      </c>
      <c r="I16" s="114">
        <v>1260</v>
      </c>
      <c r="J16" s="292">
        <f t="shared" si="0"/>
        <v>1010</v>
      </c>
      <c r="K16" s="306"/>
      <c r="L16" s="306"/>
    </row>
    <row r="17" spans="1:12" ht="16" thickBot="1" x14ac:dyDescent="0.25">
      <c r="A17" s="378"/>
      <c r="B17" s="20" t="s">
        <v>61</v>
      </c>
      <c r="C17" s="9" t="s">
        <v>67</v>
      </c>
      <c r="D17" s="108" t="s">
        <v>19</v>
      </c>
      <c r="E17" s="89"/>
      <c r="F17" s="89"/>
      <c r="G17" s="307"/>
      <c r="H17" s="106"/>
      <c r="I17" s="114"/>
      <c r="J17" s="292"/>
      <c r="K17" s="306"/>
      <c r="L17" s="306"/>
    </row>
    <row r="18" spans="1:12" ht="15" thickBot="1" x14ac:dyDescent="0.25">
      <c r="A18" s="378"/>
      <c r="B18" s="386" t="s">
        <v>70</v>
      </c>
      <c r="C18" s="9" t="s">
        <v>68</v>
      </c>
      <c r="D18" s="108" t="s">
        <v>79</v>
      </c>
      <c r="E18" s="89"/>
      <c r="F18" s="89"/>
      <c r="G18" s="307">
        <v>570</v>
      </c>
      <c r="H18" s="106">
        <v>627</v>
      </c>
      <c r="I18" s="114"/>
      <c r="J18" s="292">
        <f t="shared" si="0"/>
        <v>599</v>
      </c>
      <c r="K18" s="306"/>
      <c r="L18" s="306"/>
    </row>
    <row r="19" spans="1:12" ht="15" thickBot="1" x14ac:dyDescent="0.25">
      <c r="A19" s="378"/>
      <c r="B19" s="388"/>
      <c r="C19" s="9" t="s">
        <v>69</v>
      </c>
      <c r="D19" s="108" t="s">
        <v>80</v>
      </c>
      <c r="E19" s="89">
        <v>496.1</v>
      </c>
      <c r="F19" s="89">
        <v>500</v>
      </c>
      <c r="G19" s="307">
        <v>427.5</v>
      </c>
      <c r="H19" s="106">
        <v>470.25</v>
      </c>
      <c r="I19" s="114">
        <v>484</v>
      </c>
      <c r="J19" s="292">
        <f t="shared" si="0"/>
        <v>476</v>
      </c>
      <c r="K19" s="306"/>
      <c r="L19" s="306"/>
    </row>
    <row r="20" spans="1:12" ht="16" thickBot="1" x14ac:dyDescent="0.25">
      <c r="A20" s="378"/>
      <c r="B20" s="20" t="s">
        <v>8</v>
      </c>
      <c r="C20" s="21" t="s">
        <v>71</v>
      </c>
      <c r="D20" s="305" t="s">
        <v>8</v>
      </c>
      <c r="E20" s="89">
        <v>1432.15</v>
      </c>
      <c r="F20" s="89">
        <v>1450</v>
      </c>
      <c r="G20" s="307">
        <v>855</v>
      </c>
      <c r="H20" s="106">
        <v>940.5</v>
      </c>
      <c r="I20" s="114">
        <v>1397.22</v>
      </c>
      <c r="J20" s="292">
        <f t="shared" si="0"/>
        <v>1215</v>
      </c>
      <c r="K20" s="306"/>
      <c r="L20" s="306"/>
    </row>
    <row r="21" spans="1:12" ht="16" thickBot="1" x14ac:dyDescent="0.25">
      <c r="A21" s="378"/>
      <c r="B21" s="20" t="s">
        <v>9</v>
      </c>
      <c r="C21" s="21" t="s">
        <v>71</v>
      </c>
      <c r="D21" s="15" t="s">
        <v>9</v>
      </c>
      <c r="E21" s="87">
        <v>912.86</v>
      </c>
      <c r="F21" s="87">
        <v>900</v>
      </c>
      <c r="G21" s="172">
        <v>570</v>
      </c>
      <c r="H21" s="110">
        <v>627</v>
      </c>
      <c r="I21" s="112">
        <v>890.6</v>
      </c>
      <c r="J21" s="171">
        <f t="shared" si="0"/>
        <v>780</v>
      </c>
    </row>
    <row r="22" spans="1:12" ht="16" thickBot="1" x14ac:dyDescent="0.25">
      <c r="A22" s="378"/>
      <c r="B22" s="20" t="s">
        <v>10</v>
      </c>
      <c r="C22" s="21" t="s">
        <v>71</v>
      </c>
      <c r="D22" s="15" t="s">
        <v>10</v>
      </c>
      <c r="F22" s="87"/>
      <c r="G22" s="172">
        <v>570</v>
      </c>
      <c r="H22" s="110">
        <v>627</v>
      </c>
      <c r="I22" s="112"/>
      <c r="J22" s="171">
        <f t="shared" si="0"/>
        <v>599</v>
      </c>
    </row>
    <row r="23" spans="1:12" ht="16" thickBot="1" x14ac:dyDescent="0.25">
      <c r="A23" s="379"/>
      <c r="B23" s="23" t="s">
        <v>11</v>
      </c>
      <c r="C23" s="176" t="s">
        <v>71</v>
      </c>
      <c r="D23" s="179" t="s">
        <v>11</v>
      </c>
      <c r="E23" s="128">
        <v>2562.38</v>
      </c>
      <c r="F23" s="128">
        <v>2600</v>
      </c>
      <c r="G23" s="180">
        <v>570</v>
      </c>
      <c r="H23" s="178">
        <v>627</v>
      </c>
      <c r="I23" s="164">
        <v>2499.88</v>
      </c>
      <c r="J23" s="171">
        <f t="shared" si="0"/>
        <v>1772</v>
      </c>
    </row>
    <row r="24" spans="1:12" ht="15" thickBot="1" x14ac:dyDescent="0.25">
      <c r="A24" s="222"/>
      <c r="B24" s="223"/>
      <c r="C24" s="224"/>
      <c r="D24" s="240"/>
      <c r="E24" s="227">
        <f>SUM(E15:E23)</f>
        <v>8469.27</v>
      </c>
      <c r="F24" s="227">
        <f t="shared" ref="F24:J24" si="2">SUM(F15:F23)</f>
        <v>8550</v>
      </c>
      <c r="G24" s="227">
        <f t="shared" si="2"/>
        <v>5652.5</v>
      </c>
      <c r="H24" s="227">
        <f t="shared" si="2"/>
        <v>6217.75</v>
      </c>
      <c r="I24" s="227">
        <f t="shared" si="2"/>
        <v>8262.7000000000007</v>
      </c>
      <c r="J24" s="227">
        <f t="shared" si="2"/>
        <v>8150</v>
      </c>
    </row>
    <row r="25" spans="1:12" ht="16" thickBot="1" x14ac:dyDescent="0.25">
      <c r="A25" s="380">
        <v>3</v>
      </c>
      <c r="B25" s="19" t="s">
        <v>60</v>
      </c>
      <c r="C25" s="5" t="s">
        <v>64</v>
      </c>
      <c r="D25" s="6" t="s">
        <v>81</v>
      </c>
      <c r="E25" s="86">
        <v>1537.5</v>
      </c>
      <c r="F25" s="86">
        <v>1700</v>
      </c>
      <c r="G25" s="171">
        <v>1520</v>
      </c>
      <c r="H25" s="221">
        <v>1672</v>
      </c>
      <c r="I25" s="111">
        <v>1500</v>
      </c>
      <c r="J25" s="171">
        <f t="shared" si="0"/>
        <v>1586</v>
      </c>
    </row>
    <row r="26" spans="1:12" ht="16" thickBot="1" x14ac:dyDescent="0.25">
      <c r="A26" s="378"/>
      <c r="B26" s="20" t="s">
        <v>62</v>
      </c>
      <c r="C26" s="7" t="s">
        <v>65</v>
      </c>
      <c r="D26" s="15" t="s">
        <v>82</v>
      </c>
      <c r="E26" s="87">
        <v>1363.25</v>
      </c>
      <c r="F26" s="87">
        <v>1400</v>
      </c>
      <c r="G26" s="172">
        <v>760</v>
      </c>
      <c r="H26" s="110">
        <v>836</v>
      </c>
      <c r="I26" s="112">
        <v>1330</v>
      </c>
      <c r="J26" s="171">
        <f t="shared" si="0"/>
        <v>1138</v>
      </c>
    </row>
    <row r="27" spans="1:12" ht="16" thickBot="1" x14ac:dyDescent="0.25">
      <c r="A27" s="378"/>
      <c r="B27" s="20" t="s">
        <v>61</v>
      </c>
      <c r="C27" s="9" t="s">
        <v>67</v>
      </c>
      <c r="D27" s="8" t="s">
        <v>58</v>
      </c>
      <c r="E27" s="87">
        <v>830.25</v>
      </c>
      <c r="F27" s="87">
        <v>850</v>
      </c>
      <c r="G27" s="172">
        <v>475</v>
      </c>
      <c r="H27" s="110">
        <v>522.5</v>
      </c>
      <c r="I27" s="112">
        <v>810</v>
      </c>
      <c r="J27" s="171">
        <f t="shared" si="0"/>
        <v>698</v>
      </c>
    </row>
    <row r="28" spans="1:12" ht="15" thickBot="1" x14ac:dyDescent="0.25">
      <c r="A28" s="378"/>
      <c r="B28" s="386" t="s">
        <v>70</v>
      </c>
      <c r="C28" s="9" t="s">
        <v>68</v>
      </c>
      <c r="D28" s="8" t="s">
        <v>19</v>
      </c>
      <c r="E28" s="87"/>
      <c r="F28" s="87"/>
      <c r="G28" s="172"/>
      <c r="H28" s="110"/>
      <c r="I28" s="112"/>
      <c r="J28" s="171"/>
    </row>
    <row r="29" spans="1:12" ht="15" thickBot="1" x14ac:dyDescent="0.25">
      <c r="A29" s="378"/>
      <c r="B29" s="388"/>
      <c r="C29" s="9" t="s">
        <v>69</v>
      </c>
      <c r="D29" s="8" t="s">
        <v>19</v>
      </c>
      <c r="E29" s="87"/>
      <c r="F29" s="87"/>
      <c r="G29" s="172"/>
      <c r="H29" s="110"/>
      <c r="I29" s="112"/>
      <c r="J29" s="171"/>
    </row>
    <row r="30" spans="1:12" ht="16" thickBot="1" x14ac:dyDescent="0.25">
      <c r="A30" s="378"/>
      <c r="B30" s="20" t="s">
        <v>8</v>
      </c>
      <c r="C30" s="21" t="s">
        <v>71</v>
      </c>
      <c r="D30" s="15" t="s">
        <v>8</v>
      </c>
      <c r="E30" s="87">
        <v>1432.15</v>
      </c>
      <c r="F30" s="87">
        <v>1450</v>
      </c>
      <c r="G30" s="172">
        <v>855</v>
      </c>
      <c r="H30" s="110">
        <v>940.5</v>
      </c>
      <c r="I30" s="112">
        <v>1397.22</v>
      </c>
      <c r="J30" s="171">
        <f t="shared" si="0"/>
        <v>1215</v>
      </c>
    </row>
    <row r="31" spans="1:12" ht="16" thickBot="1" x14ac:dyDescent="0.25">
      <c r="A31" s="378"/>
      <c r="B31" s="20" t="s">
        <v>9</v>
      </c>
      <c r="C31" s="21" t="s">
        <v>71</v>
      </c>
      <c r="D31" s="15" t="s">
        <v>9</v>
      </c>
      <c r="E31" s="87">
        <v>912.86</v>
      </c>
      <c r="F31" s="87">
        <v>900</v>
      </c>
      <c r="G31" s="172">
        <v>570</v>
      </c>
      <c r="H31" s="110">
        <v>627</v>
      </c>
      <c r="I31" s="112">
        <v>890.6</v>
      </c>
      <c r="J31" s="171">
        <f t="shared" si="0"/>
        <v>780</v>
      </c>
    </row>
    <row r="32" spans="1:12" ht="16" thickBot="1" x14ac:dyDescent="0.25">
      <c r="A32" s="378"/>
      <c r="B32" s="20" t="s">
        <v>10</v>
      </c>
      <c r="C32" s="21" t="s">
        <v>71</v>
      </c>
      <c r="D32" s="15" t="s">
        <v>10</v>
      </c>
      <c r="E32" s="87"/>
      <c r="F32" s="87"/>
      <c r="G32" s="172">
        <v>570</v>
      </c>
      <c r="H32" s="110">
        <v>627</v>
      </c>
      <c r="I32" s="112"/>
      <c r="J32" s="171">
        <f t="shared" si="0"/>
        <v>599</v>
      </c>
    </row>
    <row r="33" spans="1:10" ht="16" thickBot="1" x14ac:dyDescent="0.25">
      <c r="A33" s="379"/>
      <c r="B33" s="23" t="s">
        <v>11</v>
      </c>
      <c r="C33" s="176" t="s">
        <v>71</v>
      </c>
      <c r="D33" s="179" t="s">
        <v>11</v>
      </c>
      <c r="E33" s="128">
        <v>2562.38</v>
      </c>
      <c r="F33" s="128">
        <v>2600</v>
      </c>
      <c r="G33" s="180">
        <v>570</v>
      </c>
      <c r="H33" s="178">
        <v>627</v>
      </c>
      <c r="I33" s="164">
        <v>2499.88</v>
      </c>
      <c r="J33" s="171">
        <f t="shared" si="0"/>
        <v>1772</v>
      </c>
    </row>
    <row r="34" spans="1:10" ht="15" thickBot="1" x14ac:dyDescent="0.25">
      <c r="A34" s="222"/>
      <c r="B34" s="223"/>
      <c r="C34" s="224"/>
      <c r="D34" s="240"/>
      <c r="E34" s="227">
        <f>SUM(E25:E33)</f>
        <v>8638.39</v>
      </c>
      <c r="F34" s="227">
        <f t="shared" ref="F34:J34" si="3">SUM(F25:F33)</f>
        <v>8900</v>
      </c>
      <c r="G34" s="227">
        <f t="shared" si="3"/>
        <v>5320</v>
      </c>
      <c r="H34" s="227">
        <f t="shared" si="3"/>
        <v>5852</v>
      </c>
      <c r="I34" s="227">
        <f t="shared" si="3"/>
        <v>8427.7000000000007</v>
      </c>
      <c r="J34" s="227">
        <f t="shared" si="3"/>
        <v>7788</v>
      </c>
    </row>
    <row r="35" spans="1:10" ht="16" thickBot="1" x14ac:dyDescent="0.25">
      <c r="A35" s="380">
        <v>4</v>
      </c>
      <c r="B35" s="19" t="s">
        <v>60</v>
      </c>
      <c r="C35" s="5" t="s">
        <v>64</v>
      </c>
      <c r="D35" s="6" t="s">
        <v>72</v>
      </c>
      <c r="E35" s="86">
        <v>1281.25</v>
      </c>
      <c r="F35" s="86">
        <v>1300</v>
      </c>
      <c r="G35" s="171">
        <v>1520</v>
      </c>
      <c r="H35" s="221">
        <v>1672</v>
      </c>
      <c r="I35" s="111">
        <v>1250</v>
      </c>
      <c r="J35" s="171">
        <f t="shared" si="0"/>
        <v>1405</v>
      </c>
    </row>
    <row r="36" spans="1:10" ht="16" thickBot="1" x14ac:dyDescent="0.25">
      <c r="A36" s="378"/>
      <c r="B36" s="20" t="s">
        <v>62</v>
      </c>
      <c r="C36" s="7" t="s">
        <v>65</v>
      </c>
      <c r="D36" s="15" t="s">
        <v>83</v>
      </c>
      <c r="E36" s="87">
        <v>1435</v>
      </c>
      <c r="F36" s="87">
        <v>1500</v>
      </c>
      <c r="G36" s="172">
        <v>665</v>
      </c>
      <c r="H36" s="110">
        <v>731.5</v>
      </c>
      <c r="I36" s="112">
        <v>1400</v>
      </c>
      <c r="J36" s="171">
        <f t="shared" si="0"/>
        <v>1146</v>
      </c>
    </row>
    <row r="37" spans="1:10" ht="16" thickBot="1" x14ac:dyDescent="0.25">
      <c r="A37" s="378"/>
      <c r="B37" s="20" t="s">
        <v>61</v>
      </c>
      <c r="C37" s="9" t="s">
        <v>67</v>
      </c>
      <c r="D37" s="8" t="s">
        <v>57</v>
      </c>
      <c r="E37" s="87">
        <v>492</v>
      </c>
      <c r="F37" s="87">
        <v>500</v>
      </c>
      <c r="G37" s="172">
        <v>380</v>
      </c>
      <c r="H37" s="110">
        <v>418</v>
      </c>
      <c r="I37" s="112">
        <v>480</v>
      </c>
      <c r="J37" s="171">
        <f t="shared" si="0"/>
        <v>454</v>
      </c>
    </row>
    <row r="38" spans="1:10" ht="15" thickBot="1" x14ac:dyDescent="0.25">
      <c r="A38" s="378"/>
      <c r="B38" s="386" t="s">
        <v>70</v>
      </c>
      <c r="C38" s="9" t="s">
        <v>68</v>
      </c>
      <c r="D38" s="8" t="s">
        <v>19</v>
      </c>
      <c r="E38" s="87"/>
      <c r="F38" s="87"/>
      <c r="G38" s="172"/>
      <c r="H38" s="110"/>
      <c r="I38" s="112"/>
      <c r="J38" s="171"/>
    </row>
    <row r="39" spans="1:10" ht="15" thickBot="1" x14ac:dyDescent="0.25">
      <c r="A39" s="378"/>
      <c r="B39" s="388"/>
      <c r="C39" s="9" t="s">
        <v>69</v>
      </c>
      <c r="D39" s="8" t="s">
        <v>19</v>
      </c>
      <c r="E39" s="87"/>
      <c r="F39" s="87"/>
      <c r="G39" s="172"/>
      <c r="H39" s="110"/>
      <c r="I39" s="112"/>
      <c r="J39" s="171"/>
    </row>
    <row r="40" spans="1:10" ht="16" thickBot="1" x14ac:dyDescent="0.25">
      <c r="A40" s="378"/>
      <c r="B40" s="20" t="s">
        <v>8</v>
      </c>
      <c r="C40" s="21" t="s">
        <v>71</v>
      </c>
      <c r="D40" s="15" t="s">
        <v>8</v>
      </c>
      <c r="E40" s="87">
        <v>1432.15</v>
      </c>
      <c r="F40" s="87">
        <v>1450</v>
      </c>
      <c r="G40" s="172">
        <v>855</v>
      </c>
      <c r="H40" s="110">
        <v>940.5</v>
      </c>
      <c r="I40" s="112">
        <v>1397.22</v>
      </c>
      <c r="J40" s="171">
        <f t="shared" si="0"/>
        <v>1215</v>
      </c>
    </row>
    <row r="41" spans="1:10" ht="16" thickBot="1" x14ac:dyDescent="0.25">
      <c r="A41" s="378"/>
      <c r="B41" s="20" t="s">
        <v>9</v>
      </c>
      <c r="C41" s="21" t="s">
        <v>71</v>
      </c>
      <c r="D41" s="15" t="s">
        <v>9</v>
      </c>
      <c r="E41" s="87">
        <v>912.86</v>
      </c>
      <c r="F41" s="87">
        <v>900</v>
      </c>
      <c r="G41" s="172">
        <v>570</v>
      </c>
      <c r="H41" s="110">
        <v>627</v>
      </c>
      <c r="I41" s="112">
        <v>890.6</v>
      </c>
      <c r="J41" s="171">
        <f t="shared" si="0"/>
        <v>780</v>
      </c>
    </row>
    <row r="42" spans="1:10" ht="16" thickBot="1" x14ac:dyDescent="0.25">
      <c r="A42" s="378"/>
      <c r="B42" s="20" t="s">
        <v>10</v>
      </c>
      <c r="C42" s="21" t="s">
        <v>71</v>
      </c>
      <c r="D42" s="15" t="s">
        <v>10</v>
      </c>
      <c r="E42" s="87"/>
      <c r="F42" s="87"/>
      <c r="G42" s="172">
        <v>570</v>
      </c>
      <c r="H42" s="110">
        <v>627</v>
      </c>
      <c r="I42" s="112"/>
      <c r="J42" s="171">
        <f t="shared" si="0"/>
        <v>599</v>
      </c>
    </row>
    <row r="43" spans="1:10" ht="16" thickBot="1" x14ac:dyDescent="0.25">
      <c r="A43" s="379"/>
      <c r="B43" s="23" t="s">
        <v>11</v>
      </c>
      <c r="C43" s="176" t="s">
        <v>71</v>
      </c>
      <c r="D43" s="179" t="s">
        <v>11</v>
      </c>
      <c r="E43" s="128">
        <v>2562.38</v>
      </c>
      <c r="F43" s="128">
        <v>2600</v>
      </c>
      <c r="G43" s="180">
        <v>570</v>
      </c>
      <c r="H43" s="178">
        <v>627</v>
      </c>
      <c r="I43" s="164">
        <v>2499.88</v>
      </c>
      <c r="J43" s="171">
        <f t="shared" si="0"/>
        <v>1772</v>
      </c>
    </row>
    <row r="44" spans="1:10" ht="15" thickBot="1" x14ac:dyDescent="0.25">
      <c r="A44" s="222"/>
      <c r="B44" s="223"/>
      <c r="C44" s="224"/>
      <c r="D44" s="240"/>
      <c r="E44" s="227">
        <f>SUM(E35:E43)</f>
        <v>8115.6399999999994</v>
      </c>
      <c r="F44" s="227">
        <f t="shared" ref="F44:J44" si="4">SUM(F35:F43)</f>
        <v>8250</v>
      </c>
      <c r="G44" s="227">
        <f t="shared" si="4"/>
        <v>5130</v>
      </c>
      <c r="H44" s="227">
        <f t="shared" si="4"/>
        <v>5643</v>
      </c>
      <c r="I44" s="227">
        <f t="shared" si="4"/>
        <v>7917.7000000000007</v>
      </c>
      <c r="J44" s="227">
        <f t="shared" si="4"/>
        <v>7371</v>
      </c>
    </row>
    <row r="45" spans="1:10" ht="16" thickBot="1" x14ac:dyDescent="0.25">
      <c r="A45" s="380">
        <v>5</v>
      </c>
      <c r="B45" s="19" t="s">
        <v>60</v>
      </c>
      <c r="C45" s="5" t="s">
        <v>64</v>
      </c>
      <c r="D45" s="6" t="s">
        <v>84</v>
      </c>
      <c r="E45" s="86">
        <v>1774.28</v>
      </c>
      <c r="F45" s="86">
        <v>1800</v>
      </c>
      <c r="G45" s="171">
        <v>1520</v>
      </c>
      <c r="H45" s="221">
        <v>1672</v>
      </c>
      <c r="I45" s="111">
        <v>1731</v>
      </c>
      <c r="J45" s="171">
        <f t="shared" si="0"/>
        <v>1699</v>
      </c>
    </row>
    <row r="46" spans="1:10" ht="16" thickBot="1" x14ac:dyDescent="0.25">
      <c r="A46" s="378"/>
      <c r="B46" s="20" t="s">
        <v>62</v>
      </c>
      <c r="C46" s="7" t="s">
        <v>65</v>
      </c>
      <c r="D46" s="15" t="s">
        <v>85</v>
      </c>
      <c r="E46" s="87">
        <v>1255.6300000000001</v>
      </c>
      <c r="F46" s="87">
        <v>1250</v>
      </c>
      <c r="G46" s="172">
        <v>427.5</v>
      </c>
      <c r="H46" s="110">
        <v>470.25</v>
      </c>
      <c r="I46" s="112">
        <v>1225</v>
      </c>
      <c r="J46" s="171">
        <f t="shared" si="0"/>
        <v>926</v>
      </c>
    </row>
    <row r="47" spans="1:10" ht="16" thickBot="1" x14ac:dyDescent="0.25">
      <c r="A47" s="378"/>
      <c r="B47" s="20" t="s">
        <v>61</v>
      </c>
      <c r="C47" s="9" t="s">
        <v>67</v>
      </c>
      <c r="D47" s="8" t="s">
        <v>59</v>
      </c>
      <c r="E47" s="87">
        <v>645.75</v>
      </c>
      <c r="F47" s="87">
        <v>750</v>
      </c>
      <c r="G47" s="172">
        <v>475</v>
      </c>
      <c r="H47" s="110">
        <v>522.5</v>
      </c>
      <c r="I47" s="112">
        <v>630</v>
      </c>
      <c r="J47" s="171">
        <f t="shared" si="0"/>
        <v>605</v>
      </c>
    </row>
    <row r="48" spans="1:10" ht="15" thickBot="1" x14ac:dyDescent="0.25">
      <c r="A48" s="378"/>
      <c r="B48" s="386" t="s">
        <v>70</v>
      </c>
      <c r="C48" s="9" t="s">
        <v>68</v>
      </c>
      <c r="D48" s="8" t="s">
        <v>19</v>
      </c>
      <c r="E48" s="87"/>
      <c r="F48" s="87"/>
      <c r="G48" s="172"/>
      <c r="H48" s="110"/>
      <c r="I48" s="112"/>
      <c r="J48" s="171"/>
    </row>
    <row r="49" spans="1:11" ht="15" thickBot="1" x14ac:dyDescent="0.25">
      <c r="A49" s="378"/>
      <c r="B49" s="388"/>
      <c r="C49" s="9" t="s">
        <v>69</v>
      </c>
      <c r="D49" s="8" t="s">
        <v>19</v>
      </c>
      <c r="E49" s="87"/>
      <c r="F49" s="87"/>
      <c r="G49" s="172"/>
      <c r="H49" s="110"/>
      <c r="I49" s="112"/>
      <c r="J49" s="171"/>
    </row>
    <row r="50" spans="1:11" ht="16" thickBot="1" x14ac:dyDescent="0.25">
      <c r="A50" s="378"/>
      <c r="B50" s="20" t="s">
        <v>8</v>
      </c>
      <c r="C50" s="21" t="s">
        <v>71</v>
      </c>
      <c r="D50" s="15" t="s">
        <v>8</v>
      </c>
      <c r="E50" s="87">
        <v>1432.15</v>
      </c>
      <c r="F50" s="87">
        <v>1450</v>
      </c>
      <c r="G50" s="172">
        <v>855</v>
      </c>
      <c r="H50" s="110">
        <v>940.5</v>
      </c>
      <c r="I50" s="112">
        <v>1397.22</v>
      </c>
      <c r="J50" s="171">
        <f t="shared" si="0"/>
        <v>1215</v>
      </c>
    </row>
    <row r="51" spans="1:11" ht="16" thickBot="1" x14ac:dyDescent="0.25">
      <c r="A51" s="378"/>
      <c r="B51" s="20" t="s">
        <v>9</v>
      </c>
      <c r="C51" s="21" t="s">
        <v>71</v>
      </c>
      <c r="D51" s="15" t="s">
        <v>9</v>
      </c>
      <c r="E51" s="87">
        <v>912.86</v>
      </c>
      <c r="F51" s="87">
        <v>900</v>
      </c>
      <c r="G51" s="172">
        <v>570</v>
      </c>
      <c r="H51" s="110">
        <v>627</v>
      </c>
      <c r="I51" s="112">
        <v>890.6</v>
      </c>
      <c r="J51" s="171">
        <f t="shared" si="0"/>
        <v>780</v>
      </c>
    </row>
    <row r="52" spans="1:11" ht="16" thickBot="1" x14ac:dyDescent="0.25">
      <c r="A52" s="378"/>
      <c r="B52" s="20" t="s">
        <v>10</v>
      </c>
      <c r="C52" s="21" t="s">
        <v>71</v>
      </c>
      <c r="D52" s="15" t="s">
        <v>10</v>
      </c>
      <c r="E52" s="87"/>
      <c r="F52" s="87"/>
      <c r="G52" s="172">
        <v>570</v>
      </c>
      <c r="H52" s="110">
        <v>627</v>
      </c>
      <c r="I52" s="112"/>
      <c r="J52" s="171">
        <f t="shared" si="0"/>
        <v>599</v>
      </c>
    </row>
    <row r="53" spans="1:11" ht="16" thickBot="1" x14ac:dyDescent="0.25">
      <c r="A53" s="379"/>
      <c r="B53" s="23" t="s">
        <v>11</v>
      </c>
      <c r="C53" s="176" t="s">
        <v>71</v>
      </c>
      <c r="D53" s="179" t="s">
        <v>11</v>
      </c>
      <c r="E53" s="128">
        <v>2562.38</v>
      </c>
      <c r="F53" s="128">
        <v>2600</v>
      </c>
      <c r="G53" s="180">
        <v>570</v>
      </c>
      <c r="H53" s="178">
        <v>627</v>
      </c>
      <c r="I53" s="164">
        <v>2499.88</v>
      </c>
      <c r="J53" s="171">
        <f t="shared" si="0"/>
        <v>1772</v>
      </c>
    </row>
    <row r="54" spans="1:11" ht="15" thickBot="1" x14ac:dyDescent="0.25">
      <c r="A54" s="222"/>
      <c r="B54" s="223"/>
      <c r="C54" s="224"/>
      <c r="D54" s="240"/>
      <c r="E54" s="227">
        <f>SUM(E45:E53)</f>
        <v>8583.0499999999993</v>
      </c>
      <c r="F54" s="227">
        <f t="shared" ref="F54:J54" si="5">SUM(F45:F53)</f>
        <v>8750</v>
      </c>
      <c r="G54" s="227">
        <f t="shared" si="5"/>
        <v>4987.5</v>
      </c>
      <c r="H54" s="227">
        <f t="shared" si="5"/>
        <v>5486.25</v>
      </c>
      <c r="I54" s="227">
        <f t="shared" si="5"/>
        <v>8373.7000000000007</v>
      </c>
      <c r="J54" s="227">
        <f t="shared" si="5"/>
        <v>7596</v>
      </c>
    </row>
    <row r="55" spans="1:11" ht="16" thickBot="1" x14ac:dyDescent="0.25">
      <c r="A55" s="380">
        <v>6</v>
      </c>
      <c r="B55" s="19" t="s">
        <v>60</v>
      </c>
      <c r="C55" s="5" t="s">
        <v>64</v>
      </c>
      <c r="D55" s="6" t="s">
        <v>84</v>
      </c>
      <c r="E55" s="86">
        <v>1774.28</v>
      </c>
      <c r="F55" s="86">
        <v>1800</v>
      </c>
      <c r="G55" s="171">
        <v>1520</v>
      </c>
      <c r="H55" s="221">
        <v>1672</v>
      </c>
      <c r="I55" s="111">
        <v>1731</v>
      </c>
      <c r="J55" s="171">
        <f t="shared" si="0"/>
        <v>1699</v>
      </c>
    </row>
    <row r="56" spans="1:11" ht="16" thickBot="1" x14ac:dyDescent="0.25">
      <c r="A56" s="378"/>
      <c r="B56" s="20" t="s">
        <v>62</v>
      </c>
      <c r="C56" s="7" t="s">
        <v>65</v>
      </c>
      <c r="D56" s="15" t="s">
        <v>86</v>
      </c>
      <c r="E56" s="87">
        <v>1327.38</v>
      </c>
      <c r="F56" s="87">
        <v>1300</v>
      </c>
      <c r="G56" s="172">
        <v>665</v>
      </c>
      <c r="H56" s="110">
        <v>731.5</v>
      </c>
      <c r="I56" s="112">
        <v>1295</v>
      </c>
      <c r="J56" s="171">
        <f t="shared" si="0"/>
        <v>1064</v>
      </c>
    </row>
    <row r="57" spans="1:11" ht="16" thickBot="1" x14ac:dyDescent="0.25">
      <c r="A57" s="378"/>
      <c r="B57" s="20" t="s">
        <v>61</v>
      </c>
      <c r="C57" s="9" t="s">
        <v>67</v>
      </c>
      <c r="D57" s="108" t="s">
        <v>19</v>
      </c>
      <c r="E57" s="89"/>
      <c r="F57" s="89"/>
      <c r="G57" s="307"/>
      <c r="H57" s="106"/>
      <c r="I57" s="114"/>
      <c r="J57" s="292"/>
      <c r="K57" s="306"/>
    </row>
    <row r="58" spans="1:11" ht="16" thickBot="1" x14ac:dyDescent="0.25">
      <c r="A58" s="378"/>
      <c r="B58" s="386" t="s">
        <v>70</v>
      </c>
      <c r="C58" s="7" t="s">
        <v>95</v>
      </c>
      <c r="D58" s="108" t="s">
        <v>87</v>
      </c>
      <c r="E58" s="89"/>
      <c r="F58" s="89"/>
      <c r="G58" s="307">
        <v>570</v>
      </c>
      <c r="H58" s="106">
        <v>627</v>
      </c>
      <c r="I58" s="114"/>
      <c r="J58" s="292">
        <f t="shared" si="0"/>
        <v>599</v>
      </c>
      <c r="K58" s="306"/>
    </row>
    <row r="59" spans="1:11" ht="16" thickBot="1" x14ac:dyDescent="0.25">
      <c r="A59" s="378"/>
      <c r="B59" s="388"/>
      <c r="C59" s="7" t="s">
        <v>94</v>
      </c>
      <c r="D59" s="8" t="s">
        <v>88</v>
      </c>
      <c r="E59" s="87">
        <v>666.25</v>
      </c>
      <c r="F59" s="87">
        <v>700</v>
      </c>
      <c r="G59" s="172">
        <v>855</v>
      </c>
      <c r="H59" s="110">
        <v>940.5</v>
      </c>
      <c r="I59" s="112">
        <v>650</v>
      </c>
      <c r="J59" s="171">
        <f t="shared" si="0"/>
        <v>762</v>
      </c>
    </row>
    <row r="60" spans="1:11" ht="16" thickBot="1" x14ac:dyDescent="0.25">
      <c r="A60" s="378"/>
      <c r="B60" s="20" t="s">
        <v>8</v>
      </c>
      <c r="C60" s="21" t="s">
        <v>71</v>
      </c>
      <c r="D60" s="15" t="s">
        <v>8</v>
      </c>
      <c r="E60" s="87">
        <v>1432.15</v>
      </c>
      <c r="F60" s="87">
        <v>1450</v>
      </c>
      <c r="G60" s="172">
        <v>855</v>
      </c>
      <c r="H60" s="110">
        <v>940.5</v>
      </c>
      <c r="I60" s="112">
        <v>1397.22</v>
      </c>
      <c r="J60" s="171">
        <f t="shared" si="0"/>
        <v>1215</v>
      </c>
    </row>
    <row r="61" spans="1:11" ht="16" thickBot="1" x14ac:dyDescent="0.25">
      <c r="A61" s="378"/>
      <c r="B61" s="20" t="s">
        <v>9</v>
      </c>
      <c r="C61" s="21" t="s">
        <v>71</v>
      </c>
      <c r="D61" s="15" t="s">
        <v>9</v>
      </c>
      <c r="E61" s="87">
        <v>912.86</v>
      </c>
      <c r="F61" s="87">
        <v>900</v>
      </c>
      <c r="G61" s="172">
        <v>570</v>
      </c>
      <c r="H61" s="110">
        <v>627</v>
      </c>
      <c r="I61" s="112">
        <v>890.6</v>
      </c>
      <c r="J61" s="171">
        <f t="shared" si="0"/>
        <v>780</v>
      </c>
    </row>
    <row r="62" spans="1:11" ht="16" thickBot="1" x14ac:dyDescent="0.25">
      <c r="A62" s="378"/>
      <c r="B62" s="20" t="s">
        <v>10</v>
      </c>
      <c r="C62" s="21" t="s">
        <v>71</v>
      </c>
      <c r="D62" s="15" t="s">
        <v>10</v>
      </c>
      <c r="E62" s="87"/>
      <c r="F62" s="87"/>
      <c r="G62" s="172">
        <v>570</v>
      </c>
      <c r="H62" s="110">
        <v>627</v>
      </c>
      <c r="I62" s="112"/>
      <c r="J62" s="171">
        <f t="shared" si="0"/>
        <v>599</v>
      </c>
    </row>
    <row r="63" spans="1:11" ht="16" thickBot="1" x14ac:dyDescent="0.25">
      <c r="A63" s="379"/>
      <c r="B63" s="23" t="s">
        <v>11</v>
      </c>
      <c r="C63" s="176" t="s">
        <v>71</v>
      </c>
      <c r="D63" s="179" t="s">
        <v>11</v>
      </c>
      <c r="E63" s="128">
        <v>2562.38</v>
      </c>
      <c r="F63" s="128">
        <v>2600</v>
      </c>
      <c r="G63" s="180">
        <v>570</v>
      </c>
      <c r="H63" s="178">
        <v>627</v>
      </c>
      <c r="I63" s="164">
        <v>2499.88</v>
      </c>
      <c r="J63" s="171">
        <f t="shared" si="0"/>
        <v>1772</v>
      </c>
    </row>
    <row r="64" spans="1:11" ht="15" thickBot="1" x14ac:dyDescent="0.25">
      <c r="A64" s="222"/>
      <c r="B64" s="223"/>
      <c r="C64" s="224"/>
      <c r="D64" s="240"/>
      <c r="E64" s="227">
        <f>SUM(E55:E63)</f>
        <v>8675.2999999999993</v>
      </c>
      <c r="F64" s="227">
        <f t="shared" ref="F64:J64" si="6">SUM(F55:F63)</f>
        <v>8750</v>
      </c>
      <c r="G64" s="227">
        <f t="shared" si="6"/>
        <v>6175</v>
      </c>
      <c r="H64" s="227">
        <f t="shared" si="6"/>
        <v>6792.5</v>
      </c>
      <c r="I64" s="227">
        <f t="shared" si="6"/>
        <v>8463.7000000000007</v>
      </c>
      <c r="J64" s="227">
        <f t="shared" si="6"/>
        <v>8490</v>
      </c>
    </row>
    <row r="65" spans="1:10" ht="16" thickBot="1" x14ac:dyDescent="0.25">
      <c r="A65" s="380">
        <v>7</v>
      </c>
      <c r="B65" s="19" t="s">
        <v>60</v>
      </c>
      <c r="C65" s="5" t="s">
        <v>64</v>
      </c>
      <c r="D65" s="6" t="s">
        <v>72</v>
      </c>
      <c r="E65" s="86">
        <v>1281.25</v>
      </c>
      <c r="F65" s="86">
        <v>1300</v>
      </c>
      <c r="G65" s="171">
        <v>1520</v>
      </c>
      <c r="H65" s="221">
        <v>1672</v>
      </c>
      <c r="I65" s="111">
        <v>1250</v>
      </c>
      <c r="J65" s="171">
        <f t="shared" si="0"/>
        <v>1405</v>
      </c>
    </row>
    <row r="66" spans="1:10" ht="16" thickBot="1" x14ac:dyDescent="0.25">
      <c r="A66" s="378"/>
      <c r="B66" s="20" t="s">
        <v>62</v>
      </c>
      <c r="C66" s="7" t="s">
        <v>65</v>
      </c>
      <c r="D66" s="15" t="s">
        <v>78</v>
      </c>
      <c r="E66" s="87">
        <v>1291.5</v>
      </c>
      <c r="F66" s="87">
        <v>1300</v>
      </c>
      <c r="G66" s="172">
        <v>665</v>
      </c>
      <c r="H66" s="110">
        <v>731.5</v>
      </c>
      <c r="I66" s="112">
        <v>1260</v>
      </c>
      <c r="J66" s="171">
        <f t="shared" si="0"/>
        <v>1050</v>
      </c>
    </row>
    <row r="67" spans="1:10" ht="16" thickBot="1" x14ac:dyDescent="0.25">
      <c r="A67" s="378"/>
      <c r="B67" s="20" t="s">
        <v>61</v>
      </c>
      <c r="C67" s="9" t="s">
        <v>67</v>
      </c>
      <c r="D67" s="8" t="s">
        <v>19</v>
      </c>
      <c r="E67" s="87"/>
      <c r="F67" s="87"/>
      <c r="G67" s="172"/>
      <c r="H67" s="110"/>
      <c r="I67" s="112"/>
      <c r="J67" s="171"/>
    </row>
    <row r="68" spans="1:10" ht="16" thickBot="1" x14ac:dyDescent="0.25">
      <c r="A68" s="378"/>
      <c r="B68" s="386" t="s">
        <v>70</v>
      </c>
      <c r="C68" s="7" t="s">
        <v>95</v>
      </c>
      <c r="D68" s="8" t="s">
        <v>89</v>
      </c>
      <c r="G68" s="172">
        <v>760</v>
      </c>
      <c r="H68" s="251">
        <v>836</v>
      </c>
      <c r="I68" s="102"/>
      <c r="J68" s="95">
        <f t="shared" si="0"/>
        <v>798</v>
      </c>
    </row>
    <row r="69" spans="1:10" ht="16" thickBot="1" x14ac:dyDescent="0.25">
      <c r="A69" s="378"/>
      <c r="B69" s="388"/>
      <c r="C69" s="7" t="s">
        <v>94</v>
      </c>
      <c r="D69" s="8" t="s">
        <v>89</v>
      </c>
      <c r="E69" s="87">
        <v>615</v>
      </c>
      <c r="F69" s="87">
        <v>600</v>
      </c>
      <c r="G69" s="172">
        <v>760</v>
      </c>
      <c r="H69" s="255">
        <v>836</v>
      </c>
      <c r="I69" s="102">
        <v>600</v>
      </c>
      <c r="J69" s="95">
        <f t="shared" si="0"/>
        <v>682</v>
      </c>
    </row>
    <row r="70" spans="1:10" ht="16" thickBot="1" x14ac:dyDescent="0.25">
      <c r="A70" s="378"/>
      <c r="B70" s="20" t="s">
        <v>8</v>
      </c>
      <c r="C70" s="21" t="s">
        <v>71</v>
      </c>
      <c r="D70" s="15" t="s">
        <v>8</v>
      </c>
      <c r="E70" s="87">
        <v>1432.15</v>
      </c>
      <c r="F70" s="87">
        <v>1450</v>
      </c>
      <c r="G70" s="172">
        <v>855</v>
      </c>
      <c r="H70" s="8">
        <v>940.5</v>
      </c>
      <c r="I70" s="112">
        <v>1397.22</v>
      </c>
      <c r="J70" s="171">
        <f t="shared" ref="J70:J133" si="7">ROUND(AVERAGE(E70,F70,G70,H70,I70),0)</f>
        <v>1215</v>
      </c>
    </row>
    <row r="71" spans="1:10" ht="16" thickBot="1" x14ac:dyDescent="0.25">
      <c r="A71" s="378"/>
      <c r="B71" s="20" t="s">
        <v>9</v>
      </c>
      <c r="C71" s="21" t="s">
        <v>71</v>
      </c>
      <c r="D71" s="15" t="s">
        <v>9</v>
      </c>
      <c r="E71" s="87">
        <v>912.86</v>
      </c>
      <c r="F71" s="87">
        <v>900</v>
      </c>
      <c r="G71" s="172">
        <v>570</v>
      </c>
      <c r="H71" s="8">
        <v>627</v>
      </c>
      <c r="I71" s="112">
        <v>890.6</v>
      </c>
      <c r="J71" s="171">
        <f t="shared" si="7"/>
        <v>780</v>
      </c>
    </row>
    <row r="72" spans="1:10" ht="16" thickBot="1" x14ac:dyDescent="0.25">
      <c r="A72" s="378"/>
      <c r="B72" s="20" t="s">
        <v>10</v>
      </c>
      <c r="C72" s="21" t="s">
        <v>71</v>
      </c>
      <c r="D72" s="15" t="s">
        <v>10</v>
      </c>
      <c r="E72" s="87"/>
      <c r="F72" s="87"/>
      <c r="G72" s="172">
        <v>570</v>
      </c>
      <c r="H72" s="8">
        <v>627</v>
      </c>
      <c r="I72" s="112"/>
      <c r="J72" s="171">
        <f t="shared" si="7"/>
        <v>599</v>
      </c>
    </row>
    <row r="73" spans="1:10" ht="16" thickBot="1" x14ac:dyDescent="0.25">
      <c r="A73" s="379"/>
      <c r="B73" s="23" t="s">
        <v>11</v>
      </c>
      <c r="C73" s="176" t="s">
        <v>71</v>
      </c>
      <c r="D73" s="179" t="s">
        <v>11</v>
      </c>
      <c r="E73" s="128">
        <v>2562.38</v>
      </c>
      <c r="F73" s="128">
        <v>2600</v>
      </c>
      <c r="G73" s="180">
        <v>570</v>
      </c>
      <c r="H73" s="178">
        <v>627</v>
      </c>
      <c r="I73" s="164">
        <v>2499.88</v>
      </c>
      <c r="J73" s="171">
        <f t="shared" si="7"/>
        <v>1772</v>
      </c>
    </row>
    <row r="74" spans="1:10" ht="15" thickBot="1" x14ac:dyDescent="0.25">
      <c r="A74" s="222"/>
      <c r="B74" s="223"/>
      <c r="C74" s="224"/>
      <c r="D74" s="240"/>
      <c r="E74" s="227">
        <f>SUM(E65:E73)</f>
        <v>8095.1399999999994</v>
      </c>
      <c r="F74" s="227">
        <f t="shared" ref="F74:J74" si="8">SUM(F65:F73)</f>
        <v>8150</v>
      </c>
      <c r="G74" s="227">
        <f t="shared" si="8"/>
        <v>6270</v>
      </c>
      <c r="H74" s="227">
        <f t="shared" si="8"/>
        <v>6897</v>
      </c>
      <c r="I74" s="227">
        <f t="shared" si="8"/>
        <v>7897.7000000000007</v>
      </c>
      <c r="J74" s="227">
        <f t="shared" si="8"/>
        <v>8301</v>
      </c>
    </row>
    <row r="75" spans="1:10" ht="16" thickBot="1" x14ac:dyDescent="0.25">
      <c r="A75" s="380">
        <v>8</v>
      </c>
      <c r="B75" s="19" t="s">
        <v>60</v>
      </c>
      <c r="C75" s="5" t="s">
        <v>64</v>
      </c>
      <c r="D75" s="6" t="s">
        <v>72</v>
      </c>
      <c r="E75" s="86">
        <v>1281.25</v>
      </c>
      <c r="F75" s="86">
        <v>1300</v>
      </c>
      <c r="G75" s="171">
        <v>1520</v>
      </c>
      <c r="H75" s="221">
        <v>1672</v>
      </c>
      <c r="I75" s="111">
        <v>1250</v>
      </c>
      <c r="J75" s="171">
        <f t="shared" si="7"/>
        <v>1405</v>
      </c>
    </row>
    <row r="76" spans="1:10" ht="16" thickBot="1" x14ac:dyDescent="0.25">
      <c r="A76" s="378"/>
      <c r="B76" s="20" t="s">
        <v>62</v>
      </c>
      <c r="C76" s="7" t="s">
        <v>65</v>
      </c>
      <c r="D76" s="15" t="s">
        <v>83</v>
      </c>
      <c r="E76" s="87">
        <v>1435</v>
      </c>
      <c r="F76" s="87">
        <v>1500</v>
      </c>
      <c r="G76" s="172">
        <v>665</v>
      </c>
      <c r="H76" s="110">
        <v>731.5</v>
      </c>
      <c r="I76" s="112">
        <v>1400</v>
      </c>
      <c r="J76" s="171">
        <f t="shared" si="7"/>
        <v>1146</v>
      </c>
    </row>
    <row r="77" spans="1:10" ht="16" thickBot="1" x14ac:dyDescent="0.25">
      <c r="A77" s="378"/>
      <c r="B77" s="20" t="s">
        <v>61</v>
      </c>
      <c r="C77" s="9" t="s">
        <v>67</v>
      </c>
      <c r="D77" s="8" t="s">
        <v>57</v>
      </c>
      <c r="E77" s="87">
        <v>492</v>
      </c>
      <c r="F77" s="87">
        <v>500</v>
      </c>
      <c r="G77" s="172">
        <v>380</v>
      </c>
      <c r="H77" s="110">
        <v>418</v>
      </c>
      <c r="I77" s="112">
        <v>480</v>
      </c>
      <c r="J77" s="171">
        <f t="shared" si="7"/>
        <v>454</v>
      </c>
    </row>
    <row r="78" spans="1:10" ht="16" thickBot="1" x14ac:dyDescent="0.25">
      <c r="A78" s="378"/>
      <c r="B78" s="386" t="s">
        <v>70</v>
      </c>
      <c r="C78" s="7" t="s">
        <v>95</v>
      </c>
      <c r="D78" s="8" t="s">
        <v>19</v>
      </c>
      <c r="E78" s="87"/>
      <c r="F78" s="87"/>
      <c r="G78" s="172"/>
      <c r="H78" s="110"/>
      <c r="I78" s="112"/>
      <c r="J78" s="171"/>
    </row>
    <row r="79" spans="1:10" ht="16" thickBot="1" x14ac:dyDescent="0.25">
      <c r="A79" s="378"/>
      <c r="B79" s="388"/>
      <c r="C79" s="7" t="s">
        <v>94</v>
      </c>
      <c r="D79" s="8" t="s">
        <v>19</v>
      </c>
      <c r="E79" s="87"/>
      <c r="F79" s="87"/>
      <c r="G79" s="172"/>
      <c r="H79" s="110"/>
      <c r="I79" s="112"/>
      <c r="J79" s="171"/>
    </row>
    <row r="80" spans="1:10" ht="16" thickBot="1" x14ac:dyDescent="0.25">
      <c r="A80" s="378"/>
      <c r="B80" s="20" t="s">
        <v>8</v>
      </c>
      <c r="C80" s="21" t="s">
        <v>71</v>
      </c>
      <c r="D80" s="15" t="s">
        <v>8</v>
      </c>
      <c r="E80" s="87">
        <v>1432.15</v>
      </c>
      <c r="F80" s="87">
        <v>1450</v>
      </c>
      <c r="G80" s="172">
        <v>855</v>
      </c>
      <c r="H80" s="110">
        <v>940.5</v>
      </c>
      <c r="I80" s="112">
        <v>1397.22</v>
      </c>
      <c r="J80" s="171">
        <f t="shared" si="7"/>
        <v>1215</v>
      </c>
    </row>
    <row r="81" spans="1:10" ht="16" thickBot="1" x14ac:dyDescent="0.25">
      <c r="A81" s="378"/>
      <c r="B81" s="20" t="s">
        <v>9</v>
      </c>
      <c r="C81" s="21" t="s">
        <v>71</v>
      </c>
      <c r="D81" s="15" t="s">
        <v>9</v>
      </c>
      <c r="E81" s="87">
        <v>912.86</v>
      </c>
      <c r="F81" s="87">
        <v>900</v>
      </c>
      <c r="G81" s="172">
        <v>570</v>
      </c>
      <c r="H81" s="110">
        <v>627</v>
      </c>
      <c r="I81" s="112">
        <v>890.6</v>
      </c>
      <c r="J81" s="171">
        <f t="shared" si="7"/>
        <v>780</v>
      </c>
    </row>
    <row r="82" spans="1:10" ht="16" thickBot="1" x14ac:dyDescent="0.25">
      <c r="A82" s="378"/>
      <c r="B82" s="20" t="s">
        <v>10</v>
      </c>
      <c r="C82" s="21" t="s">
        <v>71</v>
      </c>
      <c r="D82" s="15" t="s">
        <v>10</v>
      </c>
      <c r="E82" s="87"/>
      <c r="F82" s="87"/>
      <c r="G82" s="172">
        <v>570</v>
      </c>
      <c r="H82" s="110">
        <v>627</v>
      </c>
      <c r="I82" s="112"/>
      <c r="J82" s="171">
        <f t="shared" si="7"/>
        <v>599</v>
      </c>
    </row>
    <row r="83" spans="1:10" ht="16" thickBot="1" x14ac:dyDescent="0.25">
      <c r="A83" s="379"/>
      <c r="B83" s="23" t="s">
        <v>11</v>
      </c>
      <c r="C83" s="176" t="s">
        <v>71</v>
      </c>
      <c r="D83" s="179" t="s">
        <v>11</v>
      </c>
      <c r="E83" s="128">
        <v>2562.38</v>
      </c>
      <c r="F83" s="128">
        <v>2600</v>
      </c>
      <c r="G83" s="180">
        <v>570</v>
      </c>
      <c r="H83" s="178">
        <v>627</v>
      </c>
      <c r="I83" s="164">
        <v>2499.88</v>
      </c>
      <c r="J83" s="171">
        <f t="shared" si="7"/>
        <v>1772</v>
      </c>
    </row>
    <row r="84" spans="1:10" ht="15" thickBot="1" x14ac:dyDescent="0.25">
      <c r="A84" s="222"/>
      <c r="B84" s="223"/>
      <c r="C84" s="224"/>
      <c r="D84" s="240"/>
      <c r="E84" s="227">
        <f>SUM(E75:E83)</f>
        <v>8115.6399999999994</v>
      </c>
      <c r="F84" s="227">
        <f t="shared" ref="F84:J84" si="9">SUM(F75:F83)</f>
        <v>8250</v>
      </c>
      <c r="G84" s="227">
        <f t="shared" si="9"/>
        <v>5130</v>
      </c>
      <c r="H84" s="227">
        <f t="shared" si="9"/>
        <v>5643</v>
      </c>
      <c r="I84" s="227">
        <f t="shared" si="9"/>
        <v>7917.7000000000007</v>
      </c>
      <c r="J84" s="227">
        <f t="shared" si="9"/>
        <v>7371</v>
      </c>
    </row>
    <row r="85" spans="1:10" ht="16" thickBot="1" x14ac:dyDescent="0.25">
      <c r="A85" s="380">
        <v>9</v>
      </c>
      <c r="B85" s="19" t="s">
        <v>60</v>
      </c>
      <c r="C85" s="5" t="s">
        <v>64</v>
      </c>
      <c r="D85" s="6" t="s">
        <v>81</v>
      </c>
      <c r="E85" s="86">
        <v>1537.5</v>
      </c>
      <c r="F85" s="86">
        <v>1700</v>
      </c>
      <c r="G85" s="171">
        <v>1520</v>
      </c>
      <c r="H85" s="221">
        <v>1672</v>
      </c>
      <c r="I85" s="111">
        <v>1500</v>
      </c>
      <c r="J85" s="171">
        <f t="shared" si="7"/>
        <v>1586</v>
      </c>
    </row>
    <row r="86" spans="1:10" ht="16" thickBot="1" x14ac:dyDescent="0.25">
      <c r="A86" s="378"/>
      <c r="B86" s="20" t="s">
        <v>62</v>
      </c>
      <c r="C86" s="7" t="s">
        <v>65</v>
      </c>
      <c r="D86" s="15" t="s">
        <v>82</v>
      </c>
      <c r="E86" s="87">
        <v>1363.25</v>
      </c>
      <c r="F86" s="87">
        <v>1400</v>
      </c>
      <c r="G86" s="172">
        <v>760</v>
      </c>
      <c r="H86" s="110">
        <v>836</v>
      </c>
      <c r="I86" s="112">
        <v>1330</v>
      </c>
      <c r="J86" s="171">
        <f t="shared" si="7"/>
        <v>1138</v>
      </c>
    </row>
    <row r="87" spans="1:10" ht="16" thickBot="1" x14ac:dyDescent="0.25">
      <c r="A87" s="378"/>
      <c r="B87" s="20" t="s">
        <v>61</v>
      </c>
      <c r="C87" s="9" t="s">
        <v>67</v>
      </c>
      <c r="D87" s="8" t="s">
        <v>59</v>
      </c>
      <c r="E87" s="87">
        <v>728.78</v>
      </c>
      <c r="F87" s="87">
        <v>750</v>
      </c>
      <c r="G87" s="172">
        <v>475</v>
      </c>
      <c r="H87" s="110">
        <v>522.5</v>
      </c>
      <c r="I87" s="112">
        <v>711</v>
      </c>
      <c r="J87" s="171">
        <f t="shared" si="7"/>
        <v>637</v>
      </c>
    </row>
    <row r="88" spans="1:10" ht="16" thickBot="1" x14ac:dyDescent="0.25">
      <c r="A88" s="378"/>
      <c r="B88" s="386" t="s">
        <v>70</v>
      </c>
      <c r="C88" s="7" t="s">
        <v>95</v>
      </c>
      <c r="D88" s="8" t="s">
        <v>19</v>
      </c>
      <c r="E88" s="87"/>
      <c r="F88" s="87"/>
      <c r="G88" s="172"/>
      <c r="H88" s="160"/>
      <c r="I88" s="112"/>
      <c r="J88" s="171"/>
    </row>
    <row r="89" spans="1:10" ht="16" thickBot="1" x14ac:dyDescent="0.25">
      <c r="A89" s="378"/>
      <c r="B89" s="388"/>
      <c r="C89" s="7" t="s">
        <v>94</v>
      </c>
      <c r="D89" s="8" t="s">
        <v>19</v>
      </c>
      <c r="G89" s="174"/>
      <c r="H89" s="158"/>
      <c r="J89" s="171"/>
    </row>
    <row r="90" spans="1:10" ht="16" thickBot="1" x14ac:dyDescent="0.25">
      <c r="A90" s="378"/>
      <c r="B90" s="20" t="s">
        <v>8</v>
      </c>
      <c r="C90" s="21" t="s">
        <v>71</v>
      </c>
      <c r="D90" s="15" t="s">
        <v>8</v>
      </c>
      <c r="E90" s="87">
        <v>1432.15</v>
      </c>
      <c r="F90" s="1">
        <v>1450</v>
      </c>
      <c r="G90" s="172">
        <v>855</v>
      </c>
      <c r="H90" s="8">
        <v>940.5</v>
      </c>
      <c r="I90" s="1">
        <v>1397.22</v>
      </c>
      <c r="J90" s="171">
        <f t="shared" si="7"/>
        <v>1215</v>
      </c>
    </row>
    <row r="91" spans="1:10" ht="16" thickBot="1" x14ac:dyDescent="0.25">
      <c r="A91" s="378"/>
      <c r="B91" s="20" t="s">
        <v>9</v>
      </c>
      <c r="C91" s="21" t="s">
        <v>71</v>
      </c>
      <c r="D91" s="15" t="s">
        <v>9</v>
      </c>
      <c r="E91" s="87">
        <v>912.86</v>
      </c>
      <c r="F91" s="87">
        <v>900</v>
      </c>
      <c r="G91" s="172">
        <v>570</v>
      </c>
      <c r="H91" s="8">
        <v>627</v>
      </c>
      <c r="I91" s="112">
        <v>890.6</v>
      </c>
      <c r="J91" s="171">
        <f t="shared" si="7"/>
        <v>780</v>
      </c>
    </row>
    <row r="92" spans="1:10" ht="16" thickBot="1" x14ac:dyDescent="0.25">
      <c r="A92" s="378"/>
      <c r="B92" s="20" t="s">
        <v>10</v>
      </c>
      <c r="C92" s="21" t="s">
        <v>71</v>
      </c>
      <c r="D92" s="15" t="s">
        <v>10</v>
      </c>
      <c r="E92" s="87"/>
      <c r="F92" s="87"/>
      <c r="G92" s="172">
        <v>570</v>
      </c>
      <c r="H92" s="8">
        <v>627</v>
      </c>
      <c r="I92" s="112"/>
      <c r="J92" s="171">
        <f t="shared" si="7"/>
        <v>599</v>
      </c>
    </row>
    <row r="93" spans="1:10" ht="16" thickBot="1" x14ac:dyDescent="0.25">
      <c r="A93" s="379"/>
      <c r="B93" s="23" t="s">
        <v>11</v>
      </c>
      <c r="C93" s="176" t="s">
        <v>71</v>
      </c>
      <c r="D93" s="179" t="s">
        <v>11</v>
      </c>
      <c r="E93" s="128">
        <v>2562.38</v>
      </c>
      <c r="F93" s="128">
        <v>2600</v>
      </c>
      <c r="G93" s="180">
        <v>570</v>
      </c>
      <c r="H93" s="232">
        <v>627</v>
      </c>
      <c r="I93" s="164">
        <v>2499.88</v>
      </c>
      <c r="J93" s="171">
        <f t="shared" si="7"/>
        <v>1772</v>
      </c>
    </row>
    <row r="94" spans="1:10" ht="15" thickBot="1" x14ac:dyDescent="0.25">
      <c r="A94" s="222"/>
      <c r="B94" s="223"/>
      <c r="C94" s="224"/>
      <c r="D94" s="240"/>
      <c r="E94" s="227">
        <f>SUM(E85:E93)</f>
        <v>8536.92</v>
      </c>
      <c r="F94" s="227">
        <f t="shared" ref="F94:J94" si="10">SUM(F85:F93)</f>
        <v>8800</v>
      </c>
      <c r="G94" s="227">
        <f t="shared" si="10"/>
        <v>5320</v>
      </c>
      <c r="H94" s="227">
        <f t="shared" si="10"/>
        <v>5852</v>
      </c>
      <c r="I94" s="227">
        <f t="shared" si="10"/>
        <v>8328.7000000000007</v>
      </c>
      <c r="J94" s="227">
        <f t="shared" si="10"/>
        <v>7727</v>
      </c>
    </row>
    <row r="95" spans="1:10" ht="16" thickBot="1" x14ac:dyDescent="0.25">
      <c r="A95" s="380">
        <v>10</v>
      </c>
      <c r="B95" s="19" t="s">
        <v>60</v>
      </c>
      <c r="C95" s="5" t="s">
        <v>64</v>
      </c>
      <c r="D95" s="103" t="s">
        <v>77</v>
      </c>
      <c r="E95" s="94">
        <v>1774.28</v>
      </c>
      <c r="F95" s="86">
        <v>1800</v>
      </c>
      <c r="G95" s="171">
        <v>1520</v>
      </c>
      <c r="H95" s="221">
        <v>1672</v>
      </c>
      <c r="I95" s="95">
        <v>1731</v>
      </c>
      <c r="J95" s="171">
        <f t="shared" si="7"/>
        <v>1699</v>
      </c>
    </row>
    <row r="96" spans="1:10" ht="16" thickBot="1" x14ac:dyDescent="0.25">
      <c r="A96" s="378"/>
      <c r="B96" s="20" t="s">
        <v>62</v>
      </c>
      <c r="C96" s="7" t="s">
        <v>65</v>
      </c>
      <c r="D96" s="100" t="s">
        <v>90</v>
      </c>
      <c r="E96" s="96">
        <v>1219.75</v>
      </c>
      <c r="F96" s="87">
        <v>1200</v>
      </c>
      <c r="G96" s="172">
        <v>475</v>
      </c>
      <c r="H96" s="110">
        <v>522.5</v>
      </c>
      <c r="I96" s="97">
        <v>1190</v>
      </c>
      <c r="J96" s="171">
        <f t="shared" si="7"/>
        <v>921</v>
      </c>
    </row>
    <row r="97" spans="1:10" ht="16" thickBot="1" x14ac:dyDescent="0.25">
      <c r="A97" s="378"/>
      <c r="B97" s="20" t="s">
        <v>61</v>
      </c>
      <c r="C97" s="9" t="s">
        <v>67</v>
      </c>
      <c r="D97" s="99" t="s">
        <v>91</v>
      </c>
      <c r="E97" s="96">
        <v>1368.38</v>
      </c>
      <c r="F97" s="87">
        <v>1350</v>
      </c>
      <c r="G97" s="172">
        <v>1900</v>
      </c>
      <c r="H97" s="110">
        <v>2090</v>
      </c>
      <c r="I97" s="97">
        <v>1335</v>
      </c>
      <c r="J97" s="171">
        <f t="shared" si="7"/>
        <v>1609</v>
      </c>
    </row>
    <row r="98" spans="1:10" ht="16" thickBot="1" x14ac:dyDescent="0.25">
      <c r="A98" s="378"/>
      <c r="B98" s="386" t="s">
        <v>70</v>
      </c>
      <c r="C98" s="7" t="s">
        <v>95</v>
      </c>
      <c r="D98" s="99" t="s">
        <v>19</v>
      </c>
      <c r="E98" s="96"/>
      <c r="F98" s="101"/>
      <c r="G98" s="172"/>
      <c r="H98" s="110"/>
      <c r="I98" s="110"/>
      <c r="J98" s="171"/>
    </row>
    <row r="99" spans="1:10" ht="16" thickBot="1" x14ac:dyDescent="0.25">
      <c r="A99" s="378"/>
      <c r="B99" s="388"/>
      <c r="C99" s="7" t="s">
        <v>94</v>
      </c>
      <c r="D99" s="99" t="s">
        <v>19</v>
      </c>
      <c r="E99" s="107"/>
      <c r="F99" s="102"/>
      <c r="G99" s="174"/>
      <c r="H99" s="8"/>
      <c r="I99" s="8"/>
      <c r="J99" s="171"/>
    </row>
    <row r="100" spans="1:10" ht="16" thickBot="1" x14ac:dyDescent="0.25">
      <c r="A100" s="378"/>
      <c r="B100" s="20" t="s">
        <v>8</v>
      </c>
      <c r="C100" s="21" t="s">
        <v>71</v>
      </c>
      <c r="D100" s="100" t="s">
        <v>8</v>
      </c>
      <c r="E100" s="96">
        <v>1432.15</v>
      </c>
      <c r="F100" s="102">
        <v>1450</v>
      </c>
      <c r="G100" s="172">
        <v>855</v>
      </c>
      <c r="H100" s="8">
        <v>940.5</v>
      </c>
      <c r="I100" s="8">
        <v>1397.22</v>
      </c>
      <c r="J100" s="171">
        <f t="shared" si="7"/>
        <v>1215</v>
      </c>
    </row>
    <row r="101" spans="1:10" ht="16" thickBot="1" x14ac:dyDescent="0.25">
      <c r="A101" s="378"/>
      <c r="B101" s="20" t="s">
        <v>9</v>
      </c>
      <c r="C101" s="21" t="s">
        <v>71</v>
      </c>
      <c r="D101" s="100" t="s">
        <v>9</v>
      </c>
      <c r="E101" s="96">
        <v>912.86</v>
      </c>
      <c r="F101" s="101">
        <v>900</v>
      </c>
      <c r="G101" s="172">
        <v>570</v>
      </c>
      <c r="H101" s="8">
        <v>627</v>
      </c>
      <c r="I101" s="110">
        <v>890.6</v>
      </c>
      <c r="J101" s="171">
        <f t="shared" si="7"/>
        <v>780</v>
      </c>
    </row>
    <row r="102" spans="1:10" ht="16" thickBot="1" x14ac:dyDescent="0.25">
      <c r="A102" s="378"/>
      <c r="B102" s="20" t="s">
        <v>10</v>
      </c>
      <c r="C102" s="21" t="s">
        <v>71</v>
      </c>
      <c r="D102" s="100" t="s">
        <v>10</v>
      </c>
      <c r="E102" s="96"/>
      <c r="F102" s="87"/>
      <c r="G102" s="172">
        <v>570</v>
      </c>
      <c r="H102" s="8">
        <v>627</v>
      </c>
      <c r="I102" s="97"/>
      <c r="J102" s="171">
        <f t="shared" si="7"/>
        <v>599</v>
      </c>
    </row>
    <row r="103" spans="1:10" ht="16" thickBot="1" x14ac:dyDescent="0.25">
      <c r="A103" s="379"/>
      <c r="B103" s="23" t="s">
        <v>11</v>
      </c>
      <c r="C103" s="176" t="s">
        <v>71</v>
      </c>
      <c r="D103" s="177" t="s">
        <v>11</v>
      </c>
      <c r="E103" s="132">
        <v>2562.38</v>
      </c>
      <c r="F103" s="128">
        <v>2600</v>
      </c>
      <c r="G103" s="180">
        <v>570</v>
      </c>
      <c r="H103" s="232">
        <v>627</v>
      </c>
      <c r="I103" s="133">
        <v>2499.88</v>
      </c>
      <c r="J103" s="171">
        <f t="shared" si="7"/>
        <v>1772</v>
      </c>
    </row>
    <row r="104" spans="1:10" ht="15" thickBot="1" x14ac:dyDescent="0.25">
      <c r="A104" s="222"/>
      <c r="B104" s="223"/>
      <c r="C104" s="224"/>
      <c r="D104" s="240"/>
      <c r="E104" s="227">
        <f>SUM(E95:E103)</f>
        <v>9269.7999999999993</v>
      </c>
      <c r="F104" s="227">
        <f t="shared" ref="F104:J104" si="11">SUM(F95:F103)</f>
        <v>9300</v>
      </c>
      <c r="G104" s="227">
        <f t="shared" si="11"/>
        <v>6460</v>
      </c>
      <c r="H104" s="227">
        <f t="shared" si="11"/>
        <v>7106</v>
      </c>
      <c r="I104" s="227">
        <f t="shared" si="11"/>
        <v>9043.7000000000007</v>
      </c>
      <c r="J104" s="227">
        <f t="shared" si="11"/>
        <v>8595</v>
      </c>
    </row>
    <row r="105" spans="1:10" ht="16" thickBot="1" x14ac:dyDescent="0.25">
      <c r="A105" s="380">
        <v>11</v>
      </c>
      <c r="B105" s="19" t="s">
        <v>60</v>
      </c>
      <c r="C105" s="5" t="s">
        <v>64</v>
      </c>
      <c r="D105" s="6" t="s">
        <v>72</v>
      </c>
      <c r="E105" s="125">
        <v>1281.25</v>
      </c>
      <c r="F105" s="86">
        <v>1300</v>
      </c>
      <c r="G105" s="171">
        <v>1520</v>
      </c>
      <c r="H105" s="233">
        <v>1672</v>
      </c>
      <c r="I105" s="104">
        <v>1250</v>
      </c>
      <c r="J105" s="171">
        <f t="shared" si="7"/>
        <v>1405</v>
      </c>
    </row>
    <row r="106" spans="1:10" ht="16" thickBot="1" x14ac:dyDescent="0.25">
      <c r="A106" s="378"/>
      <c r="B106" s="20" t="s">
        <v>62</v>
      </c>
      <c r="C106" s="7" t="s">
        <v>65</v>
      </c>
      <c r="D106" s="15" t="s">
        <v>85</v>
      </c>
      <c r="E106" s="126">
        <v>1255.6300000000001</v>
      </c>
      <c r="F106" s="87">
        <v>1250</v>
      </c>
      <c r="G106" s="172">
        <v>570</v>
      </c>
      <c r="H106" s="106">
        <v>627</v>
      </c>
      <c r="I106" s="105">
        <v>1225</v>
      </c>
      <c r="J106" s="171">
        <f t="shared" si="7"/>
        <v>986</v>
      </c>
    </row>
    <row r="107" spans="1:10" ht="16" thickBot="1" x14ac:dyDescent="0.25">
      <c r="A107" s="378"/>
      <c r="B107" s="20" t="s">
        <v>61</v>
      </c>
      <c r="C107" s="9" t="s">
        <v>67</v>
      </c>
      <c r="D107" s="108" t="s">
        <v>19</v>
      </c>
      <c r="E107" s="126"/>
      <c r="F107" s="89"/>
      <c r="G107" s="307"/>
      <c r="H107" s="106"/>
      <c r="I107" s="105"/>
      <c r="J107" s="292"/>
    </row>
    <row r="108" spans="1:10" ht="15" thickBot="1" x14ac:dyDescent="0.25">
      <c r="A108" s="378"/>
      <c r="B108" s="386" t="s">
        <v>70</v>
      </c>
      <c r="C108" s="9" t="s">
        <v>96</v>
      </c>
      <c r="D108" s="108" t="s">
        <v>92</v>
      </c>
      <c r="E108" s="126"/>
      <c r="F108" s="89"/>
      <c r="G108" s="307">
        <v>427.5</v>
      </c>
      <c r="H108" s="106">
        <v>470.25</v>
      </c>
      <c r="I108" s="105"/>
      <c r="J108" s="292">
        <f t="shared" si="7"/>
        <v>449</v>
      </c>
    </row>
    <row r="109" spans="1:10" ht="15" thickBot="1" x14ac:dyDescent="0.25">
      <c r="A109" s="378"/>
      <c r="B109" s="387"/>
      <c r="C109" s="9" t="s">
        <v>97</v>
      </c>
      <c r="D109" s="108" t="s">
        <v>93</v>
      </c>
      <c r="E109" s="126">
        <v>615</v>
      </c>
      <c r="F109" s="89">
        <v>600</v>
      </c>
      <c r="G109" s="307">
        <v>760</v>
      </c>
      <c r="H109" s="106">
        <v>836</v>
      </c>
      <c r="I109" s="105">
        <v>600</v>
      </c>
      <c r="J109" s="292">
        <f t="shared" si="7"/>
        <v>682</v>
      </c>
    </row>
    <row r="110" spans="1:10" ht="16" thickBot="1" x14ac:dyDescent="0.25">
      <c r="A110" s="378"/>
      <c r="B110" s="388"/>
      <c r="C110" s="7" t="s">
        <v>94</v>
      </c>
      <c r="D110" s="108" t="s">
        <v>19</v>
      </c>
      <c r="E110" s="310"/>
      <c r="F110" s="306"/>
      <c r="G110" s="309"/>
      <c r="H110" s="108"/>
      <c r="I110" s="130"/>
      <c r="J110" s="292"/>
    </row>
    <row r="111" spans="1:10" ht="16" thickBot="1" x14ac:dyDescent="0.25">
      <c r="A111" s="378"/>
      <c r="B111" s="20" t="s">
        <v>8</v>
      </c>
      <c r="C111" s="21" t="s">
        <v>71</v>
      </c>
      <c r="D111" s="15" t="s">
        <v>8</v>
      </c>
      <c r="E111" s="96">
        <v>1432.15</v>
      </c>
      <c r="F111" s="1">
        <v>1450</v>
      </c>
      <c r="G111" s="172">
        <v>855</v>
      </c>
      <c r="H111" s="8">
        <v>940.5</v>
      </c>
      <c r="I111" s="130">
        <v>1397.22</v>
      </c>
      <c r="J111" s="171">
        <f t="shared" si="7"/>
        <v>1215</v>
      </c>
    </row>
    <row r="112" spans="1:10" ht="16" thickBot="1" x14ac:dyDescent="0.25">
      <c r="A112" s="378"/>
      <c r="B112" s="20" t="s">
        <v>9</v>
      </c>
      <c r="C112" s="21" t="s">
        <v>71</v>
      </c>
      <c r="D112" s="15" t="s">
        <v>9</v>
      </c>
      <c r="E112" s="96">
        <v>912.86</v>
      </c>
      <c r="F112" s="87">
        <v>900</v>
      </c>
      <c r="G112" s="172">
        <v>570</v>
      </c>
      <c r="H112" s="8">
        <v>627</v>
      </c>
      <c r="I112" s="105">
        <v>890.6</v>
      </c>
      <c r="J112" s="171">
        <f t="shared" si="7"/>
        <v>780</v>
      </c>
    </row>
    <row r="113" spans="1:10" ht="16" thickBot="1" x14ac:dyDescent="0.25">
      <c r="A113" s="378"/>
      <c r="B113" s="20" t="s">
        <v>10</v>
      </c>
      <c r="C113" s="21" t="s">
        <v>71</v>
      </c>
      <c r="D113" s="15" t="s">
        <v>10</v>
      </c>
      <c r="E113" s="96"/>
      <c r="F113" s="87"/>
      <c r="G113" s="172">
        <v>570</v>
      </c>
      <c r="H113" s="8">
        <v>627</v>
      </c>
      <c r="I113" s="105"/>
      <c r="J113" s="171">
        <f t="shared" si="7"/>
        <v>599</v>
      </c>
    </row>
    <row r="114" spans="1:10" ht="16" thickBot="1" x14ac:dyDescent="0.25">
      <c r="A114" s="379"/>
      <c r="B114" s="23" t="s">
        <v>11</v>
      </c>
      <c r="C114" s="176" t="s">
        <v>71</v>
      </c>
      <c r="D114" s="179" t="s">
        <v>11</v>
      </c>
      <c r="E114" s="244">
        <v>2562.38</v>
      </c>
      <c r="F114" s="128">
        <v>2600</v>
      </c>
      <c r="G114" s="180">
        <v>570</v>
      </c>
      <c r="H114" s="234">
        <v>627</v>
      </c>
      <c r="I114" s="246">
        <v>2499.88</v>
      </c>
      <c r="J114" s="171">
        <f t="shared" si="7"/>
        <v>1772</v>
      </c>
    </row>
    <row r="115" spans="1:10" ht="15" thickBot="1" x14ac:dyDescent="0.25">
      <c r="A115" s="222"/>
      <c r="B115" s="223"/>
      <c r="C115" s="224"/>
      <c r="D115" s="240"/>
      <c r="E115" s="227">
        <f>SUM(E105:E114)</f>
        <v>8059.27</v>
      </c>
      <c r="F115" s="227">
        <f t="shared" ref="F115:J115" si="12">SUM(F105:F114)</f>
        <v>8100</v>
      </c>
      <c r="G115" s="227">
        <f t="shared" si="12"/>
        <v>5842.5</v>
      </c>
      <c r="H115" s="227">
        <f t="shared" si="12"/>
        <v>6426.75</v>
      </c>
      <c r="I115" s="227">
        <f t="shared" si="12"/>
        <v>7862.7000000000007</v>
      </c>
      <c r="J115" s="227">
        <f t="shared" si="12"/>
        <v>7888</v>
      </c>
    </row>
    <row r="116" spans="1:10" ht="16" thickBot="1" x14ac:dyDescent="0.25">
      <c r="A116" s="377">
        <v>12</v>
      </c>
      <c r="B116" s="33" t="s">
        <v>60</v>
      </c>
      <c r="C116" s="239" t="s">
        <v>64</v>
      </c>
      <c r="D116" s="220" t="s">
        <v>77</v>
      </c>
      <c r="E116" s="120">
        <v>1774.28</v>
      </c>
      <c r="F116" s="92">
        <v>1800</v>
      </c>
      <c r="G116" s="175">
        <v>1520</v>
      </c>
      <c r="H116" s="221">
        <v>1672</v>
      </c>
      <c r="I116" s="121">
        <v>1731</v>
      </c>
      <c r="J116" s="171">
        <f t="shared" si="7"/>
        <v>1699</v>
      </c>
    </row>
    <row r="117" spans="1:10" ht="16" thickBot="1" x14ac:dyDescent="0.25">
      <c r="A117" s="378"/>
      <c r="B117" s="20" t="s">
        <v>62</v>
      </c>
      <c r="C117" s="7" t="s">
        <v>65</v>
      </c>
      <c r="D117" s="15" t="s">
        <v>86</v>
      </c>
      <c r="E117" s="96">
        <v>1327.38</v>
      </c>
      <c r="F117" s="87">
        <v>1300</v>
      </c>
      <c r="G117" s="172">
        <v>665</v>
      </c>
      <c r="H117" s="110">
        <v>731.5</v>
      </c>
      <c r="I117" s="97">
        <v>1295</v>
      </c>
      <c r="J117" s="171">
        <f t="shared" si="7"/>
        <v>1064</v>
      </c>
    </row>
    <row r="118" spans="1:10" ht="16" thickBot="1" x14ac:dyDescent="0.25">
      <c r="A118" s="378"/>
      <c r="B118" s="20" t="s">
        <v>61</v>
      </c>
      <c r="C118" s="9" t="s">
        <v>67</v>
      </c>
      <c r="D118" s="108" t="s">
        <v>19</v>
      </c>
      <c r="E118" s="126"/>
      <c r="F118" s="89"/>
      <c r="G118" s="307"/>
      <c r="H118" s="106"/>
      <c r="I118" s="105"/>
      <c r="J118" s="292"/>
    </row>
    <row r="119" spans="1:10" ht="15" thickBot="1" x14ac:dyDescent="0.25">
      <c r="A119" s="378"/>
      <c r="B119" s="386" t="s">
        <v>70</v>
      </c>
      <c r="C119" s="9" t="s">
        <v>96</v>
      </c>
      <c r="D119" s="108" t="s">
        <v>98</v>
      </c>
      <c r="E119" s="311"/>
      <c r="F119" s="291"/>
      <c r="G119" s="307">
        <v>570</v>
      </c>
      <c r="H119" s="106">
        <v>627</v>
      </c>
      <c r="I119" s="106"/>
      <c r="J119" s="292">
        <f t="shared" si="7"/>
        <v>599</v>
      </c>
    </row>
    <row r="120" spans="1:10" ht="15" thickBot="1" x14ac:dyDescent="0.25">
      <c r="A120" s="378"/>
      <c r="B120" s="387"/>
      <c r="C120" s="9" t="s">
        <v>97</v>
      </c>
      <c r="D120" s="108" t="s">
        <v>19</v>
      </c>
      <c r="E120" s="310"/>
      <c r="F120" s="302"/>
      <c r="G120" s="309"/>
      <c r="H120" s="106"/>
      <c r="I120" s="108"/>
      <c r="J120" s="292"/>
    </row>
    <row r="121" spans="1:10" ht="16" thickBot="1" x14ac:dyDescent="0.25">
      <c r="A121" s="378"/>
      <c r="B121" s="388"/>
      <c r="C121" s="7" t="s">
        <v>94</v>
      </c>
      <c r="D121" s="8" t="s">
        <v>88</v>
      </c>
      <c r="E121" s="131">
        <v>666.25</v>
      </c>
      <c r="F121" s="102">
        <v>700</v>
      </c>
      <c r="G121" s="172">
        <v>855</v>
      </c>
      <c r="H121" s="110">
        <v>940.5</v>
      </c>
      <c r="I121" s="8">
        <v>650</v>
      </c>
      <c r="J121" s="171">
        <f t="shared" si="7"/>
        <v>762</v>
      </c>
    </row>
    <row r="122" spans="1:10" ht="16" thickBot="1" x14ac:dyDescent="0.25">
      <c r="A122" s="378"/>
      <c r="B122" s="20" t="s">
        <v>8</v>
      </c>
      <c r="C122" s="21" t="s">
        <v>71</v>
      </c>
      <c r="D122" s="15" t="s">
        <v>8</v>
      </c>
      <c r="E122" s="131">
        <v>1432.15</v>
      </c>
      <c r="F122" s="101">
        <v>1450</v>
      </c>
      <c r="G122" s="172">
        <v>855</v>
      </c>
      <c r="H122" s="110">
        <v>940.5</v>
      </c>
      <c r="I122" s="110">
        <v>1397.22</v>
      </c>
      <c r="J122" s="171">
        <f t="shared" si="7"/>
        <v>1215</v>
      </c>
    </row>
    <row r="123" spans="1:10" ht="16" thickBot="1" x14ac:dyDescent="0.25">
      <c r="A123" s="378"/>
      <c r="B123" s="20" t="s">
        <v>9</v>
      </c>
      <c r="C123" s="21" t="s">
        <v>71</v>
      </c>
      <c r="D123" s="15" t="s">
        <v>9</v>
      </c>
      <c r="E123" s="96">
        <v>912.86</v>
      </c>
      <c r="F123" s="87">
        <v>900</v>
      </c>
      <c r="G123" s="172">
        <v>570</v>
      </c>
      <c r="H123" s="110">
        <v>627</v>
      </c>
      <c r="I123" s="97">
        <v>890.6</v>
      </c>
      <c r="J123" s="171">
        <f t="shared" si="7"/>
        <v>780</v>
      </c>
    </row>
    <row r="124" spans="1:10" ht="16" thickBot="1" x14ac:dyDescent="0.25">
      <c r="A124" s="378"/>
      <c r="B124" s="20" t="s">
        <v>10</v>
      </c>
      <c r="C124" s="21" t="s">
        <v>71</v>
      </c>
      <c r="D124" s="15" t="s">
        <v>10</v>
      </c>
      <c r="E124" s="96"/>
      <c r="F124" s="87"/>
      <c r="G124" s="172">
        <v>570</v>
      </c>
      <c r="H124" s="110">
        <v>627</v>
      </c>
      <c r="I124" s="97"/>
      <c r="J124" s="171">
        <f t="shared" si="7"/>
        <v>599</v>
      </c>
    </row>
    <row r="125" spans="1:10" ht="16" thickBot="1" x14ac:dyDescent="0.25">
      <c r="A125" s="379"/>
      <c r="B125" s="23" t="s">
        <v>11</v>
      </c>
      <c r="C125" s="176" t="s">
        <v>71</v>
      </c>
      <c r="D125" s="179" t="s">
        <v>11</v>
      </c>
      <c r="E125" s="132">
        <v>2562.38</v>
      </c>
      <c r="F125" s="128">
        <v>2600</v>
      </c>
      <c r="G125" s="180">
        <v>570</v>
      </c>
      <c r="H125" s="178">
        <v>627</v>
      </c>
      <c r="I125" s="133">
        <v>2499.88</v>
      </c>
      <c r="J125" s="171">
        <f t="shared" si="7"/>
        <v>1772</v>
      </c>
    </row>
    <row r="126" spans="1:10" ht="15" thickBot="1" x14ac:dyDescent="0.25">
      <c r="A126" s="222"/>
      <c r="B126" s="223"/>
      <c r="C126" s="224"/>
      <c r="D126" s="240"/>
      <c r="E126" s="227">
        <f>SUM(E116:E125)</f>
        <v>8675.2999999999993</v>
      </c>
      <c r="F126" s="227">
        <f t="shared" ref="F126:J126" si="13">SUM(F116:F125)</f>
        <v>8750</v>
      </c>
      <c r="G126" s="227">
        <f t="shared" si="13"/>
        <v>6175</v>
      </c>
      <c r="H126" s="227">
        <f t="shared" si="13"/>
        <v>6792.5</v>
      </c>
      <c r="I126" s="227">
        <f t="shared" si="13"/>
        <v>8463.7000000000007</v>
      </c>
      <c r="J126" s="227">
        <f t="shared" si="13"/>
        <v>8490</v>
      </c>
    </row>
    <row r="127" spans="1:10" ht="16" thickBot="1" x14ac:dyDescent="0.25">
      <c r="A127" s="377">
        <v>13</v>
      </c>
      <c r="B127" s="33" t="s">
        <v>60</v>
      </c>
      <c r="C127" s="239" t="s">
        <v>64</v>
      </c>
      <c r="D127" s="220" t="s">
        <v>81</v>
      </c>
      <c r="E127" s="92">
        <v>1537.5</v>
      </c>
      <c r="F127" s="92">
        <v>1700</v>
      </c>
      <c r="G127" s="175">
        <v>1520</v>
      </c>
      <c r="H127" s="221">
        <v>1672</v>
      </c>
      <c r="I127" s="119">
        <v>1500</v>
      </c>
      <c r="J127" s="171">
        <f t="shared" si="7"/>
        <v>1586</v>
      </c>
    </row>
    <row r="128" spans="1:10" ht="16" thickBot="1" x14ac:dyDescent="0.25">
      <c r="A128" s="378"/>
      <c r="B128" s="20" t="s">
        <v>62</v>
      </c>
      <c r="C128" s="7" t="s">
        <v>65</v>
      </c>
      <c r="D128" s="15" t="s">
        <v>82</v>
      </c>
      <c r="E128" s="87">
        <v>1363.25</v>
      </c>
      <c r="F128" s="87">
        <v>1400</v>
      </c>
      <c r="G128" s="172">
        <v>760</v>
      </c>
      <c r="H128" s="110">
        <v>836</v>
      </c>
      <c r="I128" s="112">
        <v>1330</v>
      </c>
      <c r="J128" s="171">
        <f t="shared" si="7"/>
        <v>1138</v>
      </c>
    </row>
    <row r="129" spans="1:10" ht="16" thickBot="1" x14ac:dyDescent="0.25">
      <c r="A129" s="378"/>
      <c r="B129" s="20" t="s">
        <v>61</v>
      </c>
      <c r="C129" s="9" t="s">
        <v>67</v>
      </c>
      <c r="D129" s="8" t="s">
        <v>58</v>
      </c>
      <c r="E129" s="87">
        <v>830.25</v>
      </c>
      <c r="F129" s="87">
        <v>850</v>
      </c>
      <c r="G129" s="172">
        <v>475</v>
      </c>
      <c r="H129" s="110">
        <v>522.5</v>
      </c>
      <c r="I129" s="112">
        <v>810</v>
      </c>
      <c r="J129" s="171">
        <f t="shared" si="7"/>
        <v>698</v>
      </c>
    </row>
    <row r="130" spans="1:10" ht="15" thickBot="1" x14ac:dyDescent="0.25">
      <c r="A130" s="378"/>
      <c r="B130" s="386" t="s">
        <v>70</v>
      </c>
      <c r="C130" s="9" t="s">
        <v>96</v>
      </c>
      <c r="D130" s="8" t="s">
        <v>19</v>
      </c>
      <c r="E130" s="87"/>
      <c r="F130" s="87"/>
      <c r="G130" s="172"/>
      <c r="H130" s="110"/>
      <c r="I130" s="112"/>
      <c r="J130" s="171"/>
    </row>
    <row r="131" spans="1:10" ht="15" thickBot="1" x14ac:dyDescent="0.25">
      <c r="A131" s="378"/>
      <c r="B131" s="387"/>
      <c r="C131" s="9" t="s">
        <v>97</v>
      </c>
      <c r="D131" s="8" t="s">
        <v>19</v>
      </c>
      <c r="E131" s="87"/>
      <c r="F131" s="87"/>
      <c r="G131" s="172"/>
      <c r="H131" s="110"/>
      <c r="I131" s="112"/>
      <c r="J131" s="171"/>
    </row>
    <row r="132" spans="1:10" ht="16" thickBot="1" x14ac:dyDescent="0.25">
      <c r="A132" s="378"/>
      <c r="B132" s="388"/>
      <c r="C132" s="7" t="s">
        <v>94</v>
      </c>
      <c r="D132" s="8" t="s">
        <v>19</v>
      </c>
      <c r="E132" s="87"/>
      <c r="F132" s="87"/>
      <c r="G132" s="172"/>
      <c r="H132" s="110"/>
      <c r="I132" s="112"/>
      <c r="J132" s="171"/>
    </row>
    <row r="133" spans="1:10" ht="16" thickBot="1" x14ac:dyDescent="0.25">
      <c r="A133" s="378"/>
      <c r="B133" s="20" t="s">
        <v>8</v>
      </c>
      <c r="C133" s="21" t="s">
        <v>71</v>
      </c>
      <c r="D133" s="15" t="s">
        <v>8</v>
      </c>
      <c r="E133" s="87">
        <v>1432.15</v>
      </c>
      <c r="F133" s="87">
        <v>1450</v>
      </c>
      <c r="G133" s="172">
        <v>855</v>
      </c>
      <c r="H133" s="110">
        <v>940.5</v>
      </c>
      <c r="I133" s="112">
        <v>1397.22</v>
      </c>
      <c r="J133" s="171">
        <f t="shared" si="7"/>
        <v>1215</v>
      </c>
    </row>
    <row r="134" spans="1:10" ht="16" thickBot="1" x14ac:dyDescent="0.25">
      <c r="A134" s="378"/>
      <c r="B134" s="20" t="s">
        <v>9</v>
      </c>
      <c r="C134" s="21" t="s">
        <v>71</v>
      </c>
      <c r="D134" s="15" t="s">
        <v>9</v>
      </c>
      <c r="E134" s="87">
        <v>912.86</v>
      </c>
      <c r="F134" s="87">
        <v>900</v>
      </c>
      <c r="G134" s="172">
        <v>570</v>
      </c>
      <c r="H134" s="110">
        <v>627</v>
      </c>
      <c r="I134" s="112">
        <v>890.6</v>
      </c>
      <c r="J134" s="171">
        <f t="shared" ref="J134:J197" si="14">ROUND(AVERAGE(E134,F134,G134,H134,I134),0)</f>
        <v>780</v>
      </c>
    </row>
    <row r="135" spans="1:10" ht="16" thickBot="1" x14ac:dyDescent="0.25">
      <c r="A135" s="378"/>
      <c r="B135" s="20" t="s">
        <v>10</v>
      </c>
      <c r="C135" s="21" t="s">
        <v>71</v>
      </c>
      <c r="D135" s="15" t="s">
        <v>10</v>
      </c>
      <c r="E135" s="87"/>
      <c r="F135" s="87"/>
      <c r="G135" s="172">
        <v>570</v>
      </c>
      <c r="H135" s="110">
        <v>627</v>
      </c>
      <c r="I135" s="112"/>
      <c r="J135" s="171">
        <f t="shared" si="14"/>
        <v>599</v>
      </c>
    </row>
    <row r="136" spans="1:10" ht="16" thickBot="1" x14ac:dyDescent="0.25">
      <c r="A136" s="379"/>
      <c r="B136" s="23" t="s">
        <v>11</v>
      </c>
      <c r="C136" s="176" t="s">
        <v>71</v>
      </c>
      <c r="D136" s="179" t="s">
        <v>11</v>
      </c>
      <c r="E136" s="128">
        <v>2562.38</v>
      </c>
      <c r="F136" s="128">
        <v>2600</v>
      </c>
      <c r="G136" s="180">
        <v>570</v>
      </c>
      <c r="H136" s="178">
        <v>627</v>
      </c>
      <c r="I136" s="164">
        <v>2499.88</v>
      </c>
      <c r="J136" s="171">
        <f t="shared" si="14"/>
        <v>1772</v>
      </c>
    </row>
    <row r="137" spans="1:10" ht="15" thickBot="1" x14ac:dyDescent="0.25">
      <c r="A137" s="222"/>
      <c r="B137" s="223"/>
      <c r="C137" s="224"/>
      <c r="D137" s="240"/>
      <c r="E137" s="227">
        <f>SUM(E127:E136)</f>
        <v>8638.39</v>
      </c>
      <c r="F137" s="227">
        <f t="shared" ref="F137:J137" si="15">SUM(F127:F136)</f>
        <v>8900</v>
      </c>
      <c r="G137" s="227">
        <f t="shared" si="15"/>
        <v>5320</v>
      </c>
      <c r="H137" s="227">
        <f t="shared" si="15"/>
        <v>5852</v>
      </c>
      <c r="I137" s="227">
        <f t="shared" si="15"/>
        <v>8427.7000000000007</v>
      </c>
      <c r="J137" s="227">
        <f t="shared" si="15"/>
        <v>7788</v>
      </c>
    </row>
    <row r="138" spans="1:10" ht="16" thickBot="1" x14ac:dyDescent="0.25">
      <c r="A138" s="377">
        <v>14</v>
      </c>
      <c r="B138" s="33" t="s">
        <v>60</v>
      </c>
      <c r="C138" s="239" t="s">
        <v>64</v>
      </c>
      <c r="D138" s="220" t="s">
        <v>72</v>
      </c>
      <c r="E138" s="92">
        <v>1281.25</v>
      </c>
      <c r="F138" s="92">
        <v>1300</v>
      </c>
      <c r="G138" s="175">
        <v>1520</v>
      </c>
      <c r="H138" s="221">
        <v>1672</v>
      </c>
      <c r="I138" s="119">
        <v>1250</v>
      </c>
      <c r="J138" s="171">
        <f t="shared" si="14"/>
        <v>1405</v>
      </c>
    </row>
    <row r="139" spans="1:10" ht="16" thickBot="1" x14ac:dyDescent="0.25">
      <c r="A139" s="378"/>
      <c r="B139" s="20" t="s">
        <v>62</v>
      </c>
      <c r="C139" s="7" t="s">
        <v>65</v>
      </c>
      <c r="D139" s="15" t="s">
        <v>83</v>
      </c>
      <c r="E139" s="87">
        <v>1435</v>
      </c>
      <c r="F139" s="87">
        <v>1500</v>
      </c>
      <c r="G139" s="172">
        <v>665</v>
      </c>
      <c r="H139" s="110">
        <v>731.5</v>
      </c>
      <c r="I139" s="112">
        <v>1400</v>
      </c>
      <c r="J139" s="171">
        <f t="shared" si="14"/>
        <v>1146</v>
      </c>
    </row>
    <row r="140" spans="1:10" ht="16" thickBot="1" x14ac:dyDescent="0.25">
      <c r="A140" s="378"/>
      <c r="B140" s="20" t="s">
        <v>61</v>
      </c>
      <c r="C140" s="9" t="s">
        <v>67</v>
      </c>
      <c r="D140" s="8" t="s">
        <v>57</v>
      </c>
      <c r="E140" s="87">
        <v>492</v>
      </c>
      <c r="F140" s="87">
        <v>500</v>
      </c>
      <c r="G140" s="172">
        <v>380</v>
      </c>
      <c r="H140" s="110">
        <v>418</v>
      </c>
      <c r="I140" s="112">
        <v>480</v>
      </c>
      <c r="J140" s="171">
        <f t="shared" si="14"/>
        <v>454</v>
      </c>
    </row>
    <row r="141" spans="1:10" ht="15" thickBot="1" x14ac:dyDescent="0.25">
      <c r="A141" s="378"/>
      <c r="B141" s="386" t="s">
        <v>70</v>
      </c>
      <c r="C141" s="9" t="s">
        <v>96</v>
      </c>
      <c r="D141" s="8" t="s">
        <v>19</v>
      </c>
      <c r="E141" s="87"/>
      <c r="F141" s="87"/>
      <c r="G141" s="172"/>
      <c r="H141" s="110"/>
      <c r="I141" s="112"/>
      <c r="J141" s="171"/>
    </row>
    <row r="142" spans="1:10" ht="15" thickBot="1" x14ac:dyDescent="0.25">
      <c r="A142" s="378"/>
      <c r="B142" s="387"/>
      <c r="C142" s="9" t="s">
        <v>97</v>
      </c>
      <c r="D142" s="8" t="s">
        <v>19</v>
      </c>
      <c r="E142" s="87"/>
      <c r="F142" s="87"/>
      <c r="G142" s="172"/>
      <c r="H142" s="110"/>
      <c r="I142" s="112"/>
      <c r="J142" s="171"/>
    </row>
    <row r="143" spans="1:10" ht="16" thickBot="1" x14ac:dyDescent="0.25">
      <c r="A143" s="378"/>
      <c r="B143" s="388"/>
      <c r="C143" s="7" t="s">
        <v>94</v>
      </c>
      <c r="D143" s="8" t="s">
        <v>19</v>
      </c>
      <c r="E143" s="87"/>
      <c r="F143" s="87"/>
      <c r="G143" s="172"/>
      <c r="H143" s="110"/>
      <c r="I143" s="112"/>
      <c r="J143" s="171"/>
    </row>
    <row r="144" spans="1:10" ht="16" thickBot="1" x14ac:dyDescent="0.25">
      <c r="A144" s="378"/>
      <c r="B144" s="20" t="s">
        <v>8</v>
      </c>
      <c r="C144" s="21" t="s">
        <v>71</v>
      </c>
      <c r="D144" s="15" t="s">
        <v>8</v>
      </c>
      <c r="E144" s="87">
        <v>1432.15</v>
      </c>
      <c r="F144" s="87">
        <v>1450</v>
      </c>
      <c r="G144" s="172">
        <v>855</v>
      </c>
      <c r="H144" s="110">
        <v>940.5</v>
      </c>
      <c r="I144" s="112">
        <v>1397.22</v>
      </c>
      <c r="J144" s="171">
        <f t="shared" si="14"/>
        <v>1215</v>
      </c>
    </row>
    <row r="145" spans="1:10" ht="16" thickBot="1" x14ac:dyDescent="0.25">
      <c r="A145" s="378"/>
      <c r="B145" s="20" t="s">
        <v>9</v>
      </c>
      <c r="C145" s="21" t="s">
        <v>71</v>
      </c>
      <c r="D145" s="15" t="s">
        <v>9</v>
      </c>
      <c r="E145" s="87">
        <v>912.86</v>
      </c>
      <c r="F145" s="87">
        <v>900</v>
      </c>
      <c r="G145" s="172">
        <v>570</v>
      </c>
      <c r="H145" s="110">
        <v>627</v>
      </c>
      <c r="I145" s="112">
        <v>890.6</v>
      </c>
      <c r="J145" s="171">
        <f t="shared" si="14"/>
        <v>780</v>
      </c>
    </row>
    <row r="146" spans="1:10" ht="16" thickBot="1" x14ac:dyDescent="0.25">
      <c r="A146" s="378"/>
      <c r="B146" s="20" t="s">
        <v>10</v>
      </c>
      <c r="C146" s="21" t="s">
        <v>71</v>
      </c>
      <c r="D146" s="15" t="s">
        <v>10</v>
      </c>
      <c r="E146" s="87"/>
      <c r="F146" s="87"/>
      <c r="G146" s="172">
        <v>570</v>
      </c>
      <c r="H146" s="110">
        <v>627</v>
      </c>
      <c r="I146" s="112"/>
      <c r="J146" s="171">
        <f t="shared" si="14"/>
        <v>599</v>
      </c>
    </row>
    <row r="147" spans="1:10" ht="16" thickBot="1" x14ac:dyDescent="0.25">
      <c r="A147" s="379"/>
      <c r="B147" s="23" t="s">
        <v>11</v>
      </c>
      <c r="C147" s="176" t="s">
        <v>71</v>
      </c>
      <c r="D147" s="179" t="s">
        <v>11</v>
      </c>
      <c r="E147" s="128">
        <v>2562.38</v>
      </c>
      <c r="F147" s="128">
        <v>2600</v>
      </c>
      <c r="G147" s="180">
        <v>570</v>
      </c>
      <c r="H147" s="178">
        <v>627</v>
      </c>
      <c r="I147" s="164">
        <v>2499.88</v>
      </c>
      <c r="J147" s="171">
        <f t="shared" si="14"/>
        <v>1772</v>
      </c>
    </row>
    <row r="148" spans="1:10" ht="15" thickBot="1" x14ac:dyDescent="0.25">
      <c r="A148" s="222"/>
      <c r="B148" s="223"/>
      <c r="C148" s="224"/>
      <c r="D148" s="240"/>
      <c r="E148" s="227">
        <f>SUM(E138:E147)</f>
        <v>8115.6399999999994</v>
      </c>
      <c r="F148" s="227">
        <f t="shared" ref="F148:J148" si="16">SUM(F138:F147)</f>
        <v>8250</v>
      </c>
      <c r="G148" s="227">
        <f t="shared" si="16"/>
        <v>5130</v>
      </c>
      <c r="H148" s="227">
        <f t="shared" si="16"/>
        <v>5643</v>
      </c>
      <c r="I148" s="227">
        <f t="shared" si="16"/>
        <v>7917.7000000000007</v>
      </c>
      <c r="J148" s="227">
        <f t="shared" si="16"/>
        <v>7371</v>
      </c>
    </row>
    <row r="149" spans="1:10" ht="16" thickBot="1" x14ac:dyDescent="0.25">
      <c r="A149" s="377">
        <v>15</v>
      </c>
      <c r="B149" s="33" t="s">
        <v>60</v>
      </c>
      <c r="C149" s="239" t="s">
        <v>64</v>
      </c>
      <c r="D149" s="220" t="s">
        <v>84</v>
      </c>
      <c r="E149" s="92">
        <v>1774.28</v>
      </c>
      <c r="F149" s="92">
        <v>1800</v>
      </c>
      <c r="G149" s="175">
        <v>1520</v>
      </c>
      <c r="H149" s="221">
        <v>1672</v>
      </c>
      <c r="I149" s="119">
        <v>1731</v>
      </c>
      <c r="J149" s="171">
        <f t="shared" si="14"/>
        <v>1699</v>
      </c>
    </row>
    <row r="150" spans="1:10" ht="16" thickBot="1" x14ac:dyDescent="0.25">
      <c r="A150" s="378"/>
      <c r="B150" s="20" t="s">
        <v>62</v>
      </c>
      <c r="C150" s="7" t="s">
        <v>65</v>
      </c>
      <c r="D150" s="15" t="s">
        <v>74</v>
      </c>
      <c r="E150" s="87">
        <v>1435</v>
      </c>
      <c r="F150" s="87">
        <v>1500</v>
      </c>
      <c r="G150" s="172">
        <v>475</v>
      </c>
      <c r="H150" s="110">
        <v>522.5</v>
      </c>
      <c r="I150" s="112">
        <v>1400</v>
      </c>
      <c r="J150" s="171">
        <f t="shared" si="14"/>
        <v>1067</v>
      </c>
    </row>
    <row r="151" spans="1:10" ht="16" thickBot="1" x14ac:dyDescent="0.25">
      <c r="A151" s="378"/>
      <c r="B151" s="20" t="s">
        <v>61</v>
      </c>
      <c r="C151" s="9" t="s">
        <v>67</v>
      </c>
      <c r="D151" s="8" t="s">
        <v>59</v>
      </c>
      <c r="E151" s="87">
        <v>728.78</v>
      </c>
      <c r="F151" s="87">
        <v>750</v>
      </c>
      <c r="G151" s="172">
        <v>475</v>
      </c>
      <c r="H151" s="110">
        <v>522.5</v>
      </c>
      <c r="I151" s="112">
        <v>711</v>
      </c>
      <c r="J151" s="171">
        <f t="shared" si="14"/>
        <v>637</v>
      </c>
    </row>
    <row r="152" spans="1:10" ht="15" thickBot="1" x14ac:dyDescent="0.25">
      <c r="A152" s="378"/>
      <c r="B152" s="386" t="s">
        <v>70</v>
      </c>
      <c r="C152" s="9" t="s">
        <v>96</v>
      </c>
      <c r="D152" s="8" t="s">
        <v>19</v>
      </c>
      <c r="E152" s="87"/>
      <c r="F152" s="87"/>
      <c r="G152" s="172"/>
      <c r="H152" s="110"/>
      <c r="I152" s="112"/>
      <c r="J152" s="171"/>
    </row>
    <row r="153" spans="1:10" ht="15" thickBot="1" x14ac:dyDescent="0.25">
      <c r="A153" s="378"/>
      <c r="B153" s="387"/>
      <c r="C153" s="9" t="s">
        <v>97</v>
      </c>
      <c r="D153" s="8" t="s">
        <v>19</v>
      </c>
      <c r="E153" s="87"/>
      <c r="F153" s="87"/>
      <c r="G153" s="172"/>
      <c r="H153" s="110"/>
      <c r="I153" s="112"/>
      <c r="J153" s="171"/>
    </row>
    <row r="154" spans="1:10" ht="16" thickBot="1" x14ac:dyDescent="0.25">
      <c r="A154" s="378"/>
      <c r="B154" s="388"/>
      <c r="C154" s="7" t="s">
        <v>94</v>
      </c>
      <c r="D154" s="8" t="s">
        <v>19</v>
      </c>
      <c r="E154" s="87"/>
      <c r="F154" s="87"/>
      <c r="G154" s="172"/>
      <c r="H154" s="110"/>
      <c r="I154" s="112"/>
      <c r="J154" s="171"/>
    </row>
    <row r="155" spans="1:10" ht="16" thickBot="1" x14ac:dyDescent="0.25">
      <c r="A155" s="378"/>
      <c r="B155" s="20" t="s">
        <v>8</v>
      </c>
      <c r="C155" s="21" t="s">
        <v>71</v>
      </c>
      <c r="D155" s="15" t="s">
        <v>8</v>
      </c>
      <c r="E155" s="87">
        <v>1432.15</v>
      </c>
      <c r="F155" s="87">
        <v>1450</v>
      </c>
      <c r="G155" s="172">
        <v>855</v>
      </c>
      <c r="H155" s="110">
        <v>940.5</v>
      </c>
      <c r="I155" s="112">
        <v>1397.22</v>
      </c>
      <c r="J155" s="171">
        <f t="shared" si="14"/>
        <v>1215</v>
      </c>
    </row>
    <row r="156" spans="1:10" ht="16" thickBot="1" x14ac:dyDescent="0.25">
      <c r="A156" s="378"/>
      <c r="B156" s="20" t="s">
        <v>9</v>
      </c>
      <c r="C156" s="21" t="s">
        <v>71</v>
      </c>
      <c r="D156" s="15" t="s">
        <v>9</v>
      </c>
      <c r="E156" s="87">
        <v>912.86</v>
      </c>
      <c r="F156" s="87">
        <v>900</v>
      </c>
      <c r="G156" s="172">
        <v>570</v>
      </c>
      <c r="H156" s="110">
        <v>627</v>
      </c>
      <c r="I156" s="112">
        <v>890.6</v>
      </c>
      <c r="J156" s="171">
        <f t="shared" si="14"/>
        <v>780</v>
      </c>
    </row>
    <row r="157" spans="1:10" ht="16" thickBot="1" x14ac:dyDescent="0.25">
      <c r="A157" s="378"/>
      <c r="B157" s="20" t="s">
        <v>10</v>
      </c>
      <c r="C157" s="21" t="s">
        <v>71</v>
      </c>
      <c r="D157" s="15" t="s">
        <v>10</v>
      </c>
      <c r="E157" s="87"/>
      <c r="F157" s="87"/>
      <c r="G157" s="172">
        <v>570</v>
      </c>
      <c r="H157" s="110">
        <v>627</v>
      </c>
      <c r="I157" s="112"/>
      <c r="J157" s="171">
        <f t="shared" si="14"/>
        <v>599</v>
      </c>
    </row>
    <row r="158" spans="1:10" ht="16" thickBot="1" x14ac:dyDescent="0.25">
      <c r="A158" s="385"/>
      <c r="B158" s="22" t="s">
        <v>11</v>
      </c>
      <c r="C158" s="21" t="s">
        <v>71</v>
      </c>
      <c r="D158" s="16" t="s">
        <v>11</v>
      </c>
      <c r="E158" s="128">
        <v>2562.38</v>
      </c>
      <c r="F158" s="128">
        <v>2600</v>
      </c>
      <c r="G158" s="180">
        <v>570</v>
      </c>
      <c r="H158" s="178">
        <v>627</v>
      </c>
      <c r="I158" s="164">
        <v>2499.88</v>
      </c>
      <c r="J158" s="261">
        <f t="shared" si="14"/>
        <v>1772</v>
      </c>
    </row>
    <row r="159" spans="1:10" ht="15" thickBot="1" x14ac:dyDescent="0.25">
      <c r="A159" s="228"/>
      <c r="B159" s="229"/>
      <c r="C159" s="230"/>
      <c r="D159" s="241"/>
      <c r="E159" s="227">
        <f>SUM(E149:E158)</f>
        <v>8845.4499999999989</v>
      </c>
      <c r="F159" s="227">
        <f t="shared" ref="F159:J159" si="17">SUM(F149:F158)</f>
        <v>9000</v>
      </c>
      <c r="G159" s="227">
        <f t="shared" si="17"/>
        <v>5035</v>
      </c>
      <c r="H159" s="227">
        <f t="shared" si="17"/>
        <v>5538.5</v>
      </c>
      <c r="I159" s="227">
        <f t="shared" si="17"/>
        <v>8629.7000000000007</v>
      </c>
      <c r="J159" s="227">
        <f t="shared" si="17"/>
        <v>7769</v>
      </c>
    </row>
    <row r="160" spans="1:10" ht="16" thickBot="1" x14ac:dyDescent="0.25">
      <c r="A160" s="380">
        <v>16</v>
      </c>
      <c r="B160" s="19" t="s">
        <v>60</v>
      </c>
      <c r="C160" s="5" t="s">
        <v>64</v>
      </c>
      <c r="D160" s="6" t="s">
        <v>84</v>
      </c>
      <c r="E160" s="92">
        <v>1774.28</v>
      </c>
      <c r="F160" s="92">
        <v>1800</v>
      </c>
      <c r="G160" s="175">
        <v>1520</v>
      </c>
      <c r="H160" s="221">
        <v>1672</v>
      </c>
      <c r="I160" s="119">
        <v>1731</v>
      </c>
      <c r="J160" s="175">
        <f t="shared" si="14"/>
        <v>1699</v>
      </c>
    </row>
    <row r="161" spans="1:10" ht="16" thickBot="1" x14ac:dyDescent="0.25">
      <c r="A161" s="378"/>
      <c r="B161" s="20" t="s">
        <v>62</v>
      </c>
      <c r="C161" s="7" t="s">
        <v>73</v>
      </c>
      <c r="D161" s="15" t="s">
        <v>86</v>
      </c>
      <c r="E161" s="87">
        <v>1327.38</v>
      </c>
      <c r="F161" s="87">
        <v>1300</v>
      </c>
      <c r="G161" s="172">
        <v>665</v>
      </c>
      <c r="H161" s="110">
        <v>731.5</v>
      </c>
      <c r="I161" s="112">
        <v>1295</v>
      </c>
      <c r="J161" s="171">
        <f t="shared" si="14"/>
        <v>1064</v>
      </c>
    </row>
    <row r="162" spans="1:10" ht="16" thickBot="1" x14ac:dyDescent="0.25">
      <c r="A162" s="378"/>
      <c r="B162" s="20" t="s">
        <v>61</v>
      </c>
      <c r="C162" s="9" t="s">
        <v>100</v>
      </c>
      <c r="D162" s="8" t="s">
        <v>19</v>
      </c>
      <c r="E162" s="87"/>
      <c r="F162" s="87"/>
      <c r="G162" s="172"/>
      <c r="H162" s="110"/>
      <c r="I162" s="112"/>
      <c r="J162" s="171"/>
    </row>
    <row r="163" spans="1:10" ht="16" thickBot="1" x14ac:dyDescent="0.25">
      <c r="A163" s="378"/>
      <c r="B163" s="23" t="s">
        <v>66</v>
      </c>
      <c r="C163" s="7" t="s">
        <v>95</v>
      </c>
      <c r="D163" s="8" t="s">
        <v>99</v>
      </c>
      <c r="E163" s="87">
        <v>563.75</v>
      </c>
      <c r="F163" s="87">
        <v>600</v>
      </c>
      <c r="G163" s="172">
        <v>570</v>
      </c>
      <c r="H163" s="110">
        <v>627</v>
      </c>
      <c r="I163" s="112">
        <v>550</v>
      </c>
      <c r="J163" s="171">
        <f t="shared" si="14"/>
        <v>582</v>
      </c>
    </row>
    <row r="164" spans="1:10" ht="16" thickBot="1" x14ac:dyDescent="0.25">
      <c r="A164" s="378"/>
      <c r="B164" s="20" t="s">
        <v>8</v>
      </c>
      <c r="C164" s="21" t="s">
        <v>71</v>
      </c>
      <c r="D164" s="15" t="s">
        <v>8</v>
      </c>
      <c r="E164" s="87">
        <v>1432.15</v>
      </c>
      <c r="F164" s="87">
        <v>1450</v>
      </c>
      <c r="G164" s="172">
        <v>855</v>
      </c>
      <c r="H164" s="110">
        <v>940.5</v>
      </c>
      <c r="I164" s="112">
        <v>1397.22</v>
      </c>
      <c r="J164" s="171">
        <f t="shared" si="14"/>
        <v>1215</v>
      </c>
    </row>
    <row r="165" spans="1:10" ht="16" thickBot="1" x14ac:dyDescent="0.25">
      <c r="A165" s="378"/>
      <c r="B165" s="20" t="s">
        <v>9</v>
      </c>
      <c r="C165" s="21" t="s">
        <v>71</v>
      </c>
      <c r="D165" s="15" t="s">
        <v>9</v>
      </c>
      <c r="E165" s="87">
        <v>912.86</v>
      </c>
      <c r="F165" s="87">
        <v>900</v>
      </c>
      <c r="G165" s="172">
        <v>570</v>
      </c>
      <c r="H165" s="110">
        <v>627</v>
      </c>
      <c r="I165" s="112">
        <v>890.6</v>
      </c>
      <c r="J165" s="171">
        <f t="shared" si="14"/>
        <v>780</v>
      </c>
    </row>
    <row r="166" spans="1:10" ht="16" thickBot="1" x14ac:dyDescent="0.25">
      <c r="A166" s="378"/>
      <c r="B166" s="20" t="s">
        <v>10</v>
      </c>
      <c r="C166" s="21" t="s">
        <v>71</v>
      </c>
      <c r="D166" s="15" t="s">
        <v>10</v>
      </c>
      <c r="E166" s="87"/>
      <c r="F166" s="87"/>
      <c r="G166" s="172">
        <v>570</v>
      </c>
      <c r="H166" s="110">
        <v>627</v>
      </c>
      <c r="I166" s="112"/>
      <c r="J166" s="171">
        <f t="shared" si="14"/>
        <v>599</v>
      </c>
    </row>
    <row r="167" spans="1:10" ht="16" thickBot="1" x14ac:dyDescent="0.25">
      <c r="A167" s="379"/>
      <c r="B167" s="23" t="s">
        <v>11</v>
      </c>
      <c r="C167" s="176" t="s">
        <v>71</v>
      </c>
      <c r="D167" s="179" t="s">
        <v>11</v>
      </c>
      <c r="E167" s="128">
        <v>2562.38</v>
      </c>
      <c r="F167" s="128">
        <v>2600</v>
      </c>
      <c r="G167" s="180">
        <v>570</v>
      </c>
      <c r="H167" s="178">
        <v>627</v>
      </c>
      <c r="I167" s="164">
        <v>2499.88</v>
      </c>
      <c r="J167" s="171">
        <f t="shared" si="14"/>
        <v>1772</v>
      </c>
    </row>
    <row r="168" spans="1:10" ht="15" thickBot="1" x14ac:dyDescent="0.25">
      <c r="A168" s="222"/>
      <c r="B168" s="223"/>
      <c r="C168" s="224"/>
      <c r="D168" s="240"/>
      <c r="E168" s="227">
        <f>SUM(E160:E167)</f>
        <v>8572.7999999999993</v>
      </c>
      <c r="F168" s="227">
        <f t="shared" ref="F168:J168" si="18">SUM(F160:F167)</f>
        <v>8650</v>
      </c>
      <c r="G168" s="227">
        <f t="shared" si="18"/>
        <v>5320</v>
      </c>
      <c r="H168" s="227">
        <f t="shared" si="18"/>
        <v>5852</v>
      </c>
      <c r="I168" s="227">
        <f t="shared" si="18"/>
        <v>8363.7000000000007</v>
      </c>
      <c r="J168" s="227">
        <f t="shared" si="18"/>
        <v>7711</v>
      </c>
    </row>
    <row r="169" spans="1:10" ht="16" thickBot="1" x14ac:dyDescent="0.25">
      <c r="A169" s="377">
        <v>17</v>
      </c>
      <c r="B169" s="33" t="s">
        <v>60</v>
      </c>
      <c r="C169" s="239" t="s">
        <v>64</v>
      </c>
      <c r="D169" s="220" t="s">
        <v>72</v>
      </c>
      <c r="E169" s="92">
        <v>1281.25</v>
      </c>
      <c r="F169" s="92">
        <v>1300</v>
      </c>
      <c r="G169" s="175">
        <v>1520</v>
      </c>
      <c r="H169" s="221">
        <v>1672</v>
      </c>
      <c r="I169" s="119">
        <v>1250</v>
      </c>
      <c r="J169" s="171">
        <f t="shared" si="14"/>
        <v>1405</v>
      </c>
    </row>
    <row r="170" spans="1:10" ht="16" thickBot="1" x14ac:dyDescent="0.25">
      <c r="A170" s="378"/>
      <c r="B170" s="20" t="s">
        <v>62</v>
      </c>
      <c r="C170" s="7" t="s">
        <v>73</v>
      </c>
      <c r="D170" s="15" t="s">
        <v>78</v>
      </c>
      <c r="E170" s="87">
        <v>1291.5</v>
      </c>
      <c r="F170" s="87">
        <v>1300</v>
      </c>
      <c r="G170" s="172">
        <v>665</v>
      </c>
      <c r="H170" s="110">
        <v>731.5</v>
      </c>
      <c r="I170" s="112">
        <v>1260</v>
      </c>
      <c r="J170" s="171">
        <f t="shared" si="14"/>
        <v>1050</v>
      </c>
    </row>
    <row r="171" spans="1:10" ht="16" thickBot="1" x14ac:dyDescent="0.25">
      <c r="A171" s="378"/>
      <c r="B171" s="20" t="s">
        <v>61</v>
      </c>
      <c r="C171" s="9" t="s">
        <v>100</v>
      </c>
      <c r="D171" s="8" t="s">
        <v>19</v>
      </c>
      <c r="E171" s="87"/>
      <c r="F171" s="87"/>
      <c r="G171" s="172"/>
      <c r="H171" s="110"/>
      <c r="I171" s="112"/>
      <c r="J171" s="171"/>
    </row>
    <row r="172" spans="1:10" ht="16" thickBot="1" x14ac:dyDescent="0.25">
      <c r="A172" s="378"/>
      <c r="B172" s="23" t="s">
        <v>66</v>
      </c>
      <c r="C172" s="7" t="s">
        <v>95</v>
      </c>
      <c r="D172" s="8" t="s">
        <v>89</v>
      </c>
      <c r="E172" s="87">
        <v>615</v>
      </c>
      <c r="F172" s="87">
        <v>600</v>
      </c>
      <c r="G172" s="172">
        <v>760</v>
      </c>
      <c r="H172" s="110">
        <v>836</v>
      </c>
      <c r="I172" s="112">
        <v>600</v>
      </c>
      <c r="J172" s="171">
        <f t="shared" si="14"/>
        <v>682</v>
      </c>
    </row>
    <row r="173" spans="1:10" ht="16" thickBot="1" x14ac:dyDescent="0.25">
      <c r="A173" s="378"/>
      <c r="B173" s="20" t="s">
        <v>8</v>
      </c>
      <c r="C173" s="21" t="s">
        <v>71</v>
      </c>
      <c r="D173" s="15" t="s">
        <v>8</v>
      </c>
      <c r="E173" s="87">
        <v>1432.15</v>
      </c>
      <c r="F173" s="87">
        <v>1450</v>
      </c>
      <c r="G173" s="172">
        <v>855</v>
      </c>
      <c r="H173" s="110">
        <v>940.5</v>
      </c>
      <c r="I173" s="112">
        <v>1397.22</v>
      </c>
      <c r="J173" s="171">
        <f t="shared" si="14"/>
        <v>1215</v>
      </c>
    </row>
    <row r="174" spans="1:10" ht="16" thickBot="1" x14ac:dyDescent="0.25">
      <c r="A174" s="378"/>
      <c r="B174" s="20" t="s">
        <v>9</v>
      </c>
      <c r="C174" s="21" t="s">
        <v>71</v>
      </c>
      <c r="D174" s="15" t="s">
        <v>9</v>
      </c>
      <c r="E174" s="87">
        <v>912.86</v>
      </c>
      <c r="F174" s="87">
        <v>900</v>
      </c>
      <c r="G174" s="172">
        <v>570</v>
      </c>
      <c r="H174" s="110">
        <v>627</v>
      </c>
      <c r="I174" s="112">
        <v>890.6</v>
      </c>
      <c r="J174" s="171">
        <f t="shared" si="14"/>
        <v>780</v>
      </c>
    </row>
    <row r="175" spans="1:10" ht="16" thickBot="1" x14ac:dyDescent="0.25">
      <c r="A175" s="378"/>
      <c r="B175" s="20" t="s">
        <v>10</v>
      </c>
      <c r="C175" s="21" t="s">
        <v>71</v>
      </c>
      <c r="D175" s="15" t="s">
        <v>10</v>
      </c>
      <c r="E175" s="87"/>
      <c r="F175" s="87"/>
      <c r="G175" s="172">
        <v>570</v>
      </c>
      <c r="H175" s="110">
        <v>627</v>
      </c>
      <c r="I175" s="112"/>
      <c r="J175" s="171">
        <f t="shared" si="14"/>
        <v>599</v>
      </c>
    </row>
    <row r="176" spans="1:10" ht="16" thickBot="1" x14ac:dyDescent="0.25">
      <c r="A176" s="385"/>
      <c r="B176" s="22" t="s">
        <v>11</v>
      </c>
      <c r="C176" s="21" t="s">
        <v>71</v>
      </c>
      <c r="D176" s="16" t="s">
        <v>11</v>
      </c>
      <c r="E176" s="128">
        <v>2562.38</v>
      </c>
      <c r="F176" s="128">
        <v>2600</v>
      </c>
      <c r="G176" s="180">
        <v>570</v>
      </c>
      <c r="H176" s="178">
        <v>627</v>
      </c>
      <c r="I176" s="164">
        <v>2499.88</v>
      </c>
      <c r="J176" s="261">
        <f t="shared" si="14"/>
        <v>1772</v>
      </c>
    </row>
    <row r="177" spans="1:10" ht="15" thickBot="1" x14ac:dyDescent="0.25">
      <c r="A177" s="228"/>
      <c r="B177" s="229"/>
      <c r="C177" s="230"/>
      <c r="D177" s="241"/>
      <c r="E177" s="227">
        <f>SUM(E169:E176)</f>
        <v>8095.1399999999994</v>
      </c>
      <c r="F177" s="227">
        <f t="shared" ref="F177:J177" si="19">SUM(F169:F176)</f>
        <v>8150</v>
      </c>
      <c r="G177" s="227">
        <f t="shared" si="19"/>
        <v>5510</v>
      </c>
      <c r="H177" s="227">
        <f t="shared" si="19"/>
        <v>6061</v>
      </c>
      <c r="I177" s="227">
        <f t="shared" si="19"/>
        <v>7897.7000000000007</v>
      </c>
      <c r="J177" s="227">
        <f t="shared" si="19"/>
        <v>7503</v>
      </c>
    </row>
    <row r="178" spans="1:10" ht="16" thickBot="1" x14ac:dyDescent="0.25">
      <c r="A178" s="380">
        <v>18</v>
      </c>
      <c r="B178" s="19" t="s">
        <v>60</v>
      </c>
      <c r="C178" s="5" t="s">
        <v>64</v>
      </c>
      <c r="D178" s="6" t="s">
        <v>81</v>
      </c>
      <c r="E178" s="92">
        <v>1537.5</v>
      </c>
      <c r="F178" s="92">
        <v>1700</v>
      </c>
      <c r="G178" s="175">
        <v>1520</v>
      </c>
      <c r="H178" s="221">
        <v>1672</v>
      </c>
      <c r="I178" s="119">
        <v>1500</v>
      </c>
      <c r="J178" s="175">
        <f t="shared" si="14"/>
        <v>1586</v>
      </c>
    </row>
    <row r="179" spans="1:10" ht="16" thickBot="1" x14ac:dyDescent="0.25">
      <c r="A179" s="378"/>
      <c r="B179" s="20" t="s">
        <v>62</v>
      </c>
      <c r="C179" s="7" t="s">
        <v>73</v>
      </c>
      <c r="D179" s="15" t="s">
        <v>83</v>
      </c>
      <c r="E179" s="87">
        <v>1435</v>
      </c>
      <c r="F179" s="87">
        <v>1500</v>
      </c>
      <c r="G179" s="172">
        <v>665</v>
      </c>
      <c r="H179" s="110">
        <v>731.5</v>
      </c>
      <c r="I179" s="112">
        <v>1400</v>
      </c>
      <c r="J179" s="171">
        <f t="shared" si="14"/>
        <v>1146</v>
      </c>
    </row>
    <row r="180" spans="1:10" ht="16" thickBot="1" x14ac:dyDescent="0.25">
      <c r="A180" s="378"/>
      <c r="B180" s="20" t="s">
        <v>61</v>
      </c>
      <c r="C180" s="9" t="s">
        <v>100</v>
      </c>
      <c r="D180" s="8" t="s">
        <v>57</v>
      </c>
      <c r="E180" s="87">
        <v>492</v>
      </c>
      <c r="F180" s="87">
        <v>500</v>
      </c>
      <c r="G180" s="172">
        <v>380</v>
      </c>
      <c r="H180" s="110">
        <v>418</v>
      </c>
      <c r="I180" s="112">
        <v>480</v>
      </c>
      <c r="J180" s="171">
        <f t="shared" si="14"/>
        <v>454</v>
      </c>
    </row>
    <row r="181" spans="1:10" ht="16" thickBot="1" x14ac:dyDescent="0.25">
      <c r="A181" s="378"/>
      <c r="B181" s="23" t="s">
        <v>66</v>
      </c>
      <c r="C181" s="7" t="s">
        <v>95</v>
      </c>
      <c r="D181" s="8" t="s">
        <v>19</v>
      </c>
      <c r="E181" s="87"/>
      <c r="F181" s="87"/>
      <c r="G181" s="172"/>
      <c r="H181" s="110"/>
      <c r="I181" s="112"/>
      <c r="J181" s="171"/>
    </row>
    <row r="182" spans="1:10" ht="16" thickBot="1" x14ac:dyDescent="0.25">
      <c r="A182" s="378"/>
      <c r="B182" s="20" t="s">
        <v>8</v>
      </c>
      <c r="C182" s="21" t="s">
        <v>71</v>
      </c>
      <c r="D182" s="15" t="s">
        <v>8</v>
      </c>
      <c r="E182" s="87">
        <v>1432.15</v>
      </c>
      <c r="F182" s="87">
        <v>1450</v>
      </c>
      <c r="G182" s="172">
        <v>855</v>
      </c>
      <c r="H182" s="110">
        <v>940.5</v>
      </c>
      <c r="I182" s="112">
        <v>1397.22</v>
      </c>
      <c r="J182" s="171">
        <f t="shared" si="14"/>
        <v>1215</v>
      </c>
    </row>
    <row r="183" spans="1:10" ht="16" thickBot="1" x14ac:dyDescent="0.25">
      <c r="A183" s="378"/>
      <c r="B183" s="20" t="s">
        <v>9</v>
      </c>
      <c r="C183" s="21" t="s">
        <v>71</v>
      </c>
      <c r="D183" s="15" t="s">
        <v>9</v>
      </c>
      <c r="E183" s="87">
        <v>912.86</v>
      </c>
      <c r="F183" s="87">
        <v>900</v>
      </c>
      <c r="G183" s="172">
        <v>570</v>
      </c>
      <c r="H183" s="110">
        <v>627</v>
      </c>
      <c r="I183" s="112">
        <v>890.6</v>
      </c>
      <c r="J183" s="171">
        <f t="shared" si="14"/>
        <v>780</v>
      </c>
    </row>
    <row r="184" spans="1:10" ht="16" thickBot="1" x14ac:dyDescent="0.25">
      <c r="A184" s="378"/>
      <c r="B184" s="20" t="s">
        <v>10</v>
      </c>
      <c r="C184" s="21" t="s">
        <v>71</v>
      </c>
      <c r="D184" s="15" t="s">
        <v>10</v>
      </c>
      <c r="E184" s="87"/>
      <c r="F184" s="87"/>
      <c r="G184" s="172">
        <v>570</v>
      </c>
      <c r="H184" s="110">
        <v>627</v>
      </c>
      <c r="I184" s="112"/>
      <c r="J184" s="171">
        <f t="shared" si="14"/>
        <v>599</v>
      </c>
    </row>
    <row r="185" spans="1:10" ht="16" thickBot="1" x14ac:dyDescent="0.25">
      <c r="A185" s="385"/>
      <c r="B185" s="22" t="s">
        <v>11</v>
      </c>
      <c r="C185" s="21" t="s">
        <v>71</v>
      </c>
      <c r="D185" s="16" t="s">
        <v>11</v>
      </c>
      <c r="E185" s="128">
        <v>2562.38</v>
      </c>
      <c r="F185" s="128">
        <v>2600</v>
      </c>
      <c r="G185" s="180">
        <v>570</v>
      </c>
      <c r="H185" s="178">
        <v>627</v>
      </c>
      <c r="I185" s="164">
        <v>2499.88</v>
      </c>
      <c r="J185" s="261">
        <f t="shared" si="14"/>
        <v>1772</v>
      </c>
    </row>
    <row r="186" spans="1:10" ht="15" thickBot="1" x14ac:dyDescent="0.25">
      <c r="A186" s="228"/>
      <c r="B186" s="229"/>
      <c r="C186" s="230"/>
      <c r="D186" s="241"/>
      <c r="E186" s="227">
        <f>SUM(E178:E185)</f>
        <v>8371.89</v>
      </c>
      <c r="F186" s="227">
        <f t="shared" ref="F186:J186" si="20">SUM(F178:F185)</f>
        <v>8650</v>
      </c>
      <c r="G186" s="227">
        <f t="shared" si="20"/>
        <v>5130</v>
      </c>
      <c r="H186" s="227">
        <f t="shared" si="20"/>
        <v>5643</v>
      </c>
      <c r="I186" s="227">
        <f t="shared" si="20"/>
        <v>8167.7000000000007</v>
      </c>
      <c r="J186" s="227">
        <f t="shared" si="20"/>
        <v>7552</v>
      </c>
    </row>
    <row r="187" spans="1:10" ht="16" thickBot="1" x14ac:dyDescent="0.25">
      <c r="A187" s="380">
        <v>19</v>
      </c>
      <c r="B187" s="19" t="s">
        <v>60</v>
      </c>
      <c r="C187" s="5" t="s">
        <v>64</v>
      </c>
      <c r="D187" s="6" t="s">
        <v>81</v>
      </c>
      <c r="E187" s="92">
        <v>1537.5</v>
      </c>
      <c r="F187" s="92">
        <v>1700</v>
      </c>
      <c r="G187" s="175">
        <v>1520</v>
      </c>
      <c r="H187" s="221">
        <v>1672</v>
      </c>
      <c r="I187" s="119">
        <v>1500</v>
      </c>
      <c r="J187" s="175">
        <f t="shared" si="14"/>
        <v>1586</v>
      </c>
    </row>
    <row r="188" spans="1:10" ht="16" thickBot="1" x14ac:dyDescent="0.25">
      <c r="A188" s="378"/>
      <c r="B188" s="20" t="s">
        <v>62</v>
      </c>
      <c r="C188" s="7" t="s">
        <v>73</v>
      </c>
      <c r="D188" s="15" t="s">
        <v>82</v>
      </c>
      <c r="E188" s="87">
        <v>1363.25</v>
      </c>
      <c r="F188" s="87">
        <v>1400</v>
      </c>
      <c r="G188" s="172">
        <v>665</v>
      </c>
      <c r="H188" s="110">
        <v>731.5</v>
      </c>
      <c r="I188" s="112">
        <v>1330</v>
      </c>
      <c r="J188" s="171">
        <f t="shared" si="14"/>
        <v>1098</v>
      </c>
    </row>
    <row r="189" spans="1:10" ht="16" thickBot="1" x14ac:dyDescent="0.25">
      <c r="A189" s="378"/>
      <c r="B189" s="20" t="s">
        <v>61</v>
      </c>
      <c r="C189" s="9" t="s">
        <v>100</v>
      </c>
      <c r="D189" s="8" t="s">
        <v>59</v>
      </c>
      <c r="E189" s="87">
        <v>728.78</v>
      </c>
      <c r="F189" s="87">
        <v>750</v>
      </c>
      <c r="G189" s="172">
        <v>475</v>
      </c>
      <c r="H189" s="110">
        <v>522.5</v>
      </c>
      <c r="I189" s="112">
        <v>711</v>
      </c>
      <c r="J189" s="171">
        <f t="shared" si="14"/>
        <v>637</v>
      </c>
    </row>
    <row r="190" spans="1:10" ht="16" thickBot="1" x14ac:dyDescent="0.25">
      <c r="A190" s="378"/>
      <c r="B190" s="23" t="s">
        <v>66</v>
      </c>
      <c r="C190" s="7" t="s">
        <v>95</v>
      </c>
      <c r="D190" s="8" t="s">
        <v>19</v>
      </c>
      <c r="E190" s="87"/>
      <c r="F190" s="87"/>
      <c r="G190" s="172"/>
      <c r="H190" s="110"/>
      <c r="I190" s="112"/>
      <c r="J190" s="171"/>
    </row>
    <row r="191" spans="1:10" ht="16" thickBot="1" x14ac:dyDescent="0.25">
      <c r="A191" s="378"/>
      <c r="B191" s="20" t="s">
        <v>8</v>
      </c>
      <c r="C191" s="21" t="s">
        <v>71</v>
      </c>
      <c r="D191" s="15" t="s">
        <v>8</v>
      </c>
      <c r="E191" s="87">
        <v>1432.15</v>
      </c>
      <c r="F191" s="87">
        <v>1450</v>
      </c>
      <c r="G191" s="172">
        <v>855</v>
      </c>
      <c r="H191" s="110">
        <v>940.5</v>
      </c>
      <c r="I191" s="112">
        <v>1397.22</v>
      </c>
      <c r="J191" s="171">
        <f t="shared" si="14"/>
        <v>1215</v>
      </c>
    </row>
    <row r="192" spans="1:10" ht="16" thickBot="1" x14ac:dyDescent="0.25">
      <c r="A192" s="378"/>
      <c r="B192" s="20" t="s">
        <v>9</v>
      </c>
      <c r="C192" s="21" t="s">
        <v>71</v>
      </c>
      <c r="D192" s="15" t="s">
        <v>9</v>
      </c>
      <c r="E192" s="87">
        <v>912.86</v>
      </c>
      <c r="F192" s="87">
        <v>900</v>
      </c>
      <c r="G192" s="172">
        <v>570</v>
      </c>
      <c r="H192" s="110">
        <v>627</v>
      </c>
      <c r="I192" s="112">
        <v>890.6</v>
      </c>
      <c r="J192" s="171">
        <f t="shared" si="14"/>
        <v>780</v>
      </c>
    </row>
    <row r="193" spans="1:10" ht="16" thickBot="1" x14ac:dyDescent="0.25">
      <c r="A193" s="378"/>
      <c r="B193" s="20" t="s">
        <v>10</v>
      </c>
      <c r="C193" s="21" t="s">
        <v>71</v>
      </c>
      <c r="D193" s="15" t="s">
        <v>10</v>
      </c>
      <c r="E193" s="87"/>
      <c r="F193" s="87"/>
      <c r="G193" s="172">
        <v>570</v>
      </c>
      <c r="H193" s="110">
        <v>627</v>
      </c>
      <c r="I193" s="112"/>
      <c r="J193" s="171">
        <f t="shared" si="14"/>
        <v>599</v>
      </c>
    </row>
    <row r="194" spans="1:10" ht="16" thickBot="1" x14ac:dyDescent="0.25">
      <c r="A194" s="379"/>
      <c r="B194" s="23" t="s">
        <v>11</v>
      </c>
      <c r="C194" s="176" t="s">
        <v>71</v>
      </c>
      <c r="D194" s="179" t="s">
        <v>11</v>
      </c>
      <c r="E194" s="128">
        <v>2562.38</v>
      </c>
      <c r="F194" s="128">
        <v>2600</v>
      </c>
      <c r="G194" s="180">
        <v>570</v>
      </c>
      <c r="H194" s="178">
        <v>627</v>
      </c>
      <c r="I194" s="164">
        <v>2499.88</v>
      </c>
      <c r="J194" s="171">
        <f t="shared" si="14"/>
        <v>1772</v>
      </c>
    </row>
    <row r="195" spans="1:10" ht="15" thickBot="1" x14ac:dyDescent="0.25">
      <c r="A195" s="222"/>
      <c r="B195" s="223"/>
      <c r="C195" s="224"/>
      <c r="D195" s="240"/>
      <c r="E195" s="227">
        <f>SUM(E187:E194)</f>
        <v>8536.92</v>
      </c>
      <c r="F195" s="227">
        <f t="shared" ref="F195:J195" si="21">SUM(F187:F194)</f>
        <v>8800</v>
      </c>
      <c r="G195" s="227">
        <f t="shared" si="21"/>
        <v>5225</v>
      </c>
      <c r="H195" s="227">
        <f t="shared" si="21"/>
        <v>5747.5</v>
      </c>
      <c r="I195" s="227">
        <f t="shared" si="21"/>
        <v>8328.7000000000007</v>
      </c>
      <c r="J195" s="227">
        <f t="shared" si="21"/>
        <v>7687</v>
      </c>
    </row>
    <row r="196" spans="1:10" ht="16" thickBot="1" x14ac:dyDescent="0.25">
      <c r="A196" s="377">
        <v>20</v>
      </c>
      <c r="B196" s="33" t="s">
        <v>60</v>
      </c>
      <c r="C196" s="239" t="s">
        <v>64</v>
      </c>
      <c r="D196" s="220" t="s">
        <v>77</v>
      </c>
      <c r="E196" s="92">
        <v>1774.28</v>
      </c>
      <c r="F196" s="92">
        <v>1800</v>
      </c>
      <c r="G196" s="175">
        <v>1520</v>
      </c>
      <c r="H196" s="221">
        <v>1672</v>
      </c>
      <c r="I196" s="119">
        <v>1731</v>
      </c>
      <c r="J196" s="171">
        <f t="shared" si="14"/>
        <v>1699</v>
      </c>
    </row>
    <row r="197" spans="1:10" ht="16" thickBot="1" x14ac:dyDescent="0.25">
      <c r="A197" s="378"/>
      <c r="B197" s="20" t="s">
        <v>62</v>
      </c>
      <c r="C197" s="7" t="s">
        <v>73</v>
      </c>
      <c r="D197" s="15" t="s">
        <v>90</v>
      </c>
      <c r="E197" s="87">
        <v>1219.75</v>
      </c>
      <c r="F197" s="87">
        <v>1200</v>
      </c>
      <c r="G197" s="172">
        <v>475</v>
      </c>
      <c r="H197" s="110">
        <v>522.5</v>
      </c>
      <c r="I197" s="112">
        <v>1190</v>
      </c>
      <c r="J197" s="171">
        <f t="shared" si="14"/>
        <v>921</v>
      </c>
    </row>
    <row r="198" spans="1:10" ht="16" thickBot="1" x14ac:dyDescent="0.25">
      <c r="A198" s="378"/>
      <c r="B198" s="20" t="s">
        <v>61</v>
      </c>
      <c r="C198" s="9" t="s">
        <v>100</v>
      </c>
      <c r="D198" s="8" t="s">
        <v>91</v>
      </c>
      <c r="E198" s="87">
        <v>1368.38</v>
      </c>
      <c r="F198" s="87">
        <v>1350</v>
      </c>
      <c r="G198" s="172">
        <v>1900</v>
      </c>
      <c r="H198" s="110">
        <v>2090</v>
      </c>
      <c r="I198" s="112">
        <v>1335</v>
      </c>
      <c r="J198" s="171">
        <f t="shared" ref="J198:J203" si="22">ROUND(AVERAGE(E198,F198,G198,H198,I198),0)</f>
        <v>1609</v>
      </c>
    </row>
    <row r="199" spans="1:10" ht="16" thickBot="1" x14ac:dyDescent="0.25">
      <c r="A199" s="378"/>
      <c r="B199" s="23" t="s">
        <v>66</v>
      </c>
      <c r="C199" s="7" t="s">
        <v>95</v>
      </c>
      <c r="D199" s="8" t="s">
        <v>19</v>
      </c>
      <c r="E199" s="87"/>
      <c r="F199" s="87"/>
      <c r="G199" s="172"/>
      <c r="H199" s="110"/>
      <c r="I199" s="112"/>
      <c r="J199" s="171"/>
    </row>
    <row r="200" spans="1:10" ht="16" thickBot="1" x14ac:dyDescent="0.25">
      <c r="A200" s="378"/>
      <c r="B200" s="20" t="s">
        <v>8</v>
      </c>
      <c r="C200" s="21" t="s">
        <v>71</v>
      </c>
      <c r="D200" s="15" t="s">
        <v>8</v>
      </c>
      <c r="E200" s="87">
        <v>1432.15</v>
      </c>
      <c r="F200" s="87">
        <v>1450</v>
      </c>
      <c r="G200" s="172">
        <v>855</v>
      </c>
      <c r="H200" s="110">
        <v>940.5</v>
      </c>
      <c r="I200" s="112">
        <v>1397.22</v>
      </c>
      <c r="J200" s="171">
        <f t="shared" si="22"/>
        <v>1215</v>
      </c>
    </row>
    <row r="201" spans="1:10" ht="16" thickBot="1" x14ac:dyDescent="0.25">
      <c r="A201" s="378"/>
      <c r="B201" s="20" t="s">
        <v>9</v>
      </c>
      <c r="C201" s="21" t="s">
        <v>71</v>
      </c>
      <c r="D201" s="15" t="s">
        <v>9</v>
      </c>
      <c r="E201" s="87">
        <v>912.86</v>
      </c>
      <c r="F201" s="87">
        <v>900</v>
      </c>
      <c r="G201" s="172">
        <v>570</v>
      </c>
      <c r="H201" s="110">
        <v>627</v>
      </c>
      <c r="I201" s="112">
        <v>890.6</v>
      </c>
      <c r="J201" s="171">
        <f t="shared" si="22"/>
        <v>780</v>
      </c>
    </row>
    <row r="202" spans="1:10" ht="16" thickBot="1" x14ac:dyDescent="0.25">
      <c r="A202" s="378"/>
      <c r="B202" s="20" t="s">
        <v>10</v>
      </c>
      <c r="C202" s="21" t="s">
        <v>71</v>
      </c>
      <c r="D202" s="15" t="s">
        <v>10</v>
      </c>
      <c r="E202" s="87"/>
      <c r="F202" s="87"/>
      <c r="G202" s="172">
        <v>570</v>
      </c>
      <c r="H202" s="110">
        <v>627</v>
      </c>
      <c r="I202" s="112"/>
      <c r="J202" s="171">
        <f t="shared" si="22"/>
        <v>599</v>
      </c>
    </row>
    <row r="203" spans="1:10" ht="16" thickBot="1" x14ac:dyDescent="0.25">
      <c r="A203" s="379"/>
      <c r="B203" s="23" t="s">
        <v>11</v>
      </c>
      <c r="C203" s="176" t="s">
        <v>71</v>
      </c>
      <c r="D203" s="179" t="s">
        <v>11</v>
      </c>
      <c r="E203" s="128">
        <v>2562.38</v>
      </c>
      <c r="F203" s="128">
        <v>2600</v>
      </c>
      <c r="G203" s="180">
        <v>570</v>
      </c>
      <c r="H203" s="178">
        <v>627</v>
      </c>
      <c r="I203" s="164">
        <v>2499.88</v>
      </c>
      <c r="J203" s="171">
        <f t="shared" si="22"/>
        <v>1772</v>
      </c>
    </row>
    <row r="204" spans="1:10" ht="15" thickBot="1" x14ac:dyDescent="0.25">
      <c r="A204" s="222"/>
      <c r="B204" s="223"/>
      <c r="C204" s="224"/>
      <c r="D204" s="240"/>
      <c r="E204" s="227">
        <f>SUM(E196:E203)</f>
        <v>9269.7999999999993</v>
      </c>
      <c r="F204" s="227">
        <f t="shared" ref="F204:J204" si="23">SUM(F196:F203)</f>
        <v>9300</v>
      </c>
      <c r="G204" s="227">
        <f t="shared" si="23"/>
        <v>6460</v>
      </c>
      <c r="H204" s="227">
        <f t="shared" si="23"/>
        <v>7106</v>
      </c>
      <c r="I204" s="227">
        <f t="shared" si="23"/>
        <v>9043.7000000000007</v>
      </c>
      <c r="J204" s="227">
        <f t="shared" si="23"/>
        <v>8595</v>
      </c>
    </row>
    <row r="205" spans="1:10" ht="15" thickBot="1" x14ac:dyDescent="0.25">
      <c r="A205" s="382" t="s">
        <v>145</v>
      </c>
      <c r="B205" s="383"/>
      <c r="C205" s="383"/>
      <c r="D205" s="384"/>
      <c r="E205" s="236">
        <f>E14+E24+E34+E44+E54+E64+E74+E84+E94+E104+E115+E126+E137+E148+E159+E168+E177+E186+E195+E204</f>
        <v>169918.39000000004</v>
      </c>
      <c r="F205" s="236">
        <f t="shared" ref="F205:J205" si="24">F14+F24+F34+F44+F54+F64+F74+F84+F94+F104+F115+F126+F137+F148+F159+F168+F177+F186+F195+F204</f>
        <v>172650</v>
      </c>
      <c r="G205" s="236">
        <f t="shared" si="24"/>
        <v>111340</v>
      </c>
      <c r="H205" s="236">
        <f t="shared" si="24"/>
        <v>122474</v>
      </c>
      <c r="I205" s="236">
        <f t="shared" si="24"/>
        <v>165774.00000000003</v>
      </c>
      <c r="J205" s="236">
        <f t="shared" si="24"/>
        <v>157722</v>
      </c>
    </row>
    <row r="206" spans="1:10" ht="15" thickBot="1" x14ac:dyDescent="0.25">
      <c r="I206" s="269" t="s">
        <v>105</v>
      </c>
      <c r="J206" s="279">
        <f>ROUND(AVERAGE(J204,J195,J186,J177,J168,J159,J148,J137,J126,J115,J104,J94,J84,J74,J64,J54,J44,J34,J24,J14),0)</f>
        <v>7886</v>
      </c>
    </row>
    <row r="209" spans="8:9" x14ac:dyDescent="0.2">
      <c r="I209" s="85"/>
    </row>
    <row r="210" spans="8:9" x14ac:dyDescent="0.2">
      <c r="H210" s="91"/>
    </row>
    <row r="218" spans="8:9" x14ac:dyDescent="0.2">
      <c r="I218" s="85"/>
    </row>
    <row r="219" spans="8:9" x14ac:dyDescent="0.2">
      <c r="H219" s="91"/>
    </row>
  </sheetData>
  <autoFilter ref="J1:J219" xr:uid="{00000000-0001-0000-0800-000000000000}"/>
  <mergeCells count="38">
    <mergeCell ref="A25:A33"/>
    <mergeCell ref="B28:B29"/>
    <mergeCell ref="A205:D205"/>
    <mergeCell ref="A3:D3"/>
    <mergeCell ref="A5:A13"/>
    <mergeCell ref="B8:B9"/>
    <mergeCell ref="A15:A23"/>
    <mergeCell ref="B18:B19"/>
    <mergeCell ref="B88:B89"/>
    <mergeCell ref="A35:A43"/>
    <mergeCell ref="B38:B39"/>
    <mergeCell ref="A45:A53"/>
    <mergeCell ref="B48:B49"/>
    <mergeCell ref="A55:A63"/>
    <mergeCell ref="B58:B59"/>
    <mergeCell ref="A196:A203"/>
    <mergeCell ref="A127:A136"/>
    <mergeCell ref="B130:B132"/>
    <mergeCell ref="A138:A147"/>
    <mergeCell ref="B141:B143"/>
    <mergeCell ref="A149:A158"/>
    <mergeCell ref="B152:B154"/>
    <mergeCell ref="E1:J1"/>
    <mergeCell ref="A160:A167"/>
    <mergeCell ref="A169:A176"/>
    <mergeCell ref="A178:A185"/>
    <mergeCell ref="A187:A194"/>
    <mergeCell ref="A95:A103"/>
    <mergeCell ref="B98:B99"/>
    <mergeCell ref="A105:A114"/>
    <mergeCell ref="B108:B110"/>
    <mergeCell ref="A116:A125"/>
    <mergeCell ref="B119:B121"/>
    <mergeCell ref="A65:A73"/>
    <mergeCell ref="B68:B69"/>
    <mergeCell ref="A75:A83"/>
    <mergeCell ref="B78:B79"/>
    <mergeCell ref="A85:A93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219"/>
  <sheetViews>
    <sheetView zoomScale="79" zoomScaleNormal="85" workbookViewId="0">
      <selection activeCell="A3" sqref="A3:D3"/>
    </sheetView>
  </sheetViews>
  <sheetFormatPr baseColWidth="10" defaultColWidth="11.5" defaultRowHeight="14" x14ac:dyDescent="0.2"/>
  <cols>
    <col min="1" max="1" width="13.33203125" style="1" bestFit="1" customWidth="1"/>
    <col min="2" max="2" width="33.83203125" style="18" customWidth="1"/>
    <col min="3" max="3" width="37" style="1" bestFit="1" customWidth="1"/>
    <col min="4" max="4" width="66" style="1" bestFit="1" customWidth="1"/>
    <col min="5" max="5" width="23.83203125" style="1" customWidth="1"/>
    <col min="6" max="7" width="21.83203125" style="1" customWidth="1"/>
    <col min="8" max="9" width="19" style="1" customWidth="1"/>
    <col min="10" max="10" width="18.6640625" style="1" customWidth="1"/>
    <col min="11" max="16384" width="11.5" style="1"/>
  </cols>
  <sheetData>
    <row r="1" spans="1:10" ht="15" thickBot="1" x14ac:dyDescent="0.25">
      <c r="E1" s="391" t="s">
        <v>109</v>
      </c>
      <c r="F1" s="391"/>
      <c r="G1" s="391"/>
      <c r="H1" s="391"/>
      <c r="I1" s="391"/>
      <c r="J1" s="391"/>
    </row>
    <row r="2" spans="1:10" ht="39" customHeight="1" thickBot="1" x14ac:dyDescent="0.25">
      <c r="E2" s="78" t="s">
        <v>160</v>
      </c>
      <c r="F2" s="79" t="s">
        <v>104</v>
      </c>
      <c r="G2" s="165" t="s">
        <v>159</v>
      </c>
      <c r="H2" s="253" t="s">
        <v>158</v>
      </c>
      <c r="I2" s="80" t="s">
        <v>147</v>
      </c>
      <c r="J2" s="45" t="s">
        <v>105</v>
      </c>
    </row>
    <row r="3" spans="1:10" ht="43.5" customHeight="1" thickBot="1" x14ac:dyDescent="0.25">
      <c r="A3" s="373" t="s">
        <v>162</v>
      </c>
      <c r="B3" s="374"/>
      <c r="C3" s="374"/>
      <c r="D3" s="375"/>
      <c r="E3" s="124" t="s">
        <v>16</v>
      </c>
      <c r="F3" s="124" t="s">
        <v>16</v>
      </c>
      <c r="G3" s="124" t="s">
        <v>16</v>
      </c>
      <c r="H3" s="90" t="s">
        <v>16</v>
      </c>
      <c r="I3" s="124" t="s">
        <v>16</v>
      </c>
      <c r="J3" s="124" t="s">
        <v>16</v>
      </c>
    </row>
    <row r="4" spans="1:10" ht="31" thickBot="1" x14ac:dyDescent="0.25">
      <c r="A4" s="81" t="s">
        <v>12</v>
      </c>
      <c r="B4" s="82" t="s">
        <v>13</v>
      </c>
      <c r="C4" s="83" t="s">
        <v>63</v>
      </c>
      <c r="D4" s="84" t="s">
        <v>14</v>
      </c>
      <c r="E4" s="26" t="s">
        <v>102</v>
      </c>
      <c r="F4" s="26" t="s">
        <v>102</v>
      </c>
      <c r="G4" s="26" t="s">
        <v>102</v>
      </c>
      <c r="H4" s="162" t="s">
        <v>102</v>
      </c>
      <c r="I4" s="34" t="s">
        <v>102</v>
      </c>
      <c r="J4" s="44" t="s">
        <v>102</v>
      </c>
    </row>
    <row r="5" spans="1:10" ht="16" thickBot="1" x14ac:dyDescent="0.25">
      <c r="A5" s="380">
        <v>1</v>
      </c>
      <c r="B5" s="19" t="s">
        <v>60</v>
      </c>
      <c r="C5" s="5" t="s">
        <v>64</v>
      </c>
      <c r="D5" s="6" t="s">
        <v>72</v>
      </c>
      <c r="E5" s="94">
        <v>1281.25</v>
      </c>
      <c r="F5" s="86">
        <v>1300</v>
      </c>
      <c r="G5" s="171">
        <v>1600</v>
      </c>
      <c r="H5" s="135">
        <v>1760</v>
      </c>
      <c r="I5" s="95">
        <v>1250</v>
      </c>
      <c r="J5" s="86">
        <f>ROUND(AVERAGE(E5,F5,G5,H5,I5),0)</f>
        <v>1438</v>
      </c>
    </row>
    <row r="6" spans="1:10" ht="16" thickBot="1" x14ac:dyDescent="0.25">
      <c r="A6" s="378"/>
      <c r="B6" s="20" t="s">
        <v>62</v>
      </c>
      <c r="C6" s="7" t="s">
        <v>65</v>
      </c>
      <c r="D6" s="15" t="s">
        <v>74</v>
      </c>
      <c r="E6" s="96">
        <v>1845</v>
      </c>
      <c r="F6" s="87">
        <v>1900</v>
      </c>
      <c r="G6" s="172">
        <v>500</v>
      </c>
      <c r="H6" s="110">
        <v>550</v>
      </c>
      <c r="I6" s="97">
        <v>1800</v>
      </c>
      <c r="J6" s="86">
        <f t="shared" ref="J6:J69" si="0">ROUND(AVERAGE(E6,F6,G6,H6,I6),0)</f>
        <v>1319</v>
      </c>
    </row>
    <row r="7" spans="1:10" ht="16" thickBot="1" x14ac:dyDescent="0.25">
      <c r="A7" s="378"/>
      <c r="B7" s="20" t="s">
        <v>61</v>
      </c>
      <c r="C7" s="9" t="s">
        <v>67</v>
      </c>
      <c r="D7" s="108" t="s">
        <v>19</v>
      </c>
      <c r="E7" s="126"/>
      <c r="F7" s="89"/>
      <c r="G7" s="307"/>
      <c r="H7" s="106"/>
      <c r="I7" s="105"/>
      <c r="J7" s="308"/>
    </row>
    <row r="8" spans="1:10" ht="15" thickBot="1" x14ac:dyDescent="0.25">
      <c r="A8" s="378"/>
      <c r="B8" s="386" t="s">
        <v>70</v>
      </c>
      <c r="C8" s="9" t="s">
        <v>68</v>
      </c>
      <c r="D8" s="108" t="s">
        <v>75</v>
      </c>
      <c r="E8" s="126"/>
      <c r="F8" s="89"/>
      <c r="G8" s="307">
        <v>450</v>
      </c>
      <c r="H8" s="106">
        <v>495</v>
      </c>
      <c r="I8" s="105"/>
      <c r="J8" s="308">
        <f t="shared" si="0"/>
        <v>473</v>
      </c>
    </row>
    <row r="9" spans="1:10" ht="15" thickBot="1" x14ac:dyDescent="0.25">
      <c r="A9" s="378"/>
      <c r="B9" s="388"/>
      <c r="C9" s="9" t="s">
        <v>69</v>
      </c>
      <c r="D9" s="108" t="s">
        <v>76</v>
      </c>
      <c r="E9" s="126">
        <v>738</v>
      </c>
      <c r="F9" s="89">
        <v>750</v>
      </c>
      <c r="G9" s="307">
        <v>800</v>
      </c>
      <c r="H9" s="106">
        <v>880</v>
      </c>
      <c r="I9" s="105">
        <v>720</v>
      </c>
      <c r="J9" s="308">
        <f t="shared" si="0"/>
        <v>778</v>
      </c>
    </row>
    <row r="10" spans="1:10" ht="16" thickBot="1" x14ac:dyDescent="0.25">
      <c r="A10" s="378"/>
      <c r="B10" s="20" t="s">
        <v>8</v>
      </c>
      <c r="C10" s="21" t="s">
        <v>71</v>
      </c>
      <c r="D10" s="305" t="s">
        <v>8</v>
      </c>
      <c r="E10" s="126">
        <v>1432.15</v>
      </c>
      <c r="F10" s="89">
        <v>1450</v>
      </c>
      <c r="G10" s="307">
        <v>900</v>
      </c>
      <c r="H10" s="106">
        <v>990</v>
      </c>
      <c r="I10" s="105">
        <v>1397.22</v>
      </c>
      <c r="J10" s="308">
        <f t="shared" si="0"/>
        <v>1234</v>
      </c>
    </row>
    <row r="11" spans="1:10" ht="16" thickBot="1" x14ac:dyDescent="0.25">
      <c r="A11" s="378"/>
      <c r="B11" s="20" t="s">
        <v>9</v>
      </c>
      <c r="C11" s="21" t="s">
        <v>71</v>
      </c>
      <c r="D11" s="15" t="s">
        <v>9</v>
      </c>
      <c r="E11" s="96">
        <v>912.86</v>
      </c>
      <c r="F11" s="87">
        <v>900</v>
      </c>
      <c r="G11" s="172">
        <v>600</v>
      </c>
      <c r="H11" s="110">
        <v>660</v>
      </c>
      <c r="I11" s="97">
        <v>890.6</v>
      </c>
      <c r="J11" s="86">
        <f t="shared" si="0"/>
        <v>793</v>
      </c>
    </row>
    <row r="12" spans="1:10" ht="16" thickBot="1" x14ac:dyDescent="0.25">
      <c r="A12" s="378"/>
      <c r="B12" s="20" t="s">
        <v>10</v>
      </c>
      <c r="C12" s="21" t="s">
        <v>71</v>
      </c>
      <c r="D12" s="15" t="s">
        <v>10</v>
      </c>
      <c r="E12" s="96"/>
      <c r="F12" s="87"/>
      <c r="G12" s="172">
        <v>600</v>
      </c>
      <c r="H12" s="110">
        <v>660</v>
      </c>
      <c r="I12" s="97"/>
      <c r="J12" s="86">
        <f t="shared" si="0"/>
        <v>630</v>
      </c>
    </row>
    <row r="13" spans="1:10" ht="16" thickBot="1" x14ac:dyDescent="0.25">
      <c r="A13" s="379"/>
      <c r="B13" s="23" t="s">
        <v>11</v>
      </c>
      <c r="C13" s="176" t="s">
        <v>71</v>
      </c>
      <c r="D13" s="179" t="s">
        <v>11</v>
      </c>
      <c r="E13" s="132">
        <v>3711.4</v>
      </c>
      <c r="F13" s="128">
        <v>3700</v>
      </c>
      <c r="G13" s="180">
        <v>600</v>
      </c>
      <c r="H13" s="178">
        <v>660</v>
      </c>
      <c r="I13" s="133">
        <v>3620.88</v>
      </c>
      <c r="J13" s="86">
        <f t="shared" si="0"/>
        <v>2458</v>
      </c>
    </row>
    <row r="14" spans="1:10" ht="15" thickBot="1" x14ac:dyDescent="0.25">
      <c r="A14" s="222"/>
      <c r="B14" s="223"/>
      <c r="C14" s="224"/>
      <c r="D14" s="240"/>
      <c r="E14" s="227">
        <f>SUM(E5:E13)</f>
        <v>9920.66</v>
      </c>
      <c r="F14" s="227">
        <f t="shared" ref="F14:J14" si="1">SUM(F5:F13)</f>
        <v>10000</v>
      </c>
      <c r="G14" s="227">
        <f t="shared" si="1"/>
        <v>6050</v>
      </c>
      <c r="H14" s="227">
        <f t="shared" si="1"/>
        <v>6655</v>
      </c>
      <c r="I14" s="227">
        <f t="shared" si="1"/>
        <v>9678.7000000000007</v>
      </c>
      <c r="J14" s="227">
        <f t="shared" si="1"/>
        <v>9123</v>
      </c>
    </row>
    <row r="15" spans="1:10" ht="16" thickBot="1" x14ac:dyDescent="0.25">
      <c r="A15" s="380">
        <v>2</v>
      </c>
      <c r="B15" s="19" t="s">
        <v>60</v>
      </c>
      <c r="C15" s="5" t="s">
        <v>64</v>
      </c>
      <c r="D15" s="6" t="s">
        <v>77</v>
      </c>
      <c r="E15" s="94">
        <v>1774.28</v>
      </c>
      <c r="F15" s="86">
        <v>1800</v>
      </c>
      <c r="G15" s="171">
        <v>1600</v>
      </c>
      <c r="H15" s="221">
        <v>1760</v>
      </c>
      <c r="I15" s="95">
        <v>1731</v>
      </c>
      <c r="J15" s="86">
        <f t="shared" si="0"/>
        <v>1733</v>
      </c>
    </row>
    <row r="16" spans="1:10" ht="16" thickBot="1" x14ac:dyDescent="0.25">
      <c r="A16" s="378"/>
      <c r="B16" s="20" t="s">
        <v>62</v>
      </c>
      <c r="C16" s="7" t="s">
        <v>65</v>
      </c>
      <c r="D16" s="305" t="s">
        <v>78</v>
      </c>
      <c r="E16" s="126">
        <v>1660.5</v>
      </c>
      <c r="F16" s="89">
        <v>1700</v>
      </c>
      <c r="G16" s="307">
        <v>600</v>
      </c>
      <c r="H16" s="106">
        <v>660</v>
      </c>
      <c r="I16" s="105">
        <v>1620</v>
      </c>
      <c r="J16" s="308">
        <f t="shared" si="0"/>
        <v>1248</v>
      </c>
    </row>
    <row r="17" spans="1:10" ht="16" thickBot="1" x14ac:dyDescent="0.25">
      <c r="A17" s="378"/>
      <c r="B17" s="20" t="s">
        <v>61</v>
      </c>
      <c r="C17" s="9" t="s">
        <v>67</v>
      </c>
      <c r="D17" s="108" t="s">
        <v>19</v>
      </c>
      <c r="E17" s="126"/>
      <c r="F17" s="89"/>
      <c r="G17" s="307"/>
      <c r="H17" s="106"/>
      <c r="I17" s="105"/>
      <c r="J17" s="308"/>
    </row>
    <row r="18" spans="1:10" ht="15" thickBot="1" x14ac:dyDescent="0.25">
      <c r="A18" s="378"/>
      <c r="B18" s="386" t="s">
        <v>70</v>
      </c>
      <c r="C18" s="9" t="s">
        <v>68</v>
      </c>
      <c r="D18" s="108" t="s">
        <v>79</v>
      </c>
      <c r="E18" s="126"/>
      <c r="F18" s="89"/>
      <c r="G18" s="307">
        <v>600</v>
      </c>
      <c r="H18" s="106">
        <v>660</v>
      </c>
      <c r="I18" s="105"/>
      <c r="J18" s="308">
        <f t="shared" si="0"/>
        <v>630</v>
      </c>
    </row>
    <row r="19" spans="1:10" ht="15" thickBot="1" x14ac:dyDescent="0.25">
      <c r="A19" s="378"/>
      <c r="B19" s="388"/>
      <c r="C19" s="9" t="s">
        <v>69</v>
      </c>
      <c r="D19" s="108" t="s">
        <v>80</v>
      </c>
      <c r="E19" s="126">
        <v>496.1</v>
      </c>
      <c r="F19" s="89">
        <v>500</v>
      </c>
      <c r="G19" s="307">
        <v>450</v>
      </c>
      <c r="H19" s="106">
        <v>495</v>
      </c>
      <c r="I19" s="105">
        <v>484</v>
      </c>
      <c r="J19" s="308">
        <f t="shared" si="0"/>
        <v>485</v>
      </c>
    </row>
    <row r="20" spans="1:10" ht="16" thickBot="1" x14ac:dyDescent="0.25">
      <c r="A20" s="378"/>
      <c r="B20" s="20" t="s">
        <v>8</v>
      </c>
      <c r="C20" s="21" t="s">
        <v>71</v>
      </c>
      <c r="D20" s="305" t="s">
        <v>8</v>
      </c>
      <c r="E20" s="126">
        <v>1432.15</v>
      </c>
      <c r="F20" s="89">
        <v>1450</v>
      </c>
      <c r="G20" s="307">
        <v>900</v>
      </c>
      <c r="H20" s="106">
        <v>990</v>
      </c>
      <c r="I20" s="105">
        <v>1397.22</v>
      </c>
      <c r="J20" s="308">
        <f t="shared" si="0"/>
        <v>1234</v>
      </c>
    </row>
    <row r="21" spans="1:10" ht="16" thickBot="1" x14ac:dyDescent="0.25">
      <c r="A21" s="378"/>
      <c r="B21" s="20" t="s">
        <v>9</v>
      </c>
      <c r="C21" s="21" t="s">
        <v>71</v>
      </c>
      <c r="D21" s="15" t="s">
        <v>9</v>
      </c>
      <c r="E21" s="96">
        <v>912.86</v>
      </c>
      <c r="F21" s="87">
        <v>900</v>
      </c>
      <c r="G21" s="172">
        <v>600</v>
      </c>
      <c r="H21" s="110">
        <v>660</v>
      </c>
      <c r="I21" s="97">
        <v>890.6</v>
      </c>
      <c r="J21" s="86">
        <f t="shared" si="0"/>
        <v>793</v>
      </c>
    </row>
    <row r="22" spans="1:10" ht="16" thickBot="1" x14ac:dyDescent="0.25">
      <c r="A22" s="378"/>
      <c r="B22" s="20" t="s">
        <v>10</v>
      </c>
      <c r="C22" s="21" t="s">
        <v>71</v>
      </c>
      <c r="D22" s="15" t="s">
        <v>10</v>
      </c>
      <c r="E22" s="96"/>
      <c r="F22" s="87"/>
      <c r="G22" s="172">
        <v>600</v>
      </c>
      <c r="H22" s="110">
        <v>660</v>
      </c>
      <c r="I22" s="97"/>
      <c r="J22" s="86">
        <f t="shared" si="0"/>
        <v>630</v>
      </c>
    </row>
    <row r="23" spans="1:10" ht="16" thickBot="1" x14ac:dyDescent="0.25">
      <c r="A23" s="379"/>
      <c r="B23" s="23" t="s">
        <v>11</v>
      </c>
      <c r="C23" s="176" t="s">
        <v>71</v>
      </c>
      <c r="D23" s="179" t="s">
        <v>11</v>
      </c>
      <c r="E23" s="132">
        <v>3711.4</v>
      </c>
      <c r="F23" s="128">
        <v>3700</v>
      </c>
      <c r="G23" s="180">
        <v>600</v>
      </c>
      <c r="H23" s="178">
        <v>660</v>
      </c>
      <c r="I23" s="133">
        <v>3620.88</v>
      </c>
      <c r="J23" s="86">
        <f t="shared" si="0"/>
        <v>2458</v>
      </c>
    </row>
    <row r="24" spans="1:10" ht="15" thickBot="1" x14ac:dyDescent="0.25">
      <c r="A24" s="222"/>
      <c r="B24" s="223"/>
      <c r="C24" s="224"/>
      <c r="D24" s="240"/>
      <c r="E24" s="227">
        <f>SUM(E15:E23)</f>
        <v>9987.2899999999991</v>
      </c>
      <c r="F24" s="227">
        <f t="shared" ref="F24:J24" si="2">SUM(F15:F23)</f>
        <v>10050</v>
      </c>
      <c r="G24" s="227">
        <f t="shared" si="2"/>
        <v>5950</v>
      </c>
      <c r="H24" s="227">
        <f t="shared" si="2"/>
        <v>6545</v>
      </c>
      <c r="I24" s="227">
        <f t="shared" si="2"/>
        <v>9743.7000000000007</v>
      </c>
      <c r="J24" s="227">
        <f t="shared" si="2"/>
        <v>9211</v>
      </c>
    </row>
    <row r="25" spans="1:10" ht="16" thickBot="1" x14ac:dyDescent="0.25">
      <c r="A25" s="380">
        <v>3</v>
      </c>
      <c r="B25" s="19" t="s">
        <v>60</v>
      </c>
      <c r="C25" s="5" t="s">
        <v>64</v>
      </c>
      <c r="D25" s="6" t="s">
        <v>81</v>
      </c>
      <c r="E25" s="94">
        <v>1537.5</v>
      </c>
      <c r="F25" s="86">
        <v>1700</v>
      </c>
      <c r="G25" s="171">
        <v>1600</v>
      </c>
      <c r="H25" s="221">
        <v>1760</v>
      </c>
      <c r="I25" s="95">
        <v>1500</v>
      </c>
      <c r="J25" s="86">
        <f t="shared" si="0"/>
        <v>1620</v>
      </c>
    </row>
    <row r="26" spans="1:10" ht="16" thickBot="1" x14ac:dyDescent="0.25">
      <c r="A26" s="378"/>
      <c r="B26" s="20" t="s">
        <v>62</v>
      </c>
      <c r="C26" s="7" t="s">
        <v>65</v>
      </c>
      <c r="D26" s="15" t="s">
        <v>82</v>
      </c>
      <c r="E26" s="96">
        <v>1752.75</v>
      </c>
      <c r="F26" s="87">
        <v>1800</v>
      </c>
      <c r="G26" s="172">
        <v>800</v>
      </c>
      <c r="H26" s="110">
        <v>880</v>
      </c>
      <c r="I26" s="97">
        <v>1710</v>
      </c>
      <c r="J26" s="86">
        <f t="shared" si="0"/>
        <v>1389</v>
      </c>
    </row>
    <row r="27" spans="1:10" ht="16" thickBot="1" x14ac:dyDescent="0.25">
      <c r="A27" s="378"/>
      <c r="B27" s="20" t="s">
        <v>61</v>
      </c>
      <c r="C27" s="9" t="s">
        <v>67</v>
      </c>
      <c r="D27" s="8" t="s">
        <v>58</v>
      </c>
      <c r="E27" s="96">
        <v>830.25</v>
      </c>
      <c r="F27" s="87">
        <v>850</v>
      </c>
      <c r="G27" s="172">
        <v>500</v>
      </c>
      <c r="H27" s="110">
        <v>550</v>
      </c>
      <c r="I27" s="97">
        <v>810</v>
      </c>
      <c r="J27" s="86">
        <f t="shared" si="0"/>
        <v>708</v>
      </c>
    </row>
    <row r="28" spans="1:10" ht="15" thickBot="1" x14ac:dyDescent="0.25">
      <c r="A28" s="378"/>
      <c r="B28" s="386" t="s">
        <v>70</v>
      </c>
      <c r="C28" s="9" t="s">
        <v>68</v>
      </c>
      <c r="D28" s="8" t="s">
        <v>19</v>
      </c>
      <c r="E28" s="96"/>
      <c r="F28" s="87"/>
      <c r="G28" s="172"/>
      <c r="H28" s="110"/>
      <c r="I28" s="97"/>
      <c r="J28" s="86"/>
    </row>
    <row r="29" spans="1:10" ht="15" thickBot="1" x14ac:dyDescent="0.25">
      <c r="A29" s="378"/>
      <c r="B29" s="388"/>
      <c r="C29" s="9" t="s">
        <v>69</v>
      </c>
      <c r="D29" s="8" t="s">
        <v>19</v>
      </c>
      <c r="E29" s="96"/>
      <c r="F29" s="87"/>
      <c r="G29" s="172"/>
      <c r="H29" s="110"/>
      <c r="I29" s="97"/>
      <c r="J29" s="86"/>
    </row>
    <row r="30" spans="1:10" ht="16" thickBot="1" x14ac:dyDescent="0.25">
      <c r="A30" s="378"/>
      <c r="B30" s="20" t="s">
        <v>8</v>
      </c>
      <c r="C30" s="21" t="s">
        <v>71</v>
      </c>
      <c r="D30" s="15" t="s">
        <v>8</v>
      </c>
      <c r="E30" s="96">
        <v>1432.15</v>
      </c>
      <c r="F30" s="87">
        <v>1450</v>
      </c>
      <c r="G30" s="172">
        <v>900</v>
      </c>
      <c r="H30" s="110">
        <v>990</v>
      </c>
      <c r="I30" s="97">
        <v>1397.22</v>
      </c>
      <c r="J30" s="86">
        <f t="shared" si="0"/>
        <v>1234</v>
      </c>
    </row>
    <row r="31" spans="1:10" ht="16" thickBot="1" x14ac:dyDescent="0.25">
      <c r="A31" s="378"/>
      <c r="B31" s="20" t="s">
        <v>9</v>
      </c>
      <c r="C31" s="21" t="s">
        <v>71</v>
      </c>
      <c r="D31" s="15" t="s">
        <v>9</v>
      </c>
      <c r="E31" s="96">
        <v>912.86</v>
      </c>
      <c r="F31" s="87">
        <v>900</v>
      </c>
      <c r="G31" s="172">
        <v>600</v>
      </c>
      <c r="H31" s="110">
        <v>660</v>
      </c>
      <c r="I31" s="97">
        <v>890.6</v>
      </c>
      <c r="J31" s="86">
        <f t="shared" si="0"/>
        <v>793</v>
      </c>
    </row>
    <row r="32" spans="1:10" ht="16" thickBot="1" x14ac:dyDescent="0.25">
      <c r="A32" s="378"/>
      <c r="B32" s="20" t="s">
        <v>10</v>
      </c>
      <c r="C32" s="21" t="s">
        <v>71</v>
      </c>
      <c r="D32" s="15" t="s">
        <v>10</v>
      </c>
      <c r="E32" s="96"/>
      <c r="F32" s="87"/>
      <c r="G32" s="172">
        <v>600</v>
      </c>
      <c r="H32" s="110">
        <v>660</v>
      </c>
      <c r="I32" s="97"/>
      <c r="J32" s="86">
        <f t="shared" si="0"/>
        <v>630</v>
      </c>
    </row>
    <row r="33" spans="1:10" ht="16" thickBot="1" x14ac:dyDescent="0.25">
      <c r="A33" s="379"/>
      <c r="B33" s="23" t="s">
        <v>11</v>
      </c>
      <c r="C33" s="176" t="s">
        <v>71</v>
      </c>
      <c r="D33" s="179" t="s">
        <v>11</v>
      </c>
      <c r="E33" s="132">
        <v>3711.4</v>
      </c>
      <c r="F33" s="128">
        <v>3700</v>
      </c>
      <c r="G33" s="180">
        <v>600</v>
      </c>
      <c r="H33" s="178">
        <v>660</v>
      </c>
      <c r="I33" s="133">
        <v>3620.88</v>
      </c>
      <c r="J33" s="86">
        <f t="shared" si="0"/>
        <v>2458</v>
      </c>
    </row>
    <row r="34" spans="1:10" ht="15" thickBot="1" x14ac:dyDescent="0.25">
      <c r="A34" s="222"/>
      <c r="B34" s="223"/>
      <c r="C34" s="224"/>
      <c r="D34" s="240"/>
      <c r="E34" s="227">
        <f>SUM(E25:E33)</f>
        <v>10176.91</v>
      </c>
      <c r="F34" s="227">
        <f t="shared" ref="F34:J34" si="3">SUM(F25:F33)</f>
        <v>10400</v>
      </c>
      <c r="G34" s="227">
        <f t="shared" si="3"/>
        <v>5600</v>
      </c>
      <c r="H34" s="227">
        <f t="shared" si="3"/>
        <v>6160</v>
      </c>
      <c r="I34" s="227">
        <f t="shared" si="3"/>
        <v>9928.7000000000007</v>
      </c>
      <c r="J34" s="227">
        <f t="shared" si="3"/>
        <v>8832</v>
      </c>
    </row>
    <row r="35" spans="1:10" ht="16" thickBot="1" x14ac:dyDescent="0.25">
      <c r="A35" s="380">
        <v>4</v>
      </c>
      <c r="B35" s="19" t="s">
        <v>60</v>
      </c>
      <c r="C35" s="5" t="s">
        <v>64</v>
      </c>
      <c r="D35" s="6" t="s">
        <v>72</v>
      </c>
      <c r="E35" s="94">
        <v>1281.25</v>
      </c>
      <c r="F35" s="86">
        <v>1300</v>
      </c>
      <c r="G35" s="171">
        <v>1600</v>
      </c>
      <c r="H35" s="221">
        <v>1760</v>
      </c>
      <c r="I35" s="95">
        <v>1250</v>
      </c>
      <c r="J35" s="86">
        <f t="shared" si="0"/>
        <v>1438</v>
      </c>
    </row>
    <row r="36" spans="1:10" ht="16" thickBot="1" x14ac:dyDescent="0.25">
      <c r="A36" s="378"/>
      <c r="B36" s="20" t="s">
        <v>62</v>
      </c>
      <c r="C36" s="7" t="s">
        <v>65</v>
      </c>
      <c r="D36" s="15" t="s">
        <v>83</v>
      </c>
      <c r="E36" s="96">
        <v>1845</v>
      </c>
      <c r="F36" s="87">
        <v>1900</v>
      </c>
      <c r="G36" s="172">
        <v>700</v>
      </c>
      <c r="H36" s="110">
        <v>770</v>
      </c>
      <c r="I36" s="97">
        <v>1800</v>
      </c>
      <c r="J36" s="86">
        <f t="shared" si="0"/>
        <v>1403</v>
      </c>
    </row>
    <row r="37" spans="1:10" ht="16" thickBot="1" x14ac:dyDescent="0.25">
      <c r="A37" s="378"/>
      <c r="B37" s="20" t="s">
        <v>61</v>
      </c>
      <c r="C37" s="9" t="s">
        <v>67</v>
      </c>
      <c r="D37" s="8" t="s">
        <v>57</v>
      </c>
      <c r="E37" s="96">
        <v>492</v>
      </c>
      <c r="F37" s="87">
        <v>500</v>
      </c>
      <c r="G37" s="172">
        <v>400</v>
      </c>
      <c r="H37" s="110">
        <v>440</v>
      </c>
      <c r="I37" s="97">
        <v>480</v>
      </c>
      <c r="J37" s="86">
        <f t="shared" si="0"/>
        <v>462</v>
      </c>
    </row>
    <row r="38" spans="1:10" ht="15" thickBot="1" x14ac:dyDescent="0.25">
      <c r="A38" s="378"/>
      <c r="B38" s="386" t="s">
        <v>70</v>
      </c>
      <c r="C38" s="9" t="s">
        <v>68</v>
      </c>
      <c r="D38" s="8" t="s">
        <v>19</v>
      </c>
      <c r="E38" s="96"/>
      <c r="F38" s="87"/>
      <c r="G38" s="172"/>
      <c r="H38" s="110"/>
      <c r="I38" s="97"/>
      <c r="J38" s="86"/>
    </row>
    <row r="39" spans="1:10" ht="15" thickBot="1" x14ac:dyDescent="0.25">
      <c r="A39" s="378"/>
      <c r="B39" s="388"/>
      <c r="C39" s="9" t="s">
        <v>69</v>
      </c>
      <c r="D39" s="8" t="s">
        <v>19</v>
      </c>
      <c r="E39" s="96"/>
      <c r="F39" s="87"/>
      <c r="G39" s="172"/>
      <c r="H39" s="110"/>
      <c r="I39" s="97"/>
      <c r="J39" s="86"/>
    </row>
    <row r="40" spans="1:10" ht="16" thickBot="1" x14ac:dyDescent="0.25">
      <c r="A40" s="378"/>
      <c r="B40" s="20" t="s">
        <v>8</v>
      </c>
      <c r="C40" s="21" t="s">
        <v>71</v>
      </c>
      <c r="D40" s="15" t="s">
        <v>8</v>
      </c>
      <c r="E40" s="96">
        <v>1432.15</v>
      </c>
      <c r="F40" s="87">
        <v>1450</v>
      </c>
      <c r="G40" s="172">
        <v>900</v>
      </c>
      <c r="H40" s="110">
        <v>990</v>
      </c>
      <c r="I40" s="97">
        <v>1397.22</v>
      </c>
      <c r="J40" s="86">
        <f t="shared" si="0"/>
        <v>1234</v>
      </c>
    </row>
    <row r="41" spans="1:10" ht="16" thickBot="1" x14ac:dyDescent="0.25">
      <c r="A41" s="378"/>
      <c r="B41" s="20" t="s">
        <v>9</v>
      </c>
      <c r="C41" s="21" t="s">
        <v>71</v>
      </c>
      <c r="D41" s="15" t="s">
        <v>9</v>
      </c>
      <c r="E41" s="96">
        <v>912.86</v>
      </c>
      <c r="F41" s="87">
        <v>900</v>
      </c>
      <c r="G41" s="172">
        <v>600</v>
      </c>
      <c r="H41" s="110">
        <v>660</v>
      </c>
      <c r="I41" s="97">
        <v>890.6</v>
      </c>
      <c r="J41" s="86">
        <f t="shared" si="0"/>
        <v>793</v>
      </c>
    </row>
    <row r="42" spans="1:10" ht="16" thickBot="1" x14ac:dyDescent="0.25">
      <c r="A42" s="378"/>
      <c r="B42" s="20" t="s">
        <v>10</v>
      </c>
      <c r="C42" s="21" t="s">
        <v>71</v>
      </c>
      <c r="D42" s="15" t="s">
        <v>10</v>
      </c>
      <c r="E42" s="96"/>
      <c r="F42" s="87"/>
      <c r="G42" s="172">
        <v>600</v>
      </c>
      <c r="H42" s="110">
        <v>660</v>
      </c>
      <c r="I42" s="97"/>
      <c r="J42" s="86">
        <f t="shared" si="0"/>
        <v>630</v>
      </c>
    </row>
    <row r="43" spans="1:10" ht="16" thickBot="1" x14ac:dyDescent="0.25">
      <c r="A43" s="379"/>
      <c r="B43" s="23" t="s">
        <v>11</v>
      </c>
      <c r="C43" s="176" t="s">
        <v>71</v>
      </c>
      <c r="D43" s="179" t="s">
        <v>11</v>
      </c>
      <c r="E43" s="132">
        <v>3711.4</v>
      </c>
      <c r="F43" s="128">
        <v>3700</v>
      </c>
      <c r="G43" s="180">
        <v>600</v>
      </c>
      <c r="H43" s="178">
        <v>660</v>
      </c>
      <c r="I43" s="133">
        <v>3620.88</v>
      </c>
      <c r="J43" s="86">
        <f t="shared" si="0"/>
        <v>2458</v>
      </c>
    </row>
    <row r="44" spans="1:10" ht="15" thickBot="1" x14ac:dyDescent="0.25">
      <c r="A44" s="222"/>
      <c r="B44" s="223"/>
      <c r="C44" s="224"/>
      <c r="D44" s="240"/>
      <c r="E44" s="227">
        <f>SUM(E35:E43)</f>
        <v>9674.66</v>
      </c>
      <c r="F44" s="227">
        <f t="shared" ref="F44:J44" si="4">SUM(F35:F43)</f>
        <v>9750</v>
      </c>
      <c r="G44" s="227">
        <f t="shared" si="4"/>
        <v>5400</v>
      </c>
      <c r="H44" s="227">
        <f t="shared" si="4"/>
        <v>5940</v>
      </c>
      <c r="I44" s="227">
        <f t="shared" si="4"/>
        <v>9438.7000000000007</v>
      </c>
      <c r="J44" s="227">
        <f t="shared" si="4"/>
        <v>8418</v>
      </c>
    </row>
    <row r="45" spans="1:10" ht="16" thickBot="1" x14ac:dyDescent="0.25">
      <c r="A45" s="380">
        <v>5</v>
      </c>
      <c r="B45" s="19" t="s">
        <v>60</v>
      </c>
      <c r="C45" s="5" t="s">
        <v>64</v>
      </c>
      <c r="D45" s="6" t="s">
        <v>84</v>
      </c>
      <c r="E45" s="94">
        <v>1774.28</v>
      </c>
      <c r="F45" s="86">
        <v>1800</v>
      </c>
      <c r="G45" s="171">
        <v>1600</v>
      </c>
      <c r="H45" s="221">
        <v>1760</v>
      </c>
      <c r="I45" s="95">
        <v>1731</v>
      </c>
      <c r="J45" s="86">
        <f t="shared" si="0"/>
        <v>1733</v>
      </c>
    </row>
    <row r="46" spans="1:10" ht="16" thickBot="1" x14ac:dyDescent="0.25">
      <c r="A46" s="378"/>
      <c r="B46" s="20" t="s">
        <v>62</v>
      </c>
      <c r="C46" s="7" t="s">
        <v>65</v>
      </c>
      <c r="D46" s="15" t="s">
        <v>85</v>
      </c>
      <c r="E46" s="96">
        <v>1614.38</v>
      </c>
      <c r="F46" s="87">
        <v>1600</v>
      </c>
      <c r="G46" s="172">
        <v>450</v>
      </c>
      <c r="H46" s="110">
        <v>495</v>
      </c>
      <c r="I46" s="97">
        <v>1575</v>
      </c>
      <c r="J46" s="86">
        <f t="shared" si="0"/>
        <v>1147</v>
      </c>
    </row>
    <row r="47" spans="1:10" ht="16" thickBot="1" x14ac:dyDescent="0.25">
      <c r="A47" s="378"/>
      <c r="B47" s="20" t="s">
        <v>61</v>
      </c>
      <c r="C47" s="9" t="s">
        <v>67</v>
      </c>
      <c r="D47" s="8" t="s">
        <v>59</v>
      </c>
      <c r="E47" s="96">
        <v>645.75</v>
      </c>
      <c r="F47" s="87">
        <v>750</v>
      </c>
      <c r="G47" s="172">
        <v>500</v>
      </c>
      <c r="H47" s="110">
        <v>550</v>
      </c>
      <c r="I47" s="97">
        <v>630</v>
      </c>
      <c r="J47" s="86">
        <f t="shared" si="0"/>
        <v>615</v>
      </c>
    </row>
    <row r="48" spans="1:10" ht="15" thickBot="1" x14ac:dyDescent="0.25">
      <c r="A48" s="378"/>
      <c r="B48" s="386" t="s">
        <v>70</v>
      </c>
      <c r="C48" s="9" t="s">
        <v>68</v>
      </c>
      <c r="D48" s="8" t="s">
        <v>19</v>
      </c>
      <c r="E48" s="96"/>
      <c r="F48" s="87"/>
      <c r="G48" s="172"/>
      <c r="H48" s="110"/>
      <c r="I48" s="97"/>
      <c r="J48" s="86"/>
    </row>
    <row r="49" spans="1:11" ht="15" thickBot="1" x14ac:dyDescent="0.25">
      <c r="A49" s="378"/>
      <c r="B49" s="388"/>
      <c r="C49" s="9" t="s">
        <v>69</v>
      </c>
      <c r="D49" s="8" t="s">
        <v>19</v>
      </c>
      <c r="E49" s="96"/>
      <c r="F49" s="87"/>
      <c r="G49" s="172"/>
      <c r="H49" s="110"/>
      <c r="I49" s="97"/>
      <c r="J49" s="86"/>
    </row>
    <row r="50" spans="1:11" ht="16" thickBot="1" x14ac:dyDescent="0.25">
      <c r="A50" s="378"/>
      <c r="B50" s="20" t="s">
        <v>8</v>
      </c>
      <c r="C50" s="21" t="s">
        <v>71</v>
      </c>
      <c r="D50" s="15" t="s">
        <v>8</v>
      </c>
      <c r="E50" s="96">
        <v>1432.15</v>
      </c>
      <c r="F50" s="87">
        <v>1450</v>
      </c>
      <c r="G50" s="172">
        <v>900</v>
      </c>
      <c r="H50" s="110">
        <v>990</v>
      </c>
      <c r="I50" s="97">
        <v>1397.22</v>
      </c>
      <c r="J50" s="86">
        <f t="shared" si="0"/>
        <v>1234</v>
      </c>
    </row>
    <row r="51" spans="1:11" ht="16" thickBot="1" x14ac:dyDescent="0.25">
      <c r="A51" s="378"/>
      <c r="B51" s="20" t="s">
        <v>9</v>
      </c>
      <c r="C51" s="21" t="s">
        <v>71</v>
      </c>
      <c r="D51" s="15" t="s">
        <v>9</v>
      </c>
      <c r="E51" s="96">
        <v>912.86</v>
      </c>
      <c r="F51" s="87">
        <v>900</v>
      </c>
      <c r="G51" s="172">
        <v>600</v>
      </c>
      <c r="H51" s="110">
        <v>660</v>
      </c>
      <c r="I51" s="97">
        <v>890.6</v>
      </c>
      <c r="J51" s="86">
        <f t="shared" si="0"/>
        <v>793</v>
      </c>
    </row>
    <row r="52" spans="1:11" ht="16" thickBot="1" x14ac:dyDescent="0.25">
      <c r="A52" s="378"/>
      <c r="B52" s="20" t="s">
        <v>10</v>
      </c>
      <c r="C52" s="21" t="s">
        <v>71</v>
      </c>
      <c r="D52" s="15" t="s">
        <v>10</v>
      </c>
      <c r="E52" s="96"/>
      <c r="F52" s="87"/>
      <c r="G52" s="172">
        <v>600</v>
      </c>
      <c r="H52" s="110">
        <v>660</v>
      </c>
      <c r="I52" s="97"/>
      <c r="J52" s="86">
        <f t="shared" si="0"/>
        <v>630</v>
      </c>
    </row>
    <row r="53" spans="1:11" ht="16" thickBot="1" x14ac:dyDescent="0.25">
      <c r="A53" s="379"/>
      <c r="B53" s="23" t="s">
        <v>11</v>
      </c>
      <c r="C53" s="176" t="s">
        <v>71</v>
      </c>
      <c r="D53" s="179" t="s">
        <v>11</v>
      </c>
      <c r="E53" s="132">
        <v>3711.4</v>
      </c>
      <c r="F53" s="128">
        <v>3700</v>
      </c>
      <c r="G53" s="180">
        <v>600</v>
      </c>
      <c r="H53" s="178">
        <v>660</v>
      </c>
      <c r="I53" s="133">
        <v>3620.88</v>
      </c>
      <c r="J53" s="86">
        <f t="shared" si="0"/>
        <v>2458</v>
      </c>
    </row>
    <row r="54" spans="1:11" ht="15" thickBot="1" x14ac:dyDescent="0.25">
      <c r="A54" s="222"/>
      <c r="B54" s="223"/>
      <c r="C54" s="224"/>
      <c r="D54" s="240"/>
      <c r="E54" s="227">
        <f>SUM(E45:E53)</f>
        <v>10090.82</v>
      </c>
      <c r="F54" s="227">
        <f t="shared" ref="F54:J54" si="5">SUM(F45:F53)</f>
        <v>10200</v>
      </c>
      <c r="G54" s="227">
        <f t="shared" si="5"/>
        <v>5250</v>
      </c>
      <c r="H54" s="227">
        <f t="shared" si="5"/>
        <v>5775</v>
      </c>
      <c r="I54" s="227">
        <f t="shared" si="5"/>
        <v>9844.7000000000007</v>
      </c>
      <c r="J54" s="227">
        <f t="shared" si="5"/>
        <v>8610</v>
      </c>
    </row>
    <row r="55" spans="1:11" ht="16" thickBot="1" x14ac:dyDescent="0.25">
      <c r="A55" s="380">
        <v>6</v>
      </c>
      <c r="B55" s="19" t="s">
        <v>60</v>
      </c>
      <c r="C55" s="5" t="s">
        <v>64</v>
      </c>
      <c r="D55" s="6" t="s">
        <v>84</v>
      </c>
      <c r="E55" s="94">
        <v>1774.28</v>
      </c>
      <c r="F55" s="86">
        <v>1800</v>
      </c>
      <c r="G55" s="171">
        <v>1600</v>
      </c>
      <c r="H55" s="221">
        <v>1760</v>
      </c>
      <c r="I55" s="95">
        <v>1731</v>
      </c>
      <c r="J55" s="86">
        <f t="shared" si="0"/>
        <v>1733</v>
      </c>
    </row>
    <row r="56" spans="1:11" ht="16" thickBot="1" x14ac:dyDescent="0.25">
      <c r="A56" s="378"/>
      <c r="B56" s="20" t="s">
        <v>62</v>
      </c>
      <c r="C56" s="7" t="s">
        <v>65</v>
      </c>
      <c r="D56" s="305" t="s">
        <v>86</v>
      </c>
      <c r="E56" s="126">
        <v>1706.63</v>
      </c>
      <c r="F56" s="89">
        <v>1700</v>
      </c>
      <c r="G56" s="307">
        <v>700</v>
      </c>
      <c r="H56" s="106">
        <v>770</v>
      </c>
      <c r="I56" s="105">
        <v>1665</v>
      </c>
      <c r="J56" s="308">
        <f t="shared" si="0"/>
        <v>1308</v>
      </c>
      <c r="K56" s="306"/>
    </row>
    <row r="57" spans="1:11" ht="16" thickBot="1" x14ac:dyDescent="0.25">
      <c r="A57" s="378"/>
      <c r="B57" s="20" t="s">
        <v>61</v>
      </c>
      <c r="C57" s="9" t="s">
        <v>67</v>
      </c>
      <c r="D57" s="108" t="s">
        <v>19</v>
      </c>
      <c r="E57" s="126"/>
      <c r="F57" s="89"/>
      <c r="G57" s="307"/>
      <c r="H57" s="106"/>
      <c r="I57" s="105"/>
      <c r="J57" s="308"/>
      <c r="K57" s="306"/>
    </row>
    <row r="58" spans="1:11" ht="16" thickBot="1" x14ac:dyDescent="0.25">
      <c r="A58" s="378"/>
      <c r="B58" s="386" t="s">
        <v>70</v>
      </c>
      <c r="C58" s="7" t="s">
        <v>95</v>
      </c>
      <c r="D58" s="108" t="s">
        <v>87</v>
      </c>
      <c r="E58" s="126"/>
      <c r="F58" s="89"/>
      <c r="G58" s="307">
        <v>600</v>
      </c>
      <c r="H58" s="106">
        <v>660</v>
      </c>
      <c r="I58" s="105"/>
      <c r="J58" s="308">
        <f t="shared" si="0"/>
        <v>630</v>
      </c>
      <c r="K58" s="306"/>
    </row>
    <row r="59" spans="1:11" ht="16" thickBot="1" x14ac:dyDescent="0.25">
      <c r="A59" s="378"/>
      <c r="B59" s="388"/>
      <c r="C59" s="7" t="s">
        <v>94</v>
      </c>
      <c r="D59" s="108" t="s">
        <v>88</v>
      </c>
      <c r="E59" s="126">
        <v>799.5</v>
      </c>
      <c r="F59" s="89">
        <v>800</v>
      </c>
      <c r="G59" s="307">
        <v>900</v>
      </c>
      <c r="H59" s="106">
        <v>990</v>
      </c>
      <c r="I59" s="105">
        <v>780</v>
      </c>
      <c r="J59" s="308">
        <f t="shared" si="0"/>
        <v>854</v>
      </c>
      <c r="K59" s="306"/>
    </row>
    <row r="60" spans="1:11" ht="16" thickBot="1" x14ac:dyDescent="0.25">
      <c r="A60" s="378"/>
      <c r="B60" s="20" t="s">
        <v>8</v>
      </c>
      <c r="C60" s="21" t="s">
        <v>71</v>
      </c>
      <c r="D60" s="305" t="s">
        <v>8</v>
      </c>
      <c r="E60" s="126">
        <v>1432.15</v>
      </c>
      <c r="F60" s="89">
        <v>1450</v>
      </c>
      <c r="G60" s="307">
        <v>900</v>
      </c>
      <c r="H60" s="106">
        <v>990</v>
      </c>
      <c r="I60" s="105">
        <v>1397.22</v>
      </c>
      <c r="J60" s="308">
        <f t="shared" si="0"/>
        <v>1234</v>
      </c>
      <c r="K60" s="306"/>
    </row>
    <row r="61" spans="1:11" ht="16" thickBot="1" x14ac:dyDescent="0.25">
      <c r="A61" s="378"/>
      <c r="B61" s="20" t="s">
        <v>9</v>
      </c>
      <c r="C61" s="21" t="s">
        <v>71</v>
      </c>
      <c r="D61" s="15" t="s">
        <v>9</v>
      </c>
      <c r="E61" s="96">
        <v>912.86</v>
      </c>
      <c r="F61" s="87">
        <v>900</v>
      </c>
      <c r="G61" s="172">
        <v>600</v>
      </c>
      <c r="H61" s="110">
        <v>660</v>
      </c>
      <c r="I61" s="97">
        <v>890.6</v>
      </c>
      <c r="J61" s="86">
        <f t="shared" si="0"/>
        <v>793</v>
      </c>
    </row>
    <row r="62" spans="1:11" ht="16" thickBot="1" x14ac:dyDescent="0.25">
      <c r="A62" s="378"/>
      <c r="B62" s="20" t="s">
        <v>10</v>
      </c>
      <c r="C62" s="21" t="s">
        <v>71</v>
      </c>
      <c r="D62" s="15" t="s">
        <v>10</v>
      </c>
      <c r="E62" s="96"/>
      <c r="F62" s="87"/>
      <c r="G62" s="172">
        <v>600</v>
      </c>
      <c r="H62" s="110">
        <v>660</v>
      </c>
      <c r="I62" s="97"/>
      <c r="J62" s="86">
        <f t="shared" si="0"/>
        <v>630</v>
      </c>
    </row>
    <row r="63" spans="1:11" ht="16" thickBot="1" x14ac:dyDescent="0.25">
      <c r="A63" s="379"/>
      <c r="B63" s="23" t="s">
        <v>11</v>
      </c>
      <c r="C63" s="176" t="s">
        <v>71</v>
      </c>
      <c r="D63" s="179" t="s">
        <v>11</v>
      </c>
      <c r="E63" s="132">
        <v>3711.4</v>
      </c>
      <c r="F63" s="128">
        <v>3700</v>
      </c>
      <c r="G63" s="180">
        <v>600</v>
      </c>
      <c r="H63" s="178">
        <v>660</v>
      </c>
      <c r="I63" s="133">
        <v>3620.88</v>
      </c>
      <c r="J63" s="86">
        <f t="shared" si="0"/>
        <v>2458</v>
      </c>
    </row>
    <row r="64" spans="1:11" ht="15" thickBot="1" x14ac:dyDescent="0.25">
      <c r="A64" s="222"/>
      <c r="B64" s="223"/>
      <c r="C64" s="224"/>
      <c r="D64" s="240"/>
      <c r="E64" s="227">
        <f>SUM(E55:E63)</f>
        <v>10336.82</v>
      </c>
      <c r="F64" s="227">
        <f t="shared" ref="F64:J64" si="6">SUM(F55:F63)</f>
        <v>10350</v>
      </c>
      <c r="G64" s="227">
        <f t="shared" si="6"/>
        <v>6500</v>
      </c>
      <c r="H64" s="227">
        <f t="shared" si="6"/>
        <v>7150</v>
      </c>
      <c r="I64" s="227">
        <f t="shared" si="6"/>
        <v>10084.700000000001</v>
      </c>
      <c r="J64" s="227">
        <f t="shared" si="6"/>
        <v>9640</v>
      </c>
    </row>
    <row r="65" spans="1:10" ht="16" thickBot="1" x14ac:dyDescent="0.25">
      <c r="A65" s="380">
        <v>7</v>
      </c>
      <c r="B65" s="19" t="s">
        <v>60</v>
      </c>
      <c r="C65" s="5" t="s">
        <v>64</v>
      </c>
      <c r="D65" s="103" t="s">
        <v>72</v>
      </c>
      <c r="E65" s="94">
        <v>1281.25</v>
      </c>
      <c r="F65" s="134">
        <v>1300</v>
      </c>
      <c r="G65" s="171">
        <v>1600</v>
      </c>
      <c r="H65" s="221">
        <v>1760</v>
      </c>
      <c r="I65" s="135">
        <v>1250</v>
      </c>
      <c r="J65" s="86">
        <f t="shared" si="0"/>
        <v>1438</v>
      </c>
    </row>
    <row r="66" spans="1:10" ht="16" thickBot="1" x14ac:dyDescent="0.25">
      <c r="A66" s="378"/>
      <c r="B66" s="20" t="s">
        <v>62</v>
      </c>
      <c r="C66" s="7" t="s">
        <v>65</v>
      </c>
      <c r="D66" s="100" t="s">
        <v>78</v>
      </c>
      <c r="E66" s="96">
        <v>1660.5</v>
      </c>
      <c r="F66" s="101">
        <v>1700</v>
      </c>
      <c r="G66" s="172">
        <v>700</v>
      </c>
      <c r="H66" s="110">
        <v>770</v>
      </c>
      <c r="I66" s="110">
        <v>1620</v>
      </c>
      <c r="J66" s="86">
        <f t="shared" si="0"/>
        <v>1290</v>
      </c>
    </row>
    <row r="67" spans="1:10" ht="16" thickBot="1" x14ac:dyDescent="0.25">
      <c r="A67" s="378"/>
      <c r="B67" s="20" t="s">
        <v>61</v>
      </c>
      <c r="C67" s="9" t="s">
        <v>67</v>
      </c>
      <c r="D67" s="99" t="s">
        <v>19</v>
      </c>
      <c r="E67" s="96"/>
      <c r="F67" s="101"/>
      <c r="G67" s="172"/>
      <c r="H67" s="110"/>
      <c r="I67" s="110"/>
      <c r="J67" s="86"/>
    </row>
    <row r="68" spans="1:10" ht="16" thickBot="1" x14ac:dyDescent="0.25">
      <c r="A68" s="378"/>
      <c r="B68" s="386" t="s">
        <v>70</v>
      </c>
      <c r="C68" s="7" t="s">
        <v>95</v>
      </c>
      <c r="D68" s="99" t="s">
        <v>89</v>
      </c>
      <c r="E68" s="96">
        <v>738</v>
      </c>
      <c r="F68" s="101">
        <v>750</v>
      </c>
      <c r="G68" s="172">
        <v>800</v>
      </c>
      <c r="H68" s="181">
        <v>880</v>
      </c>
      <c r="I68" s="8">
        <v>720</v>
      </c>
      <c r="J68" s="86">
        <f t="shared" si="0"/>
        <v>778</v>
      </c>
    </row>
    <row r="69" spans="1:10" ht="16" thickBot="1" x14ac:dyDescent="0.25">
      <c r="A69" s="378"/>
      <c r="B69" s="388"/>
      <c r="C69" s="7" t="s">
        <v>94</v>
      </c>
      <c r="D69" s="99" t="s">
        <v>89</v>
      </c>
      <c r="E69" s="96"/>
      <c r="F69" s="101"/>
      <c r="G69" s="172">
        <v>800</v>
      </c>
      <c r="H69" s="158">
        <v>880</v>
      </c>
      <c r="I69" s="110"/>
      <c r="J69" s="86">
        <f t="shared" si="0"/>
        <v>840</v>
      </c>
    </row>
    <row r="70" spans="1:10" ht="16" thickBot="1" x14ac:dyDescent="0.25">
      <c r="A70" s="378"/>
      <c r="B70" s="20" t="s">
        <v>8</v>
      </c>
      <c r="C70" s="21" t="s">
        <v>71</v>
      </c>
      <c r="D70" s="100" t="s">
        <v>8</v>
      </c>
      <c r="E70" s="96">
        <v>1432.15</v>
      </c>
      <c r="F70" s="101">
        <v>1450</v>
      </c>
      <c r="G70" s="172">
        <v>900</v>
      </c>
      <c r="H70" s="8">
        <v>990</v>
      </c>
      <c r="I70" s="110">
        <v>1397.22</v>
      </c>
      <c r="J70" s="86">
        <f t="shared" ref="J70:J133" si="7">ROUND(AVERAGE(E70,F70,G70,H70,I70),0)</f>
        <v>1234</v>
      </c>
    </row>
    <row r="71" spans="1:10" ht="16" thickBot="1" x14ac:dyDescent="0.25">
      <c r="A71" s="378"/>
      <c r="B71" s="20" t="s">
        <v>9</v>
      </c>
      <c r="C71" s="21" t="s">
        <v>71</v>
      </c>
      <c r="D71" s="100" t="s">
        <v>9</v>
      </c>
      <c r="E71" s="96">
        <v>912.86</v>
      </c>
      <c r="F71" s="101">
        <v>900</v>
      </c>
      <c r="G71" s="172">
        <v>600</v>
      </c>
      <c r="H71" s="8">
        <v>660</v>
      </c>
      <c r="I71" s="110">
        <v>890.6</v>
      </c>
      <c r="J71" s="86">
        <f t="shared" si="7"/>
        <v>793</v>
      </c>
    </row>
    <row r="72" spans="1:10" ht="16" thickBot="1" x14ac:dyDescent="0.25">
      <c r="A72" s="378"/>
      <c r="B72" s="20" t="s">
        <v>10</v>
      </c>
      <c r="C72" s="21" t="s">
        <v>71</v>
      </c>
      <c r="D72" s="100" t="s">
        <v>10</v>
      </c>
      <c r="E72" s="120"/>
      <c r="F72" s="101"/>
      <c r="G72" s="172">
        <v>600</v>
      </c>
      <c r="H72" s="8">
        <v>660</v>
      </c>
      <c r="I72" s="121"/>
      <c r="J72" s="86">
        <f t="shared" si="7"/>
        <v>630</v>
      </c>
    </row>
    <row r="73" spans="1:10" ht="16" thickBot="1" x14ac:dyDescent="0.25">
      <c r="A73" s="379"/>
      <c r="B73" s="23" t="s">
        <v>11</v>
      </c>
      <c r="C73" s="176" t="s">
        <v>71</v>
      </c>
      <c r="D73" s="177" t="s">
        <v>11</v>
      </c>
      <c r="E73" s="132">
        <v>3711.4</v>
      </c>
      <c r="F73" s="140">
        <v>3700</v>
      </c>
      <c r="G73" s="180">
        <v>600</v>
      </c>
      <c r="H73" s="178">
        <v>660</v>
      </c>
      <c r="I73" s="133">
        <v>3620.88</v>
      </c>
      <c r="J73" s="86">
        <f t="shared" si="7"/>
        <v>2458</v>
      </c>
    </row>
    <row r="74" spans="1:10" ht="15" thickBot="1" x14ac:dyDescent="0.25">
      <c r="A74" s="222"/>
      <c r="B74" s="223"/>
      <c r="C74" s="224"/>
      <c r="D74" s="240"/>
      <c r="E74" s="227">
        <f>SUM(E65:E73)</f>
        <v>9736.16</v>
      </c>
      <c r="F74" s="227">
        <f t="shared" ref="F74:J74" si="8">SUM(F65:F73)</f>
        <v>9800</v>
      </c>
      <c r="G74" s="227">
        <f t="shared" si="8"/>
        <v>6600</v>
      </c>
      <c r="H74" s="227">
        <f t="shared" si="8"/>
        <v>7260</v>
      </c>
      <c r="I74" s="227">
        <f t="shared" si="8"/>
        <v>9498.7000000000007</v>
      </c>
      <c r="J74" s="227">
        <f t="shared" si="8"/>
        <v>9461</v>
      </c>
    </row>
    <row r="75" spans="1:10" ht="16" thickBot="1" x14ac:dyDescent="0.25">
      <c r="A75" s="380">
        <v>8</v>
      </c>
      <c r="B75" s="19" t="s">
        <v>60</v>
      </c>
      <c r="C75" s="5" t="s">
        <v>64</v>
      </c>
      <c r="D75" s="6" t="s">
        <v>72</v>
      </c>
      <c r="E75" s="94">
        <v>1281.25</v>
      </c>
      <c r="F75" s="86">
        <v>1300</v>
      </c>
      <c r="G75" s="171">
        <v>1600</v>
      </c>
      <c r="H75" s="221">
        <v>1760</v>
      </c>
      <c r="I75" s="95">
        <v>1250</v>
      </c>
      <c r="J75" s="86">
        <f t="shared" si="7"/>
        <v>1438</v>
      </c>
    </row>
    <row r="76" spans="1:10" ht="16" thickBot="1" x14ac:dyDescent="0.25">
      <c r="A76" s="378"/>
      <c r="B76" s="20" t="s">
        <v>62</v>
      </c>
      <c r="C76" s="7" t="s">
        <v>65</v>
      </c>
      <c r="D76" s="15" t="s">
        <v>83</v>
      </c>
      <c r="E76" s="96">
        <v>1845</v>
      </c>
      <c r="F76" s="87">
        <v>1900</v>
      </c>
      <c r="G76" s="172">
        <v>700</v>
      </c>
      <c r="H76" s="110">
        <v>770</v>
      </c>
      <c r="I76" s="97">
        <v>1800</v>
      </c>
      <c r="J76" s="86">
        <f t="shared" si="7"/>
        <v>1403</v>
      </c>
    </row>
    <row r="77" spans="1:10" ht="16" thickBot="1" x14ac:dyDescent="0.25">
      <c r="A77" s="378"/>
      <c r="B77" s="20" t="s">
        <v>61</v>
      </c>
      <c r="C77" s="9" t="s">
        <v>67</v>
      </c>
      <c r="D77" s="8" t="s">
        <v>57</v>
      </c>
      <c r="E77" s="96">
        <v>492</v>
      </c>
      <c r="F77" s="87">
        <v>500</v>
      </c>
      <c r="G77" s="172">
        <v>400</v>
      </c>
      <c r="H77" s="110">
        <v>440</v>
      </c>
      <c r="I77" s="97">
        <v>480</v>
      </c>
      <c r="J77" s="86">
        <f t="shared" si="7"/>
        <v>462</v>
      </c>
    </row>
    <row r="78" spans="1:10" ht="16" thickBot="1" x14ac:dyDescent="0.25">
      <c r="A78" s="378"/>
      <c r="B78" s="386" t="s">
        <v>70</v>
      </c>
      <c r="C78" s="7" t="s">
        <v>95</v>
      </c>
      <c r="D78" s="8" t="s">
        <v>19</v>
      </c>
      <c r="E78" s="96"/>
      <c r="F78" s="87"/>
      <c r="G78" s="172"/>
      <c r="H78" s="110"/>
      <c r="I78" s="97"/>
      <c r="J78" s="86"/>
    </row>
    <row r="79" spans="1:10" ht="16" thickBot="1" x14ac:dyDescent="0.25">
      <c r="A79" s="378"/>
      <c r="B79" s="388"/>
      <c r="C79" s="7" t="s">
        <v>94</v>
      </c>
      <c r="D79" s="8" t="s">
        <v>19</v>
      </c>
      <c r="E79" s="96"/>
      <c r="F79" s="87"/>
      <c r="G79" s="172"/>
      <c r="H79" s="110"/>
      <c r="I79" s="97"/>
      <c r="J79" s="86"/>
    </row>
    <row r="80" spans="1:10" ht="16" thickBot="1" x14ac:dyDescent="0.25">
      <c r="A80" s="378"/>
      <c r="B80" s="20" t="s">
        <v>8</v>
      </c>
      <c r="C80" s="21" t="s">
        <v>71</v>
      </c>
      <c r="D80" s="15" t="s">
        <v>8</v>
      </c>
      <c r="E80" s="96">
        <v>1432.15</v>
      </c>
      <c r="F80" s="87">
        <v>1450</v>
      </c>
      <c r="G80" s="172">
        <v>900</v>
      </c>
      <c r="H80" s="110">
        <v>990</v>
      </c>
      <c r="I80" s="97">
        <v>1397.22</v>
      </c>
      <c r="J80" s="86">
        <f t="shared" si="7"/>
        <v>1234</v>
      </c>
    </row>
    <row r="81" spans="1:10" ht="16" thickBot="1" x14ac:dyDescent="0.25">
      <c r="A81" s="378"/>
      <c r="B81" s="20" t="s">
        <v>9</v>
      </c>
      <c r="C81" s="21" t="s">
        <v>71</v>
      </c>
      <c r="D81" s="15" t="s">
        <v>9</v>
      </c>
      <c r="E81" s="96">
        <v>912.86</v>
      </c>
      <c r="F81" s="87">
        <v>900</v>
      </c>
      <c r="G81" s="172">
        <v>600</v>
      </c>
      <c r="H81" s="110">
        <v>660</v>
      </c>
      <c r="I81" s="97">
        <v>890.6</v>
      </c>
      <c r="J81" s="86">
        <f t="shared" si="7"/>
        <v>793</v>
      </c>
    </row>
    <row r="82" spans="1:10" ht="16" thickBot="1" x14ac:dyDescent="0.25">
      <c r="A82" s="378"/>
      <c r="B82" s="20" t="s">
        <v>10</v>
      </c>
      <c r="C82" s="21" t="s">
        <v>71</v>
      </c>
      <c r="D82" s="15" t="s">
        <v>10</v>
      </c>
      <c r="E82" s="96"/>
      <c r="F82" s="87"/>
      <c r="G82" s="172">
        <v>600</v>
      </c>
      <c r="H82" s="110">
        <v>660</v>
      </c>
      <c r="I82" s="97"/>
      <c r="J82" s="86">
        <f t="shared" si="7"/>
        <v>630</v>
      </c>
    </row>
    <row r="83" spans="1:10" ht="16" thickBot="1" x14ac:dyDescent="0.25">
      <c r="A83" s="379"/>
      <c r="B83" s="23" t="s">
        <v>11</v>
      </c>
      <c r="C83" s="176" t="s">
        <v>71</v>
      </c>
      <c r="D83" s="179" t="s">
        <v>11</v>
      </c>
      <c r="E83" s="132">
        <v>3711.4</v>
      </c>
      <c r="F83" s="128">
        <v>3700</v>
      </c>
      <c r="G83" s="180">
        <v>600</v>
      </c>
      <c r="H83" s="178">
        <v>660</v>
      </c>
      <c r="I83" s="133">
        <v>3620.88</v>
      </c>
      <c r="J83" s="86">
        <f t="shared" si="7"/>
        <v>2458</v>
      </c>
    </row>
    <row r="84" spans="1:10" ht="15" thickBot="1" x14ac:dyDescent="0.25">
      <c r="A84" s="222"/>
      <c r="B84" s="223"/>
      <c r="C84" s="224"/>
      <c r="D84" s="240"/>
      <c r="E84" s="227">
        <f>SUM(E75:E83)</f>
        <v>9674.66</v>
      </c>
      <c r="F84" s="227">
        <f t="shared" ref="F84:J84" si="9">SUM(F75:F83)</f>
        <v>9750</v>
      </c>
      <c r="G84" s="227">
        <f t="shared" si="9"/>
        <v>5400</v>
      </c>
      <c r="H84" s="227">
        <f t="shared" si="9"/>
        <v>5940</v>
      </c>
      <c r="I84" s="227">
        <f t="shared" si="9"/>
        <v>9438.7000000000007</v>
      </c>
      <c r="J84" s="227">
        <f t="shared" si="9"/>
        <v>8418</v>
      </c>
    </row>
    <row r="85" spans="1:10" ht="16" thickBot="1" x14ac:dyDescent="0.25">
      <c r="A85" s="380">
        <v>9</v>
      </c>
      <c r="B85" s="19" t="s">
        <v>60</v>
      </c>
      <c r="C85" s="5" t="s">
        <v>64</v>
      </c>
      <c r="D85" s="6" t="s">
        <v>81</v>
      </c>
      <c r="E85" s="94">
        <v>1537.5</v>
      </c>
      <c r="F85" s="86">
        <v>1700</v>
      </c>
      <c r="G85" s="171">
        <v>1600</v>
      </c>
      <c r="H85" s="221">
        <v>1760</v>
      </c>
      <c r="I85" s="95">
        <v>1500</v>
      </c>
      <c r="J85" s="86">
        <f t="shared" si="7"/>
        <v>1620</v>
      </c>
    </row>
    <row r="86" spans="1:10" ht="16" thickBot="1" x14ac:dyDescent="0.25">
      <c r="A86" s="378"/>
      <c r="B86" s="20" t="s">
        <v>62</v>
      </c>
      <c r="C86" s="7" t="s">
        <v>65</v>
      </c>
      <c r="D86" s="15" t="s">
        <v>82</v>
      </c>
      <c r="E86" s="96">
        <v>1752.75</v>
      </c>
      <c r="F86" s="87">
        <v>1800</v>
      </c>
      <c r="G86" s="172">
        <v>800</v>
      </c>
      <c r="H86" s="110">
        <v>880</v>
      </c>
      <c r="I86" s="97">
        <v>1710</v>
      </c>
      <c r="J86" s="86">
        <f t="shared" si="7"/>
        <v>1389</v>
      </c>
    </row>
    <row r="87" spans="1:10" ht="16" thickBot="1" x14ac:dyDescent="0.25">
      <c r="A87" s="378"/>
      <c r="B87" s="20" t="s">
        <v>61</v>
      </c>
      <c r="C87" s="9" t="s">
        <v>67</v>
      </c>
      <c r="D87" s="8" t="s">
        <v>59</v>
      </c>
      <c r="E87" s="96">
        <v>728.78</v>
      </c>
      <c r="F87" s="87">
        <v>750</v>
      </c>
      <c r="G87" s="172">
        <v>500</v>
      </c>
      <c r="H87" s="110">
        <v>550</v>
      </c>
      <c r="I87" s="97">
        <v>711</v>
      </c>
      <c r="J87" s="86">
        <f t="shared" si="7"/>
        <v>648</v>
      </c>
    </row>
    <row r="88" spans="1:10" ht="16" thickBot="1" x14ac:dyDescent="0.25">
      <c r="A88" s="378"/>
      <c r="B88" s="386" t="s">
        <v>70</v>
      </c>
      <c r="C88" s="7" t="s">
        <v>95</v>
      </c>
      <c r="D88" s="8" t="s">
        <v>19</v>
      </c>
      <c r="E88" s="96"/>
      <c r="F88" s="87"/>
      <c r="G88" s="172"/>
      <c r="H88" s="160"/>
      <c r="I88" s="97"/>
      <c r="J88" s="86"/>
    </row>
    <row r="89" spans="1:10" ht="16" thickBot="1" x14ac:dyDescent="0.25">
      <c r="A89" s="378"/>
      <c r="B89" s="388"/>
      <c r="C89" s="7" t="s">
        <v>94</v>
      </c>
      <c r="D89" s="8" t="s">
        <v>19</v>
      </c>
      <c r="E89" s="96"/>
      <c r="G89" s="174"/>
      <c r="H89" s="158"/>
      <c r="I89" s="129"/>
      <c r="J89" s="86"/>
    </row>
    <row r="90" spans="1:10" ht="16" thickBot="1" x14ac:dyDescent="0.25">
      <c r="A90" s="378"/>
      <c r="B90" s="20" t="s">
        <v>8</v>
      </c>
      <c r="C90" s="21" t="s">
        <v>71</v>
      </c>
      <c r="D90" s="15" t="s">
        <v>8</v>
      </c>
      <c r="E90" s="96">
        <v>1432.15</v>
      </c>
      <c r="F90" s="87">
        <v>1450</v>
      </c>
      <c r="G90" s="172">
        <v>900</v>
      </c>
      <c r="H90" s="8">
        <v>990</v>
      </c>
      <c r="I90" s="97">
        <v>1397.22</v>
      </c>
      <c r="J90" s="86">
        <f t="shared" si="7"/>
        <v>1234</v>
      </c>
    </row>
    <row r="91" spans="1:10" ht="16" thickBot="1" x14ac:dyDescent="0.25">
      <c r="A91" s="378"/>
      <c r="B91" s="20" t="s">
        <v>9</v>
      </c>
      <c r="C91" s="21" t="s">
        <v>71</v>
      </c>
      <c r="D91" s="15" t="s">
        <v>9</v>
      </c>
      <c r="E91" s="96">
        <v>912.86</v>
      </c>
      <c r="F91" s="87">
        <v>900</v>
      </c>
      <c r="G91" s="172">
        <v>600</v>
      </c>
      <c r="H91" s="8">
        <v>660</v>
      </c>
      <c r="I91" s="97">
        <v>890.6</v>
      </c>
      <c r="J91" s="86">
        <f t="shared" si="7"/>
        <v>793</v>
      </c>
    </row>
    <row r="92" spans="1:10" ht="16" thickBot="1" x14ac:dyDescent="0.25">
      <c r="A92" s="378"/>
      <c r="B92" s="20" t="s">
        <v>10</v>
      </c>
      <c r="C92" s="21" t="s">
        <v>71</v>
      </c>
      <c r="D92" s="15" t="s">
        <v>10</v>
      </c>
      <c r="E92" s="96"/>
      <c r="F92" s="87"/>
      <c r="G92" s="172">
        <v>600</v>
      </c>
      <c r="H92" s="8">
        <v>660</v>
      </c>
      <c r="I92" s="97"/>
      <c r="J92" s="86">
        <f t="shared" si="7"/>
        <v>630</v>
      </c>
    </row>
    <row r="93" spans="1:10" ht="16" thickBot="1" x14ac:dyDescent="0.25">
      <c r="A93" s="379"/>
      <c r="B93" s="23" t="s">
        <v>11</v>
      </c>
      <c r="C93" s="176" t="s">
        <v>71</v>
      </c>
      <c r="D93" s="179" t="s">
        <v>11</v>
      </c>
      <c r="E93" s="132">
        <v>3711.4</v>
      </c>
      <c r="F93" s="128">
        <v>3700</v>
      </c>
      <c r="G93" s="180">
        <v>600</v>
      </c>
      <c r="H93" s="232">
        <v>660</v>
      </c>
      <c r="I93" s="133">
        <v>3620.88</v>
      </c>
      <c r="J93" s="86">
        <f t="shared" si="7"/>
        <v>2458</v>
      </c>
    </row>
    <row r="94" spans="1:10" ht="15" thickBot="1" x14ac:dyDescent="0.25">
      <c r="A94" s="222"/>
      <c r="B94" s="223"/>
      <c r="C94" s="224"/>
      <c r="D94" s="240"/>
      <c r="E94" s="227">
        <f>SUM(E85:E93)</f>
        <v>10075.44</v>
      </c>
      <c r="F94" s="227">
        <f t="shared" ref="F94:J94" si="10">SUM(F85:F93)</f>
        <v>10300</v>
      </c>
      <c r="G94" s="227">
        <f t="shared" si="10"/>
        <v>5600</v>
      </c>
      <c r="H94" s="227">
        <f t="shared" si="10"/>
        <v>6160</v>
      </c>
      <c r="I94" s="227">
        <f t="shared" si="10"/>
        <v>9829.7000000000007</v>
      </c>
      <c r="J94" s="227">
        <f t="shared" si="10"/>
        <v>8772</v>
      </c>
    </row>
    <row r="95" spans="1:10" ht="16" thickBot="1" x14ac:dyDescent="0.25">
      <c r="A95" s="380">
        <v>10</v>
      </c>
      <c r="B95" s="19" t="s">
        <v>60</v>
      </c>
      <c r="C95" s="5" t="s">
        <v>64</v>
      </c>
      <c r="D95" s="6" t="s">
        <v>77</v>
      </c>
      <c r="E95" s="94">
        <v>1774.28</v>
      </c>
      <c r="F95" s="86">
        <v>1800</v>
      </c>
      <c r="G95" s="171">
        <v>1600</v>
      </c>
      <c r="H95" s="221">
        <v>1760</v>
      </c>
      <c r="I95" s="95">
        <v>1731</v>
      </c>
      <c r="J95" s="86">
        <f t="shared" si="7"/>
        <v>1733</v>
      </c>
    </row>
    <row r="96" spans="1:10" ht="16" thickBot="1" x14ac:dyDescent="0.25">
      <c r="A96" s="378"/>
      <c r="B96" s="20" t="s">
        <v>62</v>
      </c>
      <c r="C96" s="7" t="s">
        <v>65</v>
      </c>
      <c r="D96" s="15" t="s">
        <v>90</v>
      </c>
      <c r="E96" s="96">
        <v>1568.25</v>
      </c>
      <c r="F96" s="87">
        <v>1600</v>
      </c>
      <c r="G96" s="172">
        <v>500</v>
      </c>
      <c r="H96" s="110">
        <v>550</v>
      </c>
      <c r="I96" s="97">
        <v>1530</v>
      </c>
      <c r="J96" s="86">
        <f t="shared" si="7"/>
        <v>1150</v>
      </c>
    </row>
    <row r="97" spans="1:10" ht="16" thickBot="1" x14ac:dyDescent="0.25">
      <c r="A97" s="378"/>
      <c r="B97" s="20" t="s">
        <v>61</v>
      </c>
      <c r="C97" s="9" t="s">
        <v>67</v>
      </c>
      <c r="D97" s="8" t="s">
        <v>91</v>
      </c>
      <c r="E97" s="131">
        <v>1368.38</v>
      </c>
      <c r="F97" s="101">
        <v>1350</v>
      </c>
      <c r="G97" s="172">
        <v>2000</v>
      </c>
      <c r="H97" s="110">
        <v>2200</v>
      </c>
      <c r="I97" s="110">
        <v>1335</v>
      </c>
      <c r="J97" s="86">
        <f t="shared" si="7"/>
        <v>1651</v>
      </c>
    </row>
    <row r="98" spans="1:10" ht="16" thickBot="1" x14ac:dyDescent="0.25">
      <c r="A98" s="378"/>
      <c r="B98" s="386" t="s">
        <v>70</v>
      </c>
      <c r="C98" s="7" t="s">
        <v>95</v>
      </c>
      <c r="D98" s="8" t="s">
        <v>19</v>
      </c>
      <c r="E98" s="131"/>
      <c r="F98" s="101"/>
      <c r="G98" s="172"/>
      <c r="H98" s="110"/>
      <c r="I98" s="110"/>
      <c r="J98" s="86"/>
    </row>
    <row r="99" spans="1:10" ht="16" thickBot="1" x14ac:dyDescent="0.25">
      <c r="A99" s="378"/>
      <c r="B99" s="388"/>
      <c r="C99" s="7" t="s">
        <v>94</v>
      </c>
      <c r="D99" s="8" t="s">
        <v>19</v>
      </c>
      <c r="E99" s="247"/>
      <c r="F99" s="102"/>
      <c r="G99" s="174"/>
      <c r="H99" s="8"/>
      <c r="I99" s="8"/>
      <c r="J99" s="86"/>
    </row>
    <row r="100" spans="1:10" ht="16" thickBot="1" x14ac:dyDescent="0.25">
      <c r="A100" s="378"/>
      <c r="B100" s="20" t="s">
        <v>8</v>
      </c>
      <c r="C100" s="21" t="s">
        <v>71</v>
      </c>
      <c r="D100" s="15" t="s">
        <v>8</v>
      </c>
      <c r="E100" s="131">
        <v>1432.15</v>
      </c>
      <c r="F100" s="101">
        <v>1450</v>
      </c>
      <c r="G100" s="172">
        <v>900</v>
      </c>
      <c r="H100" s="8">
        <v>990</v>
      </c>
      <c r="I100" s="110">
        <v>1397.22</v>
      </c>
      <c r="J100" s="86">
        <f t="shared" si="7"/>
        <v>1234</v>
      </c>
    </row>
    <row r="101" spans="1:10" ht="16" thickBot="1" x14ac:dyDescent="0.25">
      <c r="A101" s="378"/>
      <c r="B101" s="20" t="s">
        <v>9</v>
      </c>
      <c r="C101" s="21" t="s">
        <v>71</v>
      </c>
      <c r="D101" s="15" t="s">
        <v>9</v>
      </c>
      <c r="E101" s="96">
        <v>912.86</v>
      </c>
      <c r="F101" s="87">
        <v>900</v>
      </c>
      <c r="G101" s="172">
        <v>600</v>
      </c>
      <c r="H101" s="8">
        <v>660</v>
      </c>
      <c r="I101" s="97">
        <v>890.6</v>
      </c>
      <c r="J101" s="86">
        <f t="shared" si="7"/>
        <v>793</v>
      </c>
    </row>
    <row r="102" spans="1:10" ht="16" thickBot="1" x14ac:dyDescent="0.25">
      <c r="A102" s="378"/>
      <c r="B102" s="20" t="s">
        <v>10</v>
      </c>
      <c r="C102" s="21" t="s">
        <v>71</v>
      </c>
      <c r="D102" s="15" t="s">
        <v>10</v>
      </c>
      <c r="E102" s="96"/>
      <c r="F102" s="87"/>
      <c r="G102" s="172">
        <v>600</v>
      </c>
      <c r="H102" s="8">
        <v>660</v>
      </c>
      <c r="I102" s="97"/>
      <c r="J102" s="86">
        <f t="shared" si="7"/>
        <v>630</v>
      </c>
    </row>
    <row r="103" spans="1:10" ht="16" thickBot="1" x14ac:dyDescent="0.25">
      <c r="A103" s="379"/>
      <c r="B103" s="23" t="s">
        <v>11</v>
      </c>
      <c r="C103" s="176" t="s">
        <v>71</v>
      </c>
      <c r="D103" s="179" t="s">
        <v>11</v>
      </c>
      <c r="E103" s="132">
        <v>3711.4</v>
      </c>
      <c r="F103" s="128">
        <v>3700</v>
      </c>
      <c r="G103" s="180">
        <v>600</v>
      </c>
      <c r="H103" s="232">
        <v>660</v>
      </c>
      <c r="I103" s="133">
        <v>3620.88</v>
      </c>
      <c r="J103" s="86">
        <f t="shared" si="7"/>
        <v>2458</v>
      </c>
    </row>
    <row r="104" spans="1:10" ht="15" thickBot="1" x14ac:dyDescent="0.25">
      <c r="A104" s="222"/>
      <c r="B104" s="223"/>
      <c r="C104" s="224"/>
      <c r="D104" s="240"/>
      <c r="E104" s="227">
        <f>SUM(E95:E103)</f>
        <v>10767.32</v>
      </c>
      <c r="F104" s="227">
        <f t="shared" ref="F104:J104" si="11">SUM(F95:F103)</f>
        <v>10800</v>
      </c>
      <c r="G104" s="227">
        <f t="shared" si="11"/>
        <v>6800</v>
      </c>
      <c r="H104" s="227">
        <f t="shared" si="11"/>
        <v>7480</v>
      </c>
      <c r="I104" s="227">
        <f t="shared" si="11"/>
        <v>10504.7</v>
      </c>
      <c r="J104" s="227">
        <f t="shared" si="11"/>
        <v>9649</v>
      </c>
    </row>
    <row r="105" spans="1:10" ht="16" thickBot="1" x14ac:dyDescent="0.25">
      <c r="A105" s="380">
        <v>11</v>
      </c>
      <c r="B105" s="19" t="s">
        <v>60</v>
      </c>
      <c r="C105" s="5" t="s">
        <v>64</v>
      </c>
      <c r="D105" s="6" t="s">
        <v>72</v>
      </c>
      <c r="E105" s="94">
        <v>1281.25</v>
      </c>
      <c r="F105" s="86">
        <v>1300</v>
      </c>
      <c r="G105" s="171">
        <v>1600</v>
      </c>
      <c r="H105" s="233">
        <v>1760</v>
      </c>
      <c r="I105" s="104">
        <v>1250</v>
      </c>
      <c r="J105" s="86">
        <f t="shared" si="7"/>
        <v>1438</v>
      </c>
    </row>
    <row r="106" spans="1:10" ht="16" thickBot="1" x14ac:dyDescent="0.25">
      <c r="A106" s="378"/>
      <c r="B106" s="20" t="s">
        <v>62</v>
      </c>
      <c r="C106" s="7" t="s">
        <v>65</v>
      </c>
      <c r="D106" s="15" t="s">
        <v>85</v>
      </c>
      <c r="E106" s="96">
        <v>1614.38</v>
      </c>
      <c r="F106" s="87">
        <v>1600</v>
      </c>
      <c r="G106" s="172">
        <v>600</v>
      </c>
      <c r="H106" s="106">
        <v>660</v>
      </c>
      <c r="I106" s="105">
        <v>1575</v>
      </c>
      <c r="J106" s="86">
        <f t="shared" si="7"/>
        <v>1210</v>
      </c>
    </row>
    <row r="107" spans="1:10" ht="16" thickBot="1" x14ac:dyDescent="0.25">
      <c r="A107" s="378"/>
      <c r="B107" s="20" t="s">
        <v>61</v>
      </c>
      <c r="C107" s="9" t="s">
        <v>67</v>
      </c>
      <c r="D107" s="108" t="s">
        <v>19</v>
      </c>
      <c r="E107" s="126"/>
      <c r="F107" s="89"/>
      <c r="G107" s="307"/>
      <c r="H107" s="106"/>
      <c r="I107" s="105"/>
      <c r="J107" s="308"/>
    </row>
    <row r="108" spans="1:10" ht="15" thickBot="1" x14ac:dyDescent="0.25">
      <c r="A108" s="378"/>
      <c r="B108" s="386" t="s">
        <v>70</v>
      </c>
      <c r="C108" s="9" t="s">
        <v>96</v>
      </c>
      <c r="D108" s="108" t="s">
        <v>92</v>
      </c>
      <c r="E108" s="126"/>
      <c r="F108" s="89"/>
      <c r="G108" s="307">
        <v>450</v>
      </c>
      <c r="H108" s="106">
        <v>495</v>
      </c>
      <c r="I108" s="105"/>
      <c r="J108" s="308">
        <f t="shared" si="7"/>
        <v>473</v>
      </c>
    </row>
    <row r="109" spans="1:10" ht="15" thickBot="1" x14ac:dyDescent="0.25">
      <c r="A109" s="378"/>
      <c r="B109" s="387"/>
      <c r="C109" s="9" t="s">
        <v>97</v>
      </c>
      <c r="D109" s="108" t="s">
        <v>93</v>
      </c>
      <c r="E109" s="126">
        <v>738</v>
      </c>
      <c r="F109" s="89">
        <v>750</v>
      </c>
      <c r="G109" s="307">
        <v>800</v>
      </c>
      <c r="H109" s="106">
        <v>880</v>
      </c>
      <c r="I109" s="105">
        <v>720</v>
      </c>
      <c r="J109" s="308">
        <f t="shared" si="7"/>
        <v>778</v>
      </c>
    </row>
    <row r="110" spans="1:10" ht="16" thickBot="1" x14ac:dyDescent="0.25">
      <c r="A110" s="378"/>
      <c r="B110" s="388"/>
      <c r="C110" s="7" t="s">
        <v>94</v>
      </c>
      <c r="D110" s="108" t="s">
        <v>19</v>
      </c>
      <c r="E110" s="126"/>
      <c r="F110" s="306"/>
      <c r="G110" s="309"/>
      <c r="H110" s="108"/>
      <c r="I110" s="130"/>
      <c r="J110" s="308"/>
    </row>
    <row r="111" spans="1:10" ht="16" thickBot="1" x14ac:dyDescent="0.25">
      <c r="A111" s="378"/>
      <c r="B111" s="20" t="s">
        <v>8</v>
      </c>
      <c r="C111" s="21" t="s">
        <v>71</v>
      </c>
      <c r="D111" s="305" t="s">
        <v>8</v>
      </c>
      <c r="E111" s="126">
        <v>1432.15</v>
      </c>
      <c r="F111" s="89">
        <v>1450</v>
      </c>
      <c r="G111" s="307">
        <v>900</v>
      </c>
      <c r="H111" s="108">
        <v>990</v>
      </c>
      <c r="I111" s="105">
        <v>1397.22</v>
      </c>
      <c r="J111" s="308">
        <f t="shared" si="7"/>
        <v>1234</v>
      </c>
    </row>
    <row r="112" spans="1:10" ht="16" thickBot="1" x14ac:dyDescent="0.25">
      <c r="A112" s="378"/>
      <c r="B112" s="20" t="s">
        <v>9</v>
      </c>
      <c r="C112" s="21" t="s">
        <v>71</v>
      </c>
      <c r="D112" s="305" t="s">
        <v>9</v>
      </c>
      <c r="E112" s="126">
        <v>912.86</v>
      </c>
      <c r="F112" s="89">
        <v>900</v>
      </c>
      <c r="G112" s="307">
        <v>600</v>
      </c>
      <c r="H112" s="108">
        <v>660</v>
      </c>
      <c r="I112" s="105">
        <v>890.6</v>
      </c>
      <c r="J112" s="308">
        <f t="shared" si="7"/>
        <v>793</v>
      </c>
    </row>
    <row r="113" spans="1:10" ht="16" thickBot="1" x14ac:dyDescent="0.25">
      <c r="A113" s="378"/>
      <c r="B113" s="20" t="s">
        <v>10</v>
      </c>
      <c r="C113" s="21" t="s">
        <v>71</v>
      </c>
      <c r="D113" s="15" t="s">
        <v>10</v>
      </c>
      <c r="E113" s="96"/>
      <c r="F113" s="87"/>
      <c r="G113" s="172">
        <v>600</v>
      </c>
      <c r="H113" s="8">
        <v>660</v>
      </c>
      <c r="I113" s="105"/>
      <c r="J113" s="86">
        <f t="shared" si="7"/>
        <v>630</v>
      </c>
    </row>
    <row r="114" spans="1:10" ht="16" thickBot="1" x14ac:dyDescent="0.25">
      <c r="A114" s="379"/>
      <c r="B114" s="23" t="s">
        <v>11</v>
      </c>
      <c r="C114" s="176" t="s">
        <v>71</v>
      </c>
      <c r="D114" s="179" t="s">
        <v>11</v>
      </c>
      <c r="E114" s="132">
        <v>3711.4</v>
      </c>
      <c r="F114" s="128">
        <v>3700</v>
      </c>
      <c r="G114" s="180">
        <v>600</v>
      </c>
      <c r="H114" s="234">
        <v>660</v>
      </c>
      <c r="I114" s="246">
        <v>3620.88</v>
      </c>
      <c r="J114" s="86">
        <f t="shared" si="7"/>
        <v>2458</v>
      </c>
    </row>
    <row r="115" spans="1:10" ht="15" thickBot="1" x14ac:dyDescent="0.25">
      <c r="A115" s="222"/>
      <c r="B115" s="223"/>
      <c r="C115" s="224"/>
      <c r="D115" s="240"/>
      <c r="E115" s="227">
        <f>SUM(E105:E114)</f>
        <v>9690.0400000000009</v>
      </c>
      <c r="F115" s="227">
        <f t="shared" ref="F115:J115" si="12">SUM(F105:F114)</f>
        <v>9700</v>
      </c>
      <c r="G115" s="227">
        <f t="shared" si="12"/>
        <v>6150</v>
      </c>
      <c r="H115" s="227">
        <f t="shared" si="12"/>
        <v>6765</v>
      </c>
      <c r="I115" s="227">
        <f t="shared" si="12"/>
        <v>9453.7000000000007</v>
      </c>
      <c r="J115" s="227">
        <f t="shared" si="12"/>
        <v>9014</v>
      </c>
    </row>
    <row r="116" spans="1:10" ht="16" thickBot="1" x14ac:dyDescent="0.25">
      <c r="A116" s="377">
        <v>12</v>
      </c>
      <c r="B116" s="33" t="s">
        <v>60</v>
      </c>
      <c r="C116" s="239" t="s">
        <v>64</v>
      </c>
      <c r="D116" s="220" t="s">
        <v>77</v>
      </c>
      <c r="E116" s="120">
        <v>1774.28</v>
      </c>
      <c r="F116" s="92">
        <v>1800</v>
      </c>
      <c r="G116" s="175">
        <v>1600</v>
      </c>
      <c r="H116" s="221">
        <v>1760</v>
      </c>
      <c r="I116" s="121">
        <v>1731</v>
      </c>
      <c r="J116" s="86">
        <f t="shared" si="7"/>
        <v>1733</v>
      </c>
    </row>
    <row r="117" spans="1:10" ht="16" thickBot="1" x14ac:dyDescent="0.25">
      <c r="A117" s="378"/>
      <c r="B117" s="20" t="s">
        <v>62</v>
      </c>
      <c r="C117" s="7" t="s">
        <v>65</v>
      </c>
      <c r="D117" s="15" t="s">
        <v>86</v>
      </c>
      <c r="E117" s="96">
        <v>1706.63</v>
      </c>
      <c r="F117" s="87">
        <v>1700</v>
      </c>
      <c r="G117" s="172">
        <v>700</v>
      </c>
      <c r="H117" s="110">
        <v>770</v>
      </c>
      <c r="I117" s="97">
        <v>1665</v>
      </c>
      <c r="J117" s="86">
        <f t="shared" si="7"/>
        <v>1308</v>
      </c>
    </row>
    <row r="118" spans="1:10" ht="16" thickBot="1" x14ac:dyDescent="0.25">
      <c r="A118" s="378"/>
      <c r="B118" s="20" t="s">
        <v>61</v>
      </c>
      <c r="C118" s="9" t="s">
        <v>67</v>
      </c>
      <c r="D118" s="108" t="s">
        <v>19</v>
      </c>
      <c r="E118" s="126"/>
      <c r="F118" s="89"/>
      <c r="G118" s="307"/>
      <c r="H118" s="106"/>
      <c r="I118" s="105"/>
      <c r="J118" s="308"/>
    </row>
    <row r="119" spans="1:10" ht="15" thickBot="1" x14ac:dyDescent="0.25">
      <c r="A119" s="378"/>
      <c r="B119" s="386" t="s">
        <v>70</v>
      </c>
      <c r="C119" s="9" t="s">
        <v>96</v>
      </c>
      <c r="D119" s="108" t="s">
        <v>98</v>
      </c>
      <c r="E119" s="126"/>
      <c r="F119" s="89"/>
      <c r="G119" s="307">
        <v>600</v>
      </c>
      <c r="H119" s="106">
        <v>660</v>
      </c>
      <c r="I119" s="105"/>
      <c r="J119" s="308">
        <f t="shared" si="7"/>
        <v>630</v>
      </c>
    </row>
    <row r="120" spans="1:10" ht="15" thickBot="1" x14ac:dyDescent="0.25">
      <c r="A120" s="378"/>
      <c r="B120" s="387"/>
      <c r="C120" s="9" t="s">
        <v>97</v>
      </c>
      <c r="D120" s="108" t="s">
        <v>19</v>
      </c>
      <c r="E120" s="126"/>
      <c r="F120" s="306"/>
      <c r="G120" s="309"/>
      <c r="H120" s="106"/>
      <c r="I120" s="130"/>
      <c r="J120" s="308"/>
    </row>
    <row r="121" spans="1:10" ht="16" thickBot="1" x14ac:dyDescent="0.25">
      <c r="A121" s="378"/>
      <c r="B121" s="388"/>
      <c r="C121" s="7" t="s">
        <v>94</v>
      </c>
      <c r="D121" s="108" t="s">
        <v>88</v>
      </c>
      <c r="E121" s="126">
        <v>799.5</v>
      </c>
      <c r="F121" s="89">
        <v>800</v>
      </c>
      <c r="G121" s="307">
        <v>900</v>
      </c>
      <c r="H121" s="106">
        <v>990</v>
      </c>
      <c r="I121" s="105">
        <v>780</v>
      </c>
      <c r="J121" s="308">
        <f t="shared" si="7"/>
        <v>854</v>
      </c>
    </row>
    <row r="122" spans="1:10" ht="16" thickBot="1" x14ac:dyDescent="0.25">
      <c r="A122" s="378"/>
      <c r="B122" s="20" t="s">
        <v>8</v>
      </c>
      <c r="C122" s="21" t="s">
        <v>71</v>
      </c>
      <c r="D122" s="15" t="s">
        <v>8</v>
      </c>
      <c r="E122" s="96">
        <v>1432.15</v>
      </c>
      <c r="F122" s="87">
        <v>1450</v>
      </c>
      <c r="G122" s="172">
        <v>900</v>
      </c>
      <c r="H122" s="110">
        <v>990</v>
      </c>
      <c r="I122" s="97">
        <v>1397.22</v>
      </c>
      <c r="J122" s="86">
        <f t="shared" si="7"/>
        <v>1234</v>
      </c>
    </row>
    <row r="123" spans="1:10" ht="16" thickBot="1" x14ac:dyDescent="0.25">
      <c r="A123" s="378"/>
      <c r="B123" s="20" t="s">
        <v>9</v>
      </c>
      <c r="C123" s="21" t="s">
        <v>71</v>
      </c>
      <c r="D123" s="15" t="s">
        <v>9</v>
      </c>
      <c r="E123" s="96">
        <v>912.86</v>
      </c>
      <c r="F123" s="87">
        <v>900</v>
      </c>
      <c r="G123" s="172">
        <v>600</v>
      </c>
      <c r="H123" s="110">
        <v>660</v>
      </c>
      <c r="I123" s="97">
        <v>890.6</v>
      </c>
      <c r="J123" s="86">
        <f t="shared" si="7"/>
        <v>793</v>
      </c>
    </row>
    <row r="124" spans="1:10" ht="16" thickBot="1" x14ac:dyDescent="0.25">
      <c r="A124" s="378"/>
      <c r="B124" s="20" t="s">
        <v>10</v>
      </c>
      <c r="C124" s="21" t="s">
        <v>71</v>
      </c>
      <c r="D124" s="15" t="s">
        <v>10</v>
      </c>
      <c r="E124" s="96"/>
      <c r="F124" s="87"/>
      <c r="G124" s="172">
        <v>600</v>
      </c>
      <c r="H124" s="110">
        <v>660</v>
      </c>
      <c r="I124" s="97"/>
      <c r="J124" s="86">
        <f t="shared" si="7"/>
        <v>630</v>
      </c>
    </row>
    <row r="125" spans="1:10" ht="16" thickBot="1" x14ac:dyDescent="0.25">
      <c r="A125" s="379"/>
      <c r="B125" s="23" t="s">
        <v>11</v>
      </c>
      <c r="C125" s="176" t="s">
        <v>71</v>
      </c>
      <c r="D125" s="179" t="s">
        <v>11</v>
      </c>
      <c r="E125" s="132">
        <v>3711.4</v>
      </c>
      <c r="F125" s="128">
        <v>3700</v>
      </c>
      <c r="G125" s="180">
        <v>600</v>
      </c>
      <c r="H125" s="178">
        <v>660</v>
      </c>
      <c r="I125" s="133">
        <v>3620.88</v>
      </c>
      <c r="J125" s="86">
        <f t="shared" si="7"/>
        <v>2458</v>
      </c>
    </row>
    <row r="126" spans="1:10" ht="15" thickBot="1" x14ac:dyDescent="0.25">
      <c r="A126" s="222"/>
      <c r="B126" s="223"/>
      <c r="C126" s="224"/>
      <c r="D126" s="240"/>
      <c r="E126" s="227">
        <f>SUM(E116:E125)</f>
        <v>10336.82</v>
      </c>
      <c r="F126" s="227">
        <f t="shared" ref="F126:J126" si="13">SUM(F116:F125)</f>
        <v>10350</v>
      </c>
      <c r="G126" s="227">
        <f t="shared" si="13"/>
        <v>6500</v>
      </c>
      <c r="H126" s="227">
        <f t="shared" si="13"/>
        <v>7150</v>
      </c>
      <c r="I126" s="227">
        <f t="shared" si="13"/>
        <v>10084.700000000001</v>
      </c>
      <c r="J126" s="227">
        <f t="shared" si="13"/>
        <v>9640</v>
      </c>
    </row>
    <row r="127" spans="1:10" ht="16" thickBot="1" x14ac:dyDescent="0.25">
      <c r="A127" s="377">
        <v>13</v>
      </c>
      <c r="B127" s="33" t="s">
        <v>60</v>
      </c>
      <c r="C127" s="239" t="s">
        <v>64</v>
      </c>
      <c r="D127" s="220" t="s">
        <v>81</v>
      </c>
      <c r="E127" s="120">
        <v>1537.5</v>
      </c>
      <c r="F127" s="92">
        <v>1700</v>
      </c>
      <c r="G127" s="175">
        <v>1600</v>
      </c>
      <c r="H127" s="221">
        <v>1760</v>
      </c>
      <c r="I127" s="121">
        <v>1500</v>
      </c>
      <c r="J127" s="86">
        <f t="shared" si="7"/>
        <v>1620</v>
      </c>
    </row>
    <row r="128" spans="1:10" ht="16" thickBot="1" x14ac:dyDescent="0.25">
      <c r="A128" s="378"/>
      <c r="B128" s="20" t="s">
        <v>62</v>
      </c>
      <c r="C128" s="7" t="s">
        <v>65</v>
      </c>
      <c r="D128" s="15" t="s">
        <v>82</v>
      </c>
      <c r="E128" s="96">
        <v>1752.75</v>
      </c>
      <c r="F128" s="87">
        <v>1800</v>
      </c>
      <c r="G128" s="172">
        <v>800</v>
      </c>
      <c r="H128" s="110">
        <v>880</v>
      </c>
      <c r="I128" s="97">
        <v>1710</v>
      </c>
      <c r="J128" s="86">
        <f t="shared" si="7"/>
        <v>1389</v>
      </c>
    </row>
    <row r="129" spans="1:10" ht="16" thickBot="1" x14ac:dyDescent="0.25">
      <c r="A129" s="378"/>
      <c r="B129" s="20" t="s">
        <v>61</v>
      </c>
      <c r="C129" s="9" t="s">
        <v>67</v>
      </c>
      <c r="D129" s="8" t="s">
        <v>58</v>
      </c>
      <c r="E129" s="96">
        <v>830.25</v>
      </c>
      <c r="F129" s="87">
        <v>850</v>
      </c>
      <c r="G129" s="172">
        <v>500</v>
      </c>
      <c r="H129" s="110">
        <v>550</v>
      </c>
      <c r="I129" s="97">
        <v>810</v>
      </c>
      <c r="J129" s="86">
        <f t="shared" si="7"/>
        <v>708</v>
      </c>
    </row>
    <row r="130" spans="1:10" ht="15" thickBot="1" x14ac:dyDescent="0.25">
      <c r="A130" s="378"/>
      <c r="B130" s="386" t="s">
        <v>70</v>
      </c>
      <c r="C130" s="9" t="s">
        <v>96</v>
      </c>
      <c r="D130" s="8" t="s">
        <v>19</v>
      </c>
      <c r="E130" s="96"/>
      <c r="F130" s="87"/>
      <c r="G130" s="172"/>
      <c r="H130" s="110"/>
      <c r="I130" s="97"/>
      <c r="J130" s="86"/>
    </row>
    <row r="131" spans="1:10" ht="15" thickBot="1" x14ac:dyDescent="0.25">
      <c r="A131" s="378"/>
      <c r="B131" s="387"/>
      <c r="C131" s="9" t="s">
        <v>97</v>
      </c>
      <c r="D131" s="8" t="s">
        <v>19</v>
      </c>
      <c r="E131" s="96"/>
      <c r="F131" s="87"/>
      <c r="G131" s="172"/>
      <c r="H131" s="110"/>
      <c r="I131" s="97"/>
      <c r="J131" s="86"/>
    </row>
    <row r="132" spans="1:10" ht="16" thickBot="1" x14ac:dyDescent="0.25">
      <c r="A132" s="378"/>
      <c r="B132" s="388"/>
      <c r="C132" s="7" t="s">
        <v>94</v>
      </c>
      <c r="D132" s="8" t="s">
        <v>19</v>
      </c>
      <c r="E132" s="96"/>
      <c r="F132" s="87"/>
      <c r="G132" s="172"/>
      <c r="H132" s="110"/>
      <c r="I132" s="97"/>
      <c r="J132" s="86"/>
    </row>
    <row r="133" spans="1:10" ht="16" thickBot="1" x14ac:dyDescent="0.25">
      <c r="A133" s="378"/>
      <c r="B133" s="20" t="s">
        <v>8</v>
      </c>
      <c r="C133" s="21" t="s">
        <v>71</v>
      </c>
      <c r="D133" s="15" t="s">
        <v>8</v>
      </c>
      <c r="E133" s="96">
        <v>1432.15</v>
      </c>
      <c r="F133" s="87">
        <v>1450</v>
      </c>
      <c r="G133" s="172">
        <v>900</v>
      </c>
      <c r="H133" s="110">
        <v>990</v>
      </c>
      <c r="I133" s="97">
        <v>1397.22</v>
      </c>
      <c r="J133" s="86">
        <f t="shared" si="7"/>
        <v>1234</v>
      </c>
    </row>
    <row r="134" spans="1:10" ht="16" thickBot="1" x14ac:dyDescent="0.25">
      <c r="A134" s="378"/>
      <c r="B134" s="20" t="s">
        <v>9</v>
      </c>
      <c r="C134" s="21" t="s">
        <v>71</v>
      </c>
      <c r="D134" s="15" t="s">
        <v>9</v>
      </c>
      <c r="E134" s="96">
        <v>912.86</v>
      </c>
      <c r="F134" s="87">
        <v>900</v>
      </c>
      <c r="G134" s="172">
        <v>600</v>
      </c>
      <c r="H134" s="110">
        <v>660</v>
      </c>
      <c r="I134" s="97">
        <v>890.6</v>
      </c>
      <c r="J134" s="86">
        <f t="shared" ref="J134:J197" si="14">ROUND(AVERAGE(E134,F134,G134,H134,I134),0)</f>
        <v>793</v>
      </c>
    </row>
    <row r="135" spans="1:10" ht="16" thickBot="1" x14ac:dyDescent="0.25">
      <c r="A135" s="378"/>
      <c r="B135" s="20" t="s">
        <v>10</v>
      </c>
      <c r="C135" s="21" t="s">
        <v>71</v>
      </c>
      <c r="D135" s="15" t="s">
        <v>10</v>
      </c>
      <c r="E135" s="96"/>
      <c r="F135" s="87"/>
      <c r="G135" s="172">
        <v>600</v>
      </c>
      <c r="H135" s="110">
        <v>660</v>
      </c>
      <c r="I135" s="97"/>
      <c r="J135" s="86">
        <f t="shared" si="14"/>
        <v>630</v>
      </c>
    </row>
    <row r="136" spans="1:10" ht="16" thickBot="1" x14ac:dyDescent="0.25">
      <c r="A136" s="379"/>
      <c r="B136" s="23" t="s">
        <v>11</v>
      </c>
      <c r="C136" s="176" t="s">
        <v>71</v>
      </c>
      <c r="D136" s="179" t="s">
        <v>11</v>
      </c>
      <c r="E136" s="132">
        <v>3711.4</v>
      </c>
      <c r="F136" s="128">
        <v>3700</v>
      </c>
      <c r="G136" s="180">
        <v>600</v>
      </c>
      <c r="H136" s="178">
        <v>660</v>
      </c>
      <c r="I136" s="133">
        <v>3620.88</v>
      </c>
      <c r="J136" s="86">
        <f t="shared" si="14"/>
        <v>2458</v>
      </c>
    </row>
    <row r="137" spans="1:10" ht="15" thickBot="1" x14ac:dyDescent="0.25">
      <c r="A137" s="222"/>
      <c r="B137" s="223"/>
      <c r="C137" s="224"/>
      <c r="D137" s="240"/>
      <c r="E137" s="227">
        <f>SUM(E127:E136)</f>
        <v>10176.91</v>
      </c>
      <c r="F137" s="227">
        <f t="shared" ref="F137:J137" si="15">SUM(F127:F136)</f>
        <v>10400</v>
      </c>
      <c r="G137" s="227">
        <f t="shared" si="15"/>
        <v>5600</v>
      </c>
      <c r="H137" s="227">
        <f t="shared" si="15"/>
        <v>6160</v>
      </c>
      <c r="I137" s="227">
        <f t="shared" si="15"/>
        <v>9928.7000000000007</v>
      </c>
      <c r="J137" s="227">
        <f t="shared" si="15"/>
        <v>8832</v>
      </c>
    </row>
    <row r="138" spans="1:10" ht="16" thickBot="1" x14ac:dyDescent="0.25">
      <c r="A138" s="377">
        <v>14</v>
      </c>
      <c r="B138" s="33" t="s">
        <v>60</v>
      </c>
      <c r="C138" s="239" t="s">
        <v>64</v>
      </c>
      <c r="D138" s="220" t="s">
        <v>72</v>
      </c>
      <c r="E138" s="120">
        <v>1281.25</v>
      </c>
      <c r="F138" s="92">
        <v>1300</v>
      </c>
      <c r="G138" s="175">
        <v>1600</v>
      </c>
      <c r="H138" s="221">
        <v>1760</v>
      </c>
      <c r="I138" s="121">
        <v>1250</v>
      </c>
      <c r="J138" s="86">
        <f t="shared" si="14"/>
        <v>1438</v>
      </c>
    </row>
    <row r="139" spans="1:10" ht="16" thickBot="1" x14ac:dyDescent="0.25">
      <c r="A139" s="378"/>
      <c r="B139" s="20" t="s">
        <v>62</v>
      </c>
      <c r="C139" s="7" t="s">
        <v>65</v>
      </c>
      <c r="D139" s="15" t="s">
        <v>83</v>
      </c>
      <c r="E139" s="96">
        <v>1845</v>
      </c>
      <c r="F139" s="87">
        <v>1900</v>
      </c>
      <c r="G139" s="172">
        <v>700</v>
      </c>
      <c r="H139" s="110">
        <v>770</v>
      </c>
      <c r="I139" s="97">
        <v>1800</v>
      </c>
      <c r="J139" s="86">
        <f t="shared" si="14"/>
        <v>1403</v>
      </c>
    </row>
    <row r="140" spans="1:10" ht="16" thickBot="1" x14ac:dyDescent="0.25">
      <c r="A140" s="378"/>
      <c r="B140" s="20" t="s">
        <v>61</v>
      </c>
      <c r="C140" s="9" t="s">
        <v>67</v>
      </c>
      <c r="D140" s="8" t="s">
        <v>57</v>
      </c>
      <c r="E140" s="96">
        <v>492</v>
      </c>
      <c r="F140" s="87">
        <v>500</v>
      </c>
      <c r="G140" s="172">
        <v>400</v>
      </c>
      <c r="H140" s="110">
        <v>440</v>
      </c>
      <c r="I140" s="97">
        <v>480</v>
      </c>
      <c r="J140" s="86">
        <f t="shared" si="14"/>
        <v>462</v>
      </c>
    </row>
    <row r="141" spans="1:10" ht="15" thickBot="1" x14ac:dyDescent="0.25">
      <c r="A141" s="378"/>
      <c r="B141" s="386" t="s">
        <v>70</v>
      </c>
      <c r="C141" s="9" t="s">
        <v>96</v>
      </c>
      <c r="D141" s="8" t="s">
        <v>19</v>
      </c>
      <c r="E141" s="96"/>
      <c r="F141" s="87"/>
      <c r="G141" s="172"/>
      <c r="H141" s="110"/>
      <c r="I141" s="97"/>
      <c r="J141" s="86"/>
    </row>
    <row r="142" spans="1:10" ht="15" thickBot="1" x14ac:dyDescent="0.25">
      <c r="A142" s="378"/>
      <c r="B142" s="387"/>
      <c r="C142" s="9" t="s">
        <v>97</v>
      </c>
      <c r="D142" s="8" t="s">
        <v>19</v>
      </c>
      <c r="E142" s="96"/>
      <c r="F142" s="87"/>
      <c r="G142" s="172"/>
      <c r="H142" s="110"/>
      <c r="I142" s="97"/>
      <c r="J142" s="86"/>
    </row>
    <row r="143" spans="1:10" ht="16" thickBot="1" x14ac:dyDescent="0.25">
      <c r="A143" s="378"/>
      <c r="B143" s="388"/>
      <c r="C143" s="7" t="s">
        <v>94</v>
      </c>
      <c r="D143" s="8" t="s">
        <v>19</v>
      </c>
      <c r="E143" s="96"/>
      <c r="F143" s="87"/>
      <c r="G143" s="172"/>
      <c r="H143" s="110"/>
      <c r="I143" s="97"/>
      <c r="J143" s="86"/>
    </row>
    <row r="144" spans="1:10" ht="16" thickBot="1" x14ac:dyDescent="0.25">
      <c r="A144" s="378"/>
      <c r="B144" s="20" t="s">
        <v>8</v>
      </c>
      <c r="C144" s="21" t="s">
        <v>71</v>
      </c>
      <c r="D144" s="15" t="s">
        <v>8</v>
      </c>
      <c r="E144" s="96">
        <v>1432.15</v>
      </c>
      <c r="F144" s="87">
        <v>1450</v>
      </c>
      <c r="G144" s="172">
        <v>900</v>
      </c>
      <c r="H144" s="110">
        <v>990</v>
      </c>
      <c r="I144" s="97">
        <v>1397.22</v>
      </c>
      <c r="J144" s="86">
        <f t="shared" si="14"/>
        <v>1234</v>
      </c>
    </row>
    <row r="145" spans="1:10" ht="16" thickBot="1" x14ac:dyDescent="0.25">
      <c r="A145" s="378"/>
      <c r="B145" s="20" t="s">
        <v>9</v>
      </c>
      <c r="C145" s="21" t="s">
        <v>71</v>
      </c>
      <c r="D145" s="15" t="s">
        <v>9</v>
      </c>
      <c r="E145" s="96">
        <v>912.86</v>
      </c>
      <c r="F145" s="87">
        <v>900</v>
      </c>
      <c r="G145" s="172">
        <v>600</v>
      </c>
      <c r="H145" s="110">
        <v>660</v>
      </c>
      <c r="I145" s="97">
        <v>890.6</v>
      </c>
      <c r="J145" s="86">
        <f t="shared" si="14"/>
        <v>793</v>
      </c>
    </row>
    <row r="146" spans="1:10" ht="16" thickBot="1" x14ac:dyDescent="0.25">
      <c r="A146" s="378"/>
      <c r="B146" s="20" t="s">
        <v>10</v>
      </c>
      <c r="C146" s="21" t="s">
        <v>71</v>
      </c>
      <c r="D146" s="15" t="s">
        <v>10</v>
      </c>
      <c r="E146" s="96"/>
      <c r="F146" s="87"/>
      <c r="G146" s="172">
        <v>600</v>
      </c>
      <c r="H146" s="110">
        <v>660</v>
      </c>
      <c r="I146" s="97"/>
      <c r="J146" s="86">
        <f t="shared" si="14"/>
        <v>630</v>
      </c>
    </row>
    <row r="147" spans="1:10" ht="16" thickBot="1" x14ac:dyDescent="0.25">
      <c r="A147" s="379"/>
      <c r="B147" s="23" t="s">
        <v>11</v>
      </c>
      <c r="C147" s="176" t="s">
        <v>71</v>
      </c>
      <c r="D147" s="179" t="s">
        <v>11</v>
      </c>
      <c r="E147" s="132">
        <v>3711.4</v>
      </c>
      <c r="F147" s="128">
        <v>3700</v>
      </c>
      <c r="G147" s="180">
        <v>600</v>
      </c>
      <c r="H147" s="178">
        <v>660</v>
      </c>
      <c r="I147" s="133">
        <v>3620.88</v>
      </c>
      <c r="J147" s="86">
        <f t="shared" si="14"/>
        <v>2458</v>
      </c>
    </row>
    <row r="148" spans="1:10" ht="15" thickBot="1" x14ac:dyDescent="0.25">
      <c r="A148" s="222"/>
      <c r="B148" s="223"/>
      <c r="C148" s="224"/>
      <c r="D148" s="240"/>
      <c r="E148" s="227">
        <f>SUM(E138:E147)</f>
        <v>9674.66</v>
      </c>
      <c r="F148" s="227">
        <f t="shared" ref="F148:J148" si="16">SUM(F138:F147)</f>
        <v>9750</v>
      </c>
      <c r="G148" s="227">
        <f t="shared" si="16"/>
        <v>5400</v>
      </c>
      <c r="H148" s="227">
        <f t="shared" si="16"/>
        <v>5940</v>
      </c>
      <c r="I148" s="227">
        <f t="shared" si="16"/>
        <v>9438.7000000000007</v>
      </c>
      <c r="J148" s="227">
        <f t="shared" si="16"/>
        <v>8418</v>
      </c>
    </row>
    <row r="149" spans="1:10" ht="16" thickBot="1" x14ac:dyDescent="0.25">
      <c r="A149" s="377">
        <v>15</v>
      </c>
      <c r="B149" s="33" t="s">
        <v>60</v>
      </c>
      <c r="C149" s="239" t="s">
        <v>64</v>
      </c>
      <c r="D149" s="220" t="s">
        <v>84</v>
      </c>
      <c r="E149" s="120">
        <v>1774.28</v>
      </c>
      <c r="F149" s="92">
        <v>1800</v>
      </c>
      <c r="G149" s="175">
        <v>1600</v>
      </c>
      <c r="H149" s="221">
        <v>1760</v>
      </c>
      <c r="I149" s="121">
        <v>1731</v>
      </c>
      <c r="J149" s="86">
        <f t="shared" si="14"/>
        <v>1733</v>
      </c>
    </row>
    <row r="150" spans="1:10" ht="16" thickBot="1" x14ac:dyDescent="0.25">
      <c r="A150" s="378"/>
      <c r="B150" s="20" t="s">
        <v>62</v>
      </c>
      <c r="C150" s="7" t="s">
        <v>65</v>
      </c>
      <c r="D150" s="15" t="s">
        <v>74</v>
      </c>
      <c r="E150" s="96">
        <v>1845</v>
      </c>
      <c r="F150" s="87">
        <v>1900</v>
      </c>
      <c r="G150" s="172">
        <v>500</v>
      </c>
      <c r="H150" s="110">
        <v>550</v>
      </c>
      <c r="I150" s="97">
        <v>1800</v>
      </c>
      <c r="J150" s="86">
        <f t="shared" si="14"/>
        <v>1319</v>
      </c>
    </row>
    <row r="151" spans="1:10" ht="16" thickBot="1" x14ac:dyDescent="0.25">
      <c r="A151" s="378"/>
      <c r="B151" s="20" t="s">
        <v>61</v>
      </c>
      <c r="C151" s="9" t="s">
        <v>67</v>
      </c>
      <c r="D151" s="8" t="s">
        <v>59</v>
      </c>
      <c r="E151" s="96">
        <v>728.78</v>
      </c>
      <c r="F151" s="87">
        <v>750</v>
      </c>
      <c r="G151" s="172">
        <v>500</v>
      </c>
      <c r="H151" s="110">
        <v>550</v>
      </c>
      <c r="I151" s="97">
        <v>711</v>
      </c>
      <c r="J151" s="86">
        <f t="shared" si="14"/>
        <v>648</v>
      </c>
    </row>
    <row r="152" spans="1:10" ht="15" thickBot="1" x14ac:dyDescent="0.25">
      <c r="A152" s="378"/>
      <c r="B152" s="386" t="s">
        <v>70</v>
      </c>
      <c r="C152" s="9" t="s">
        <v>96</v>
      </c>
      <c r="D152" s="8" t="s">
        <v>19</v>
      </c>
      <c r="E152" s="96"/>
      <c r="F152" s="87"/>
      <c r="G152" s="172"/>
      <c r="H152" s="110"/>
      <c r="I152" s="97"/>
      <c r="J152" s="86"/>
    </row>
    <row r="153" spans="1:10" ht="15" thickBot="1" x14ac:dyDescent="0.25">
      <c r="A153" s="378"/>
      <c r="B153" s="387"/>
      <c r="C153" s="9" t="s">
        <v>97</v>
      </c>
      <c r="D153" s="8" t="s">
        <v>19</v>
      </c>
      <c r="E153" s="96"/>
      <c r="F153" s="87"/>
      <c r="G153" s="172"/>
      <c r="H153" s="110"/>
      <c r="I153" s="97"/>
      <c r="J153" s="86"/>
    </row>
    <row r="154" spans="1:10" ht="16" thickBot="1" x14ac:dyDescent="0.25">
      <c r="A154" s="378"/>
      <c r="B154" s="388"/>
      <c r="C154" s="7" t="s">
        <v>94</v>
      </c>
      <c r="D154" s="8" t="s">
        <v>19</v>
      </c>
      <c r="E154" s="96"/>
      <c r="F154" s="87"/>
      <c r="G154" s="172"/>
      <c r="H154" s="110"/>
      <c r="I154" s="97"/>
      <c r="J154" s="86"/>
    </row>
    <row r="155" spans="1:10" ht="16" thickBot="1" x14ac:dyDescent="0.25">
      <c r="A155" s="378"/>
      <c r="B155" s="20" t="s">
        <v>8</v>
      </c>
      <c r="C155" s="21" t="s">
        <v>71</v>
      </c>
      <c r="D155" s="15" t="s">
        <v>8</v>
      </c>
      <c r="E155" s="96">
        <v>1432.15</v>
      </c>
      <c r="F155" s="87">
        <v>1450</v>
      </c>
      <c r="G155" s="172">
        <v>900</v>
      </c>
      <c r="H155" s="110">
        <v>990</v>
      </c>
      <c r="I155" s="97">
        <v>1397.22</v>
      </c>
      <c r="J155" s="86">
        <f t="shared" si="14"/>
        <v>1234</v>
      </c>
    </row>
    <row r="156" spans="1:10" ht="16" thickBot="1" x14ac:dyDescent="0.25">
      <c r="A156" s="378"/>
      <c r="B156" s="20" t="s">
        <v>9</v>
      </c>
      <c r="C156" s="21" t="s">
        <v>71</v>
      </c>
      <c r="D156" s="15" t="s">
        <v>9</v>
      </c>
      <c r="E156" s="96">
        <v>912.86</v>
      </c>
      <c r="F156" s="87">
        <v>900</v>
      </c>
      <c r="G156" s="172">
        <v>600</v>
      </c>
      <c r="H156" s="110">
        <v>660</v>
      </c>
      <c r="I156" s="97">
        <v>890.6</v>
      </c>
      <c r="J156" s="86">
        <f t="shared" si="14"/>
        <v>793</v>
      </c>
    </row>
    <row r="157" spans="1:10" ht="16" thickBot="1" x14ac:dyDescent="0.25">
      <c r="A157" s="378"/>
      <c r="B157" s="20" t="s">
        <v>10</v>
      </c>
      <c r="C157" s="21" t="s">
        <v>71</v>
      </c>
      <c r="D157" s="15" t="s">
        <v>10</v>
      </c>
      <c r="E157" s="96"/>
      <c r="F157" s="87"/>
      <c r="G157" s="172">
        <v>600</v>
      </c>
      <c r="H157" s="110">
        <v>660</v>
      </c>
      <c r="I157" s="97"/>
      <c r="J157" s="86">
        <f t="shared" si="14"/>
        <v>630</v>
      </c>
    </row>
    <row r="158" spans="1:10" ht="16" thickBot="1" x14ac:dyDescent="0.25">
      <c r="A158" s="379"/>
      <c r="B158" s="23" t="s">
        <v>11</v>
      </c>
      <c r="C158" s="176" t="s">
        <v>71</v>
      </c>
      <c r="D158" s="179" t="s">
        <v>11</v>
      </c>
      <c r="E158" s="132">
        <v>3711.4</v>
      </c>
      <c r="F158" s="128">
        <v>3700</v>
      </c>
      <c r="G158" s="180">
        <v>600</v>
      </c>
      <c r="H158" s="178">
        <v>660</v>
      </c>
      <c r="I158" s="133">
        <v>3620.88</v>
      </c>
      <c r="J158" s="86">
        <f t="shared" si="14"/>
        <v>2458</v>
      </c>
    </row>
    <row r="159" spans="1:10" ht="15" thickBot="1" x14ac:dyDescent="0.25">
      <c r="A159" s="222"/>
      <c r="B159" s="223"/>
      <c r="C159" s="224"/>
      <c r="D159" s="240"/>
      <c r="E159" s="227">
        <f>SUM(E149:E158)</f>
        <v>10404.469999999999</v>
      </c>
      <c r="F159" s="227">
        <f t="shared" ref="F159:J159" si="17">SUM(F149:F158)</f>
        <v>10500</v>
      </c>
      <c r="G159" s="227">
        <f t="shared" si="17"/>
        <v>5300</v>
      </c>
      <c r="H159" s="227">
        <f t="shared" si="17"/>
        <v>5830</v>
      </c>
      <c r="I159" s="227">
        <f t="shared" si="17"/>
        <v>10150.700000000001</v>
      </c>
      <c r="J159" s="227">
        <f t="shared" si="17"/>
        <v>8815</v>
      </c>
    </row>
    <row r="160" spans="1:10" ht="16" thickBot="1" x14ac:dyDescent="0.25">
      <c r="A160" s="377">
        <v>16</v>
      </c>
      <c r="B160" s="33" t="s">
        <v>60</v>
      </c>
      <c r="C160" s="239" t="s">
        <v>64</v>
      </c>
      <c r="D160" s="220" t="s">
        <v>84</v>
      </c>
      <c r="E160" s="120">
        <v>1774.28</v>
      </c>
      <c r="F160" s="92">
        <v>1800</v>
      </c>
      <c r="G160" s="175">
        <v>1600</v>
      </c>
      <c r="H160" s="221">
        <v>1760</v>
      </c>
      <c r="I160" s="121">
        <v>1731</v>
      </c>
      <c r="J160" s="86">
        <f t="shared" si="14"/>
        <v>1733</v>
      </c>
    </row>
    <row r="161" spans="1:10" ht="16" thickBot="1" x14ac:dyDescent="0.25">
      <c r="A161" s="378"/>
      <c r="B161" s="20" t="s">
        <v>62</v>
      </c>
      <c r="C161" s="7" t="s">
        <v>73</v>
      </c>
      <c r="D161" s="15" t="s">
        <v>86</v>
      </c>
      <c r="E161" s="96">
        <v>1706.63</v>
      </c>
      <c r="F161" s="87">
        <v>1700</v>
      </c>
      <c r="G161" s="172">
        <v>700</v>
      </c>
      <c r="H161" s="110">
        <v>770</v>
      </c>
      <c r="I161" s="97">
        <v>1665</v>
      </c>
      <c r="J161" s="86">
        <f t="shared" si="14"/>
        <v>1308</v>
      </c>
    </row>
    <row r="162" spans="1:10" ht="16" thickBot="1" x14ac:dyDescent="0.25">
      <c r="A162" s="378"/>
      <c r="B162" s="20" t="s">
        <v>61</v>
      </c>
      <c r="C162" s="9" t="s">
        <v>100</v>
      </c>
      <c r="D162" s="8" t="s">
        <v>19</v>
      </c>
      <c r="E162" s="96"/>
      <c r="F162" s="87"/>
      <c r="G162" s="172"/>
      <c r="H162" s="110"/>
      <c r="I162" s="97"/>
      <c r="J162" s="86"/>
    </row>
    <row r="163" spans="1:10" ht="16" thickBot="1" x14ac:dyDescent="0.25">
      <c r="A163" s="378"/>
      <c r="B163" s="23" t="s">
        <v>66</v>
      </c>
      <c r="C163" s="7" t="s">
        <v>95</v>
      </c>
      <c r="D163" s="8" t="s">
        <v>99</v>
      </c>
      <c r="E163" s="96">
        <v>676.5</v>
      </c>
      <c r="F163" s="87">
        <v>700</v>
      </c>
      <c r="G163" s="172">
        <v>600</v>
      </c>
      <c r="H163" s="110">
        <v>660</v>
      </c>
      <c r="I163" s="97">
        <v>660</v>
      </c>
      <c r="J163" s="86">
        <f t="shared" si="14"/>
        <v>659</v>
      </c>
    </row>
    <row r="164" spans="1:10" ht="16" thickBot="1" x14ac:dyDescent="0.25">
      <c r="A164" s="378"/>
      <c r="B164" s="20" t="s">
        <v>8</v>
      </c>
      <c r="C164" s="21" t="s">
        <v>71</v>
      </c>
      <c r="D164" s="15" t="s">
        <v>8</v>
      </c>
      <c r="E164" s="96">
        <v>1432.15</v>
      </c>
      <c r="F164" s="87">
        <v>1450</v>
      </c>
      <c r="G164" s="172">
        <v>900</v>
      </c>
      <c r="H164" s="110">
        <v>990</v>
      </c>
      <c r="I164" s="97">
        <v>1397.22</v>
      </c>
      <c r="J164" s="86">
        <f t="shared" si="14"/>
        <v>1234</v>
      </c>
    </row>
    <row r="165" spans="1:10" ht="16" thickBot="1" x14ac:dyDescent="0.25">
      <c r="A165" s="378"/>
      <c r="B165" s="20" t="s">
        <v>9</v>
      </c>
      <c r="C165" s="21" t="s">
        <v>71</v>
      </c>
      <c r="D165" s="15" t="s">
        <v>9</v>
      </c>
      <c r="E165" s="96">
        <v>912.86</v>
      </c>
      <c r="F165" s="87">
        <v>900</v>
      </c>
      <c r="G165" s="172">
        <v>600</v>
      </c>
      <c r="H165" s="110">
        <v>660</v>
      </c>
      <c r="I165" s="97">
        <v>890.6</v>
      </c>
      <c r="J165" s="86">
        <f t="shared" si="14"/>
        <v>793</v>
      </c>
    </row>
    <row r="166" spans="1:10" ht="16" thickBot="1" x14ac:dyDescent="0.25">
      <c r="A166" s="378"/>
      <c r="B166" s="20" t="s">
        <v>10</v>
      </c>
      <c r="C166" s="21" t="s">
        <v>71</v>
      </c>
      <c r="D166" s="15" t="s">
        <v>10</v>
      </c>
      <c r="E166" s="96"/>
      <c r="F166" s="87"/>
      <c r="G166" s="172">
        <v>600</v>
      </c>
      <c r="H166" s="110">
        <v>660</v>
      </c>
      <c r="I166" s="97"/>
      <c r="J166" s="86">
        <f t="shared" si="14"/>
        <v>630</v>
      </c>
    </row>
    <row r="167" spans="1:10" ht="16" thickBot="1" x14ac:dyDescent="0.25">
      <c r="A167" s="379"/>
      <c r="B167" s="23" t="s">
        <v>11</v>
      </c>
      <c r="C167" s="176" t="s">
        <v>71</v>
      </c>
      <c r="D167" s="179" t="s">
        <v>11</v>
      </c>
      <c r="E167" s="132">
        <v>3711.4</v>
      </c>
      <c r="F167" s="128">
        <v>3700</v>
      </c>
      <c r="G167" s="180">
        <v>600</v>
      </c>
      <c r="H167" s="178">
        <v>660</v>
      </c>
      <c r="I167" s="133">
        <v>3620.88</v>
      </c>
      <c r="J167" s="86">
        <f t="shared" si="14"/>
        <v>2458</v>
      </c>
    </row>
    <row r="168" spans="1:10" ht="15" thickBot="1" x14ac:dyDescent="0.25">
      <c r="A168" s="222"/>
      <c r="B168" s="223"/>
      <c r="C168" s="224"/>
      <c r="D168" s="240"/>
      <c r="E168" s="227">
        <f>SUM(E160:E167)</f>
        <v>10213.82</v>
      </c>
      <c r="F168" s="227">
        <f t="shared" ref="F168:J168" si="18">SUM(F160:F167)</f>
        <v>10250</v>
      </c>
      <c r="G168" s="227">
        <f t="shared" si="18"/>
        <v>5600</v>
      </c>
      <c r="H168" s="227">
        <f t="shared" si="18"/>
        <v>6160</v>
      </c>
      <c r="I168" s="227">
        <f t="shared" si="18"/>
        <v>9964.7000000000007</v>
      </c>
      <c r="J168" s="227">
        <f t="shared" si="18"/>
        <v>8815</v>
      </c>
    </row>
    <row r="169" spans="1:10" ht="16" thickBot="1" x14ac:dyDescent="0.25">
      <c r="A169" s="377">
        <v>17</v>
      </c>
      <c r="B169" s="33" t="s">
        <v>60</v>
      </c>
      <c r="C169" s="239" t="s">
        <v>64</v>
      </c>
      <c r="D169" s="220" t="s">
        <v>72</v>
      </c>
      <c r="E169" s="120">
        <v>1281.25</v>
      </c>
      <c r="F169" s="92">
        <v>1300</v>
      </c>
      <c r="G169" s="175">
        <v>1600</v>
      </c>
      <c r="H169" s="221">
        <v>1760</v>
      </c>
      <c r="I169" s="121">
        <v>1250</v>
      </c>
      <c r="J169" s="86">
        <f t="shared" si="14"/>
        <v>1438</v>
      </c>
    </row>
    <row r="170" spans="1:10" ht="16" thickBot="1" x14ac:dyDescent="0.25">
      <c r="A170" s="378"/>
      <c r="B170" s="20" t="s">
        <v>62</v>
      </c>
      <c r="C170" s="7" t="s">
        <v>73</v>
      </c>
      <c r="D170" s="15" t="s">
        <v>78</v>
      </c>
      <c r="E170" s="96">
        <v>1660.5</v>
      </c>
      <c r="F170" s="87">
        <v>1700</v>
      </c>
      <c r="G170" s="172">
        <v>700</v>
      </c>
      <c r="H170" s="110">
        <v>770</v>
      </c>
      <c r="I170" s="97">
        <v>1620</v>
      </c>
      <c r="J170" s="86">
        <f t="shared" si="14"/>
        <v>1290</v>
      </c>
    </row>
    <row r="171" spans="1:10" ht="16" thickBot="1" x14ac:dyDescent="0.25">
      <c r="A171" s="378"/>
      <c r="B171" s="20" t="s">
        <v>61</v>
      </c>
      <c r="C171" s="9" t="s">
        <v>100</v>
      </c>
      <c r="D171" s="8" t="s">
        <v>19</v>
      </c>
      <c r="E171" s="96"/>
      <c r="F171" s="87"/>
      <c r="G171" s="172"/>
      <c r="H171" s="110"/>
      <c r="I171" s="97"/>
      <c r="J171" s="86"/>
    </row>
    <row r="172" spans="1:10" ht="16" thickBot="1" x14ac:dyDescent="0.25">
      <c r="A172" s="378"/>
      <c r="B172" s="23" t="s">
        <v>66</v>
      </c>
      <c r="C172" s="7" t="s">
        <v>95</v>
      </c>
      <c r="D172" s="8" t="s">
        <v>89</v>
      </c>
      <c r="E172" s="96">
        <v>738</v>
      </c>
      <c r="F172" s="87">
        <v>750</v>
      </c>
      <c r="G172" s="172">
        <v>800</v>
      </c>
      <c r="H172" s="110">
        <v>880</v>
      </c>
      <c r="I172" s="97">
        <v>720</v>
      </c>
      <c r="J172" s="86">
        <f t="shared" si="14"/>
        <v>778</v>
      </c>
    </row>
    <row r="173" spans="1:10" ht="16" thickBot="1" x14ac:dyDescent="0.25">
      <c r="A173" s="378"/>
      <c r="B173" s="20" t="s">
        <v>8</v>
      </c>
      <c r="C173" s="21" t="s">
        <v>71</v>
      </c>
      <c r="D173" s="15" t="s">
        <v>8</v>
      </c>
      <c r="E173" s="96">
        <v>1432.15</v>
      </c>
      <c r="F173" s="87">
        <v>1450</v>
      </c>
      <c r="G173" s="172">
        <v>900</v>
      </c>
      <c r="H173" s="110">
        <v>990</v>
      </c>
      <c r="I173" s="97">
        <v>1397.22</v>
      </c>
      <c r="J173" s="86">
        <f t="shared" si="14"/>
        <v>1234</v>
      </c>
    </row>
    <row r="174" spans="1:10" ht="16" thickBot="1" x14ac:dyDescent="0.25">
      <c r="A174" s="378"/>
      <c r="B174" s="20" t="s">
        <v>9</v>
      </c>
      <c r="C174" s="21" t="s">
        <v>71</v>
      </c>
      <c r="D174" s="15" t="s">
        <v>9</v>
      </c>
      <c r="E174" s="96">
        <v>912.86</v>
      </c>
      <c r="F174" s="87">
        <v>900</v>
      </c>
      <c r="G174" s="172">
        <v>600</v>
      </c>
      <c r="H174" s="110">
        <v>660</v>
      </c>
      <c r="I174" s="97">
        <v>890.6</v>
      </c>
      <c r="J174" s="86">
        <f t="shared" si="14"/>
        <v>793</v>
      </c>
    </row>
    <row r="175" spans="1:10" ht="16" thickBot="1" x14ac:dyDescent="0.25">
      <c r="A175" s="378"/>
      <c r="B175" s="20" t="s">
        <v>10</v>
      </c>
      <c r="C175" s="21" t="s">
        <v>71</v>
      </c>
      <c r="D175" s="15" t="s">
        <v>10</v>
      </c>
      <c r="E175" s="96"/>
      <c r="F175" s="87"/>
      <c r="G175" s="172">
        <v>600</v>
      </c>
      <c r="H175" s="110">
        <v>660</v>
      </c>
      <c r="I175" s="97"/>
      <c r="J175" s="86">
        <f t="shared" si="14"/>
        <v>630</v>
      </c>
    </row>
    <row r="176" spans="1:10" ht="16" thickBot="1" x14ac:dyDescent="0.25">
      <c r="A176" s="379"/>
      <c r="B176" s="23" t="s">
        <v>11</v>
      </c>
      <c r="C176" s="176" t="s">
        <v>71</v>
      </c>
      <c r="D176" s="179" t="s">
        <v>11</v>
      </c>
      <c r="E176" s="132">
        <v>3711.4</v>
      </c>
      <c r="F176" s="128">
        <v>3700</v>
      </c>
      <c r="G176" s="180">
        <v>600</v>
      </c>
      <c r="H176" s="178">
        <v>660</v>
      </c>
      <c r="I176" s="133">
        <v>3620.88</v>
      </c>
      <c r="J176" s="86">
        <f t="shared" si="14"/>
        <v>2458</v>
      </c>
    </row>
    <row r="177" spans="1:10" ht="15" thickBot="1" x14ac:dyDescent="0.25">
      <c r="A177" s="222"/>
      <c r="B177" s="223"/>
      <c r="C177" s="224"/>
      <c r="D177" s="240"/>
      <c r="E177" s="227">
        <f>SUM(E169:E176)</f>
        <v>9736.16</v>
      </c>
      <c r="F177" s="227">
        <f t="shared" ref="F177:J177" si="19">SUM(F169:F176)</f>
        <v>9800</v>
      </c>
      <c r="G177" s="227">
        <f t="shared" si="19"/>
        <v>5800</v>
      </c>
      <c r="H177" s="227">
        <f t="shared" si="19"/>
        <v>6380</v>
      </c>
      <c r="I177" s="227">
        <f t="shared" si="19"/>
        <v>9498.7000000000007</v>
      </c>
      <c r="J177" s="227">
        <f t="shared" si="19"/>
        <v>8621</v>
      </c>
    </row>
    <row r="178" spans="1:10" ht="16" thickBot="1" x14ac:dyDescent="0.25">
      <c r="A178" s="377">
        <v>18</v>
      </c>
      <c r="B178" s="33" t="s">
        <v>60</v>
      </c>
      <c r="C178" s="239" t="s">
        <v>64</v>
      </c>
      <c r="D178" s="220" t="s">
        <v>81</v>
      </c>
      <c r="E178" s="120">
        <v>1537.5</v>
      </c>
      <c r="F178" s="92">
        <v>1700</v>
      </c>
      <c r="G178" s="175">
        <v>1600</v>
      </c>
      <c r="H178" s="221">
        <v>1760</v>
      </c>
      <c r="I178" s="121">
        <v>1500</v>
      </c>
      <c r="J178" s="86">
        <f t="shared" si="14"/>
        <v>1620</v>
      </c>
    </row>
    <row r="179" spans="1:10" ht="16" thickBot="1" x14ac:dyDescent="0.25">
      <c r="A179" s="378"/>
      <c r="B179" s="20" t="s">
        <v>62</v>
      </c>
      <c r="C179" s="7" t="s">
        <v>73</v>
      </c>
      <c r="D179" s="15" t="s">
        <v>83</v>
      </c>
      <c r="E179" s="96">
        <v>1845</v>
      </c>
      <c r="F179" s="87">
        <v>1900</v>
      </c>
      <c r="G179" s="172">
        <v>700</v>
      </c>
      <c r="H179" s="110">
        <v>770</v>
      </c>
      <c r="I179" s="97">
        <v>1800</v>
      </c>
      <c r="J179" s="86">
        <f t="shared" si="14"/>
        <v>1403</v>
      </c>
    </row>
    <row r="180" spans="1:10" ht="16" thickBot="1" x14ac:dyDescent="0.25">
      <c r="A180" s="378"/>
      <c r="B180" s="20" t="s">
        <v>61</v>
      </c>
      <c r="C180" s="9" t="s">
        <v>100</v>
      </c>
      <c r="D180" s="8" t="s">
        <v>57</v>
      </c>
      <c r="E180" s="96">
        <v>492</v>
      </c>
      <c r="F180" s="87">
        <v>500</v>
      </c>
      <c r="G180" s="172">
        <v>400</v>
      </c>
      <c r="H180" s="110">
        <v>440</v>
      </c>
      <c r="I180" s="97">
        <v>480</v>
      </c>
      <c r="J180" s="86">
        <f t="shared" si="14"/>
        <v>462</v>
      </c>
    </row>
    <row r="181" spans="1:10" ht="16" thickBot="1" x14ac:dyDescent="0.25">
      <c r="A181" s="378"/>
      <c r="B181" s="23" t="s">
        <v>66</v>
      </c>
      <c r="C181" s="7" t="s">
        <v>95</v>
      </c>
      <c r="D181" s="8" t="s">
        <v>19</v>
      </c>
      <c r="E181" s="96"/>
      <c r="F181" s="87"/>
      <c r="G181" s="172"/>
      <c r="H181" s="110"/>
      <c r="I181" s="97"/>
      <c r="J181" s="86"/>
    </row>
    <row r="182" spans="1:10" ht="16" thickBot="1" x14ac:dyDescent="0.25">
      <c r="A182" s="378"/>
      <c r="B182" s="20" t="s">
        <v>8</v>
      </c>
      <c r="C182" s="21" t="s">
        <v>71</v>
      </c>
      <c r="D182" s="15" t="s">
        <v>8</v>
      </c>
      <c r="E182" s="96">
        <v>1432.15</v>
      </c>
      <c r="F182" s="87">
        <v>1450</v>
      </c>
      <c r="G182" s="172">
        <v>900</v>
      </c>
      <c r="H182" s="110">
        <v>990</v>
      </c>
      <c r="I182" s="97">
        <v>1397.22</v>
      </c>
      <c r="J182" s="86">
        <f t="shared" si="14"/>
        <v>1234</v>
      </c>
    </row>
    <row r="183" spans="1:10" ht="16" thickBot="1" x14ac:dyDescent="0.25">
      <c r="A183" s="378"/>
      <c r="B183" s="20" t="s">
        <v>9</v>
      </c>
      <c r="C183" s="21" t="s">
        <v>71</v>
      </c>
      <c r="D183" s="15" t="s">
        <v>9</v>
      </c>
      <c r="E183" s="96">
        <v>912.86</v>
      </c>
      <c r="F183" s="87">
        <v>900</v>
      </c>
      <c r="G183" s="172">
        <v>600</v>
      </c>
      <c r="H183" s="110">
        <v>660</v>
      </c>
      <c r="I183" s="97">
        <v>890.6</v>
      </c>
      <c r="J183" s="86">
        <f t="shared" si="14"/>
        <v>793</v>
      </c>
    </row>
    <row r="184" spans="1:10" ht="16" thickBot="1" x14ac:dyDescent="0.25">
      <c r="A184" s="378"/>
      <c r="B184" s="20" t="s">
        <v>10</v>
      </c>
      <c r="C184" s="21" t="s">
        <v>71</v>
      </c>
      <c r="D184" s="15" t="s">
        <v>10</v>
      </c>
      <c r="E184" s="96"/>
      <c r="F184" s="87"/>
      <c r="G184" s="172">
        <v>600</v>
      </c>
      <c r="H184" s="110">
        <v>660</v>
      </c>
      <c r="I184" s="97"/>
      <c r="J184" s="86">
        <f t="shared" si="14"/>
        <v>630</v>
      </c>
    </row>
    <row r="185" spans="1:10" ht="16" thickBot="1" x14ac:dyDescent="0.25">
      <c r="A185" s="379"/>
      <c r="B185" s="23" t="s">
        <v>11</v>
      </c>
      <c r="C185" s="176" t="s">
        <v>71</v>
      </c>
      <c r="D185" s="179" t="s">
        <v>11</v>
      </c>
      <c r="E185" s="132">
        <v>3711.4</v>
      </c>
      <c r="F185" s="128">
        <v>3700</v>
      </c>
      <c r="G185" s="180">
        <v>600</v>
      </c>
      <c r="H185" s="178">
        <v>660</v>
      </c>
      <c r="I185" s="133">
        <v>3620.88</v>
      </c>
      <c r="J185" s="86">
        <f t="shared" si="14"/>
        <v>2458</v>
      </c>
    </row>
    <row r="186" spans="1:10" ht="15" thickBot="1" x14ac:dyDescent="0.25">
      <c r="A186" s="222"/>
      <c r="B186" s="223"/>
      <c r="C186" s="224"/>
      <c r="D186" s="240"/>
      <c r="E186" s="227">
        <f>SUM(E178:E185)</f>
        <v>9930.91</v>
      </c>
      <c r="F186" s="227">
        <f t="shared" ref="F186:J186" si="20">SUM(F178:F185)</f>
        <v>10150</v>
      </c>
      <c r="G186" s="227">
        <f t="shared" si="20"/>
        <v>5400</v>
      </c>
      <c r="H186" s="227">
        <f t="shared" si="20"/>
        <v>5940</v>
      </c>
      <c r="I186" s="227">
        <f t="shared" si="20"/>
        <v>9688.7000000000007</v>
      </c>
      <c r="J186" s="227">
        <f t="shared" si="20"/>
        <v>8600</v>
      </c>
    </row>
    <row r="187" spans="1:10" ht="16" thickBot="1" x14ac:dyDescent="0.25">
      <c r="A187" s="377">
        <v>19</v>
      </c>
      <c r="B187" s="33" t="s">
        <v>60</v>
      </c>
      <c r="C187" s="239" t="s">
        <v>64</v>
      </c>
      <c r="D187" s="220" t="s">
        <v>81</v>
      </c>
      <c r="E187" s="120">
        <v>1537.5</v>
      </c>
      <c r="F187" s="92">
        <v>1700</v>
      </c>
      <c r="G187" s="175">
        <v>1600</v>
      </c>
      <c r="H187" s="221">
        <v>1760</v>
      </c>
      <c r="I187" s="121">
        <v>1500</v>
      </c>
      <c r="J187" s="86">
        <f t="shared" si="14"/>
        <v>1620</v>
      </c>
    </row>
    <row r="188" spans="1:10" ht="16" thickBot="1" x14ac:dyDescent="0.25">
      <c r="A188" s="378"/>
      <c r="B188" s="20" t="s">
        <v>62</v>
      </c>
      <c r="C188" s="7" t="s">
        <v>73</v>
      </c>
      <c r="D188" s="15" t="s">
        <v>82</v>
      </c>
      <c r="E188" s="96">
        <v>1752.75</v>
      </c>
      <c r="F188" s="87">
        <v>1800</v>
      </c>
      <c r="G188" s="172">
        <v>700</v>
      </c>
      <c r="H188" s="110">
        <v>770</v>
      </c>
      <c r="I188" s="97">
        <v>1710</v>
      </c>
      <c r="J188" s="86">
        <f t="shared" si="14"/>
        <v>1347</v>
      </c>
    </row>
    <row r="189" spans="1:10" ht="16" thickBot="1" x14ac:dyDescent="0.25">
      <c r="A189" s="378"/>
      <c r="B189" s="20" t="s">
        <v>61</v>
      </c>
      <c r="C189" s="9" t="s">
        <v>100</v>
      </c>
      <c r="D189" s="8" t="s">
        <v>59</v>
      </c>
      <c r="E189" s="96">
        <v>728.78</v>
      </c>
      <c r="F189" s="87">
        <v>750</v>
      </c>
      <c r="G189" s="172">
        <v>500</v>
      </c>
      <c r="H189" s="110">
        <v>550</v>
      </c>
      <c r="I189" s="97">
        <v>711</v>
      </c>
      <c r="J189" s="86">
        <f t="shared" si="14"/>
        <v>648</v>
      </c>
    </row>
    <row r="190" spans="1:10" ht="16" thickBot="1" x14ac:dyDescent="0.25">
      <c r="A190" s="378"/>
      <c r="B190" s="23" t="s">
        <v>66</v>
      </c>
      <c r="C190" s="7" t="s">
        <v>95</v>
      </c>
      <c r="D190" s="8" t="s">
        <v>19</v>
      </c>
      <c r="E190" s="96"/>
      <c r="F190" s="87"/>
      <c r="G190" s="172"/>
      <c r="H190" s="110"/>
      <c r="I190" s="97"/>
      <c r="J190" s="86"/>
    </row>
    <row r="191" spans="1:10" ht="16" thickBot="1" x14ac:dyDescent="0.25">
      <c r="A191" s="378"/>
      <c r="B191" s="20" t="s">
        <v>8</v>
      </c>
      <c r="C191" s="21" t="s">
        <v>71</v>
      </c>
      <c r="D191" s="15" t="s">
        <v>8</v>
      </c>
      <c r="E191" s="96">
        <v>1432.15</v>
      </c>
      <c r="F191" s="87">
        <v>1450</v>
      </c>
      <c r="G191" s="172">
        <v>900</v>
      </c>
      <c r="H191" s="110">
        <v>990</v>
      </c>
      <c r="I191" s="97">
        <v>1397.22</v>
      </c>
      <c r="J191" s="86">
        <f t="shared" si="14"/>
        <v>1234</v>
      </c>
    </row>
    <row r="192" spans="1:10" ht="16" thickBot="1" x14ac:dyDescent="0.25">
      <c r="A192" s="378"/>
      <c r="B192" s="20" t="s">
        <v>9</v>
      </c>
      <c r="C192" s="21" t="s">
        <v>71</v>
      </c>
      <c r="D192" s="15" t="s">
        <v>9</v>
      </c>
      <c r="E192" s="96">
        <v>912.86</v>
      </c>
      <c r="F192" s="87">
        <v>900</v>
      </c>
      <c r="G192" s="172">
        <v>600</v>
      </c>
      <c r="H192" s="110">
        <v>660</v>
      </c>
      <c r="I192" s="97">
        <v>890.6</v>
      </c>
      <c r="J192" s="86">
        <f t="shared" si="14"/>
        <v>793</v>
      </c>
    </row>
    <row r="193" spans="1:10" ht="16" thickBot="1" x14ac:dyDescent="0.25">
      <c r="A193" s="378"/>
      <c r="B193" s="20" t="s">
        <v>10</v>
      </c>
      <c r="C193" s="21" t="s">
        <v>71</v>
      </c>
      <c r="D193" s="15" t="s">
        <v>10</v>
      </c>
      <c r="E193" s="96"/>
      <c r="F193" s="87"/>
      <c r="G193" s="172">
        <v>600</v>
      </c>
      <c r="H193" s="110">
        <v>660</v>
      </c>
      <c r="I193" s="97"/>
      <c r="J193" s="86">
        <f t="shared" si="14"/>
        <v>630</v>
      </c>
    </row>
    <row r="194" spans="1:10" ht="16" thickBot="1" x14ac:dyDescent="0.25">
      <c r="A194" s="379"/>
      <c r="B194" s="23" t="s">
        <v>11</v>
      </c>
      <c r="C194" s="176" t="s">
        <v>71</v>
      </c>
      <c r="D194" s="179" t="s">
        <v>11</v>
      </c>
      <c r="E194" s="132">
        <v>3711.4</v>
      </c>
      <c r="F194" s="128">
        <v>3700</v>
      </c>
      <c r="G194" s="180">
        <v>600</v>
      </c>
      <c r="H194" s="178">
        <v>660</v>
      </c>
      <c r="I194" s="133">
        <v>3620.88</v>
      </c>
      <c r="J194" s="86">
        <f t="shared" si="14"/>
        <v>2458</v>
      </c>
    </row>
    <row r="195" spans="1:10" ht="15" thickBot="1" x14ac:dyDescent="0.25">
      <c r="A195" s="222"/>
      <c r="B195" s="223"/>
      <c r="C195" s="224"/>
      <c r="D195" s="240"/>
      <c r="E195" s="227">
        <f>SUM(E187:E194)</f>
        <v>10075.44</v>
      </c>
      <c r="F195" s="227">
        <f t="shared" ref="F195:J195" si="21">SUM(F187:F194)</f>
        <v>10300</v>
      </c>
      <c r="G195" s="227">
        <f t="shared" si="21"/>
        <v>5500</v>
      </c>
      <c r="H195" s="227">
        <f t="shared" si="21"/>
        <v>6050</v>
      </c>
      <c r="I195" s="227">
        <f t="shared" si="21"/>
        <v>9829.7000000000007</v>
      </c>
      <c r="J195" s="227">
        <f t="shared" si="21"/>
        <v>8730</v>
      </c>
    </row>
    <row r="196" spans="1:10" ht="16" thickBot="1" x14ac:dyDescent="0.25">
      <c r="A196" s="377">
        <v>20</v>
      </c>
      <c r="B196" s="33" t="s">
        <v>60</v>
      </c>
      <c r="C196" s="239" t="s">
        <v>64</v>
      </c>
      <c r="D196" s="220" t="s">
        <v>77</v>
      </c>
      <c r="E196" s="120">
        <v>1774.28</v>
      </c>
      <c r="F196" s="92">
        <v>1800</v>
      </c>
      <c r="G196" s="175">
        <v>1600</v>
      </c>
      <c r="H196" s="221">
        <v>1760</v>
      </c>
      <c r="I196" s="121">
        <v>1731</v>
      </c>
      <c r="J196" s="86">
        <f t="shared" si="14"/>
        <v>1733</v>
      </c>
    </row>
    <row r="197" spans="1:10" ht="16" thickBot="1" x14ac:dyDescent="0.25">
      <c r="A197" s="378"/>
      <c r="B197" s="20" t="s">
        <v>62</v>
      </c>
      <c r="C197" s="7" t="s">
        <v>73</v>
      </c>
      <c r="D197" s="15" t="s">
        <v>90</v>
      </c>
      <c r="E197" s="96">
        <v>1568.25</v>
      </c>
      <c r="F197" s="87">
        <v>1600</v>
      </c>
      <c r="G197" s="172">
        <v>500</v>
      </c>
      <c r="H197" s="110">
        <v>550</v>
      </c>
      <c r="I197" s="97">
        <v>1530</v>
      </c>
      <c r="J197" s="86">
        <f t="shared" si="14"/>
        <v>1150</v>
      </c>
    </row>
    <row r="198" spans="1:10" ht="16" thickBot="1" x14ac:dyDescent="0.25">
      <c r="A198" s="378"/>
      <c r="B198" s="20" t="s">
        <v>61</v>
      </c>
      <c r="C198" s="9" t="s">
        <v>100</v>
      </c>
      <c r="D198" s="8" t="s">
        <v>91</v>
      </c>
      <c r="E198" s="96">
        <v>1368.38</v>
      </c>
      <c r="F198" s="87">
        <v>1350</v>
      </c>
      <c r="G198" s="172">
        <v>2000</v>
      </c>
      <c r="H198" s="110">
        <v>2200</v>
      </c>
      <c r="I198" s="97">
        <v>1335</v>
      </c>
      <c r="J198" s="86">
        <f t="shared" ref="J198:J203" si="22">ROUND(AVERAGE(E198,F198,G198,H198,I198),0)</f>
        <v>1651</v>
      </c>
    </row>
    <row r="199" spans="1:10" ht="16" thickBot="1" x14ac:dyDescent="0.25">
      <c r="A199" s="378"/>
      <c r="B199" s="23" t="s">
        <v>66</v>
      </c>
      <c r="C199" s="7" t="s">
        <v>95</v>
      </c>
      <c r="D199" s="8" t="s">
        <v>19</v>
      </c>
      <c r="E199" s="96"/>
      <c r="F199" s="87"/>
      <c r="G199" s="172"/>
      <c r="H199" s="110"/>
      <c r="I199" s="97"/>
      <c r="J199" s="86"/>
    </row>
    <row r="200" spans="1:10" ht="16" thickBot="1" x14ac:dyDescent="0.25">
      <c r="A200" s="378"/>
      <c r="B200" s="20" t="s">
        <v>8</v>
      </c>
      <c r="C200" s="21" t="s">
        <v>71</v>
      </c>
      <c r="D200" s="15" t="s">
        <v>8</v>
      </c>
      <c r="E200" s="96">
        <v>1432.15</v>
      </c>
      <c r="F200" s="87">
        <v>1450</v>
      </c>
      <c r="G200" s="172">
        <v>900</v>
      </c>
      <c r="H200" s="110">
        <v>990</v>
      </c>
      <c r="I200" s="97">
        <v>1397.22</v>
      </c>
      <c r="J200" s="86">
        <f t="shared" si="22"/>
        <v>1234</v>
      </c>
    </row>
    <row r="201" spans="1:10" ht="16" thickBot="1" x14ac:dyDescent="0.25">
      <c r="A201" s="378"/>
      <c r="B201" s="20" t="s">
        <v>9</v>
      </c>
      <c r="C201" s="21" t="s">
        <v>71</v>
      </c>
      <c r="D201" s="15" t="s">
        <v>9</v>
      </c>
      <c r="E201" s="96">
        <v>912.86</v>
      </c>
      <c r="F201" s="87">
        <v>900</v>
      </c>
      <c r="G201" s="172">
        <v>600</v>
      </c>
      <c r="H201" s="110">
        <v>660</v>
      </c>
      <c r="I201" s="97">
        <v>890.6</v>
      </c>
      <c r="J201" s="86">
        <f t="shared" si="22"/>
        <v>793</v>
      </c>
    </row>
    <row r="202" spans="1:10" ht="16" thickBot="1" x14ac:dyDescent="0.25">
      <c r="A202" s="378"/>
      <c r="B202" s="20" t="s">
        <v>10</v>
      </c>
      <c r="C202" s="21" t="s">
        <v>71</v>
      </c>
      <c r="D202" s="15" t="s">
        <v>10</v>
      </c>
      <c r="E202" s="96"/>
      <c r="F202" s="87"/>
      <c r="G202" s="172">
        <v>600</v>
      </c>
      <c r="H202" s="110">
        <v>660</v>
      </c>
      <c r="I202" s="97"/>
      <c r="J202" s="86">
        <f t="shared" si="22"/>
        <v>630</v>
      </c>
    </row>
    <row r="203" spans="1:10" ht="16" thickBot="1" x14ac:dyDescent="0.25">
      <c r="A203" s="385"/>
      <c r="B203" s="22" t="s">
        <v>11</v>
      </c>
      <c r="C203" s="24" t="s">
        <v>71</v>
      </c>
      <c r="D203" s="16" t="s">
        <v>11</v>
      </c>
      <c r="E203" s="98">
        <v>3711.4</v>
      </c>
      <c r="F203" s="88">
        <v>3700</v>
      </c>
      <c r="G203" s="173">
        <v>600</v>
      </c>
      <c r="H203" s="178">
        <v>660</v>
      </c>
      <c r="I203" s="122">
        <v>3620.88</v>
      </c>
      <c r="J203" s="86">
        <f t="shared" si="22"/>
        <v>2458</v>
      </c>
    </row>
    <row r="204" spans="1:10" ht="15" thickBot="1" x14ac:dyDescent="0.25">
      <c r="A204" s="153"/>
      <c r="B204" s="150"/>
      <c r="C204" s="151"/>
      <c r="D204" s="159"/>
      <c r="E204" s="231">
        <f>SUM(E196:E203)</f>
        <v>10767.32</v>
      </c>
      <c r="F204" s="231">
        <f t="shared" ref="F204:J204" si="23">SUM(F196:F203)</f>
        <v>10800</v>
      </c>
      <c r="G204" s="231">
        <f t="shared" si="23"/>
        <v>6800</v>
      </c>
      <c r="H204" s="231">
        <f t="shared" si="23"/>
        <v>7480</v>
      </c>
      <c r="I204" s="231">
        <f t="shared" si="23"/>
        <v>10504.7</v>
      </c>
      <c r="J204" s="231">
        <f t="shared" si="23"/>
        <v>9649</v>
      </c>
    </row>
    <row r="205" spans="1:10" ht="15" thickBot="1" x14ac:dyDescent="0.25">
      <c r="A205" s="382" t="s">
        <v>145</v>
      </c>
      <c r="B205" s="383"/>
      <c r="C205" s="383"/>
      <c r="D205" s="384"/>
      <c r="E205" s="236">
        <f>E14+E24+E34+E44+E54+E64+E74+E84+E94+E104+E115+E126+E137+E148+E159+E168+E177+E186+E195+E204</f>
        <v>201447.29000000004</v>
      </c>
      <c r="F205" s="236">
        <f t="shared" ref="F205:J205" si="24">F14+F24+F34+F44+F54+F64+F74+F84+F94+F104+F115+F126+F137+F148+F159+F168+F177+F186+F195+F204</f>
        <v>203400</v>
      </c>
      <c r="G205" s="236">
        <f t="shared" si="24"/>
        <v>117200</v>
      </c>
      <c r="H205" s="236">
        <f t="shared" si="24"/>
        <v>128920</v>
      </c>
      <c r="I205" s="236">
        <f t="shared" si="24"/>
        <v>196534.00000000006</v>
      </c>
      <c r="J205" s="236">
        <f t="shared" si="24"/>
        <v>179268</v>
      </c>
    </row>
    <row r="206" spans="1:10" x14ac:dyDescent="0.2">
      <c r="I206" s="267" t="s">
        <v>105</v>
      </c>
      <c r="J206" s="268">
        <f>ROUND(AVERAGE(J204,J195,J186,J177,J168,J159,J148,J137,J126,J115,J104,J94,J84,J74,J64,J54,J44,J34,J34,J24,J14),0)</f>
        <v>8957</v>
      </c>
    </row>
    <row r="209" spans="8:9" x14ac:dyDescent="0.2">
      <c r="I209" s="91"/>
    </row>
    <row r="210" spans="8:9" x14ac:dyDescent="0.2">
      <c r="H210" s="91"/>
    </row>
    <row r="218" spans="8:9" x14ac:dyDescent="0.2">
      <c r="I218" s="91"/>
    </row>
    <row r="219" spans="8:9" x14ac:dyDescent="0.2">
      <c r="H219" s="91"/>
    </row>
  </sheetData>
  <autoFilter ref="J1:J219" xr:uid="{00000000-0001-0000-0900-000000000000}"/>
  <mergeCells count="38">
    <mergeCell ref="A25:A33"/>
    <mergeCell ref="B28:B29"/>
    <mergeCell ref="A205:D205"/>
    <mergeCell ref="A3:D3"/>
    <mergeCell ref="A5:A13"/>
    <mergeCell ref="B8:B9"/>
    <mergeCell ref="A15:A23"/>
    <mergeCell ref="B18:B19"/>
    <mergeCell ref="B88:B89"/>
    <mergeCell ref="A35:A43"/>
    <mergeCell ref="B38:B39"/>
    <mergeCell ref="A45:A53"/>
    <mergeCell ref="B48:B49"/>
    <mergeCell ref="A55:A63"/>
    <mergeCell ref="B58:B59"/>
    <mergeCell ref="A196:A203"/>
    <mergeCell ref="A127:A136"/>
    <mergeCell ref="B130:B132"/>
    <mergeCell ref="A138:A147"/>
    <mergeCell ref="B141:B143"/>
    <mergeCell ref="A149:A158"/>
    <mergeCell ref="B152:B154"/>
    <mergeCell ref="E1:J1"/>
    <mergeCell ref="A160:A167"/>
    <mergeCell ref="A169:A176"/>
    <mergeCell ref="A178:A185"/>
    <mergeCell ref="A187:A194"/>
    <mergeCell ref="A95:A103"/>
    <mergeCell ref="B98:B99"/>
    <mergeCell ref="A105:A114"/>
    <mergeCell ref="B108:B110"/>
    <mergeCell ref="A116:A125"/>
    <mergeCell ref="B119:B121"/>
    <mergeCell ref="A65:A73"/>
    <mergeCell ref="B68:B69"/>
    <mergeCell ref="A75:A83"/>
    <mergeCell ref="B78:B79"/>
    <mergeCell ref="A85:A93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249"/>
  <sheetViews>
    <sheetView zoomScale="59" zoomScaleNormal="59" workbookViewId="0">
      <selection activeCell="E2" sqref="E2:F2"/>
    </sheetView>
  </sheetViews>
  <sheetFormatPr baseColWidth="10" defaultColWidth="11.5" defaultRowHeight="14" x14ac:dyDescent="0.2"/>
  <cols>
    <col min="1" max="1" width="13.5" style="1" bestFit="1" customWidth="1"/>
    <col min="2" max="2" width="33.83203125" style="18" customWidth="1"/>
    <col min="3" max="3" width="37" style="1" bestFit="1" customWidth="1"/>
    <col min="4" max="4" width="66" style="1" bestFit="1" customWidth="1"/>
    <col min="5" max="6" width="23.6640625" style="1" customWidth="1"/>
    <col min="7" max="7" width="24.83203125" style="1" customWidth="1"/>
    <col min="8" max="9" width="23.33203125" style="1" customWidth="1"/>
    <col min="10" max="10" width="22.33203125" style="1" customWidth="1"/>
    <col min="11" max="14" width="23.33203125" style="1" customWidth="1"/>
    <col min="15" max="15" width="20.83203125" style="1" customWidth="1"/>
    <col min="16" max="16" width="22" style="1" customWidth="1"/>
    <col min="17" max="16384" width="11.5" style="1"/>
  </cols>
  <sheetData>
    <row r="1" spans="1:16" ht="45" customHeight="1" thickBot="1" x14ac:dyDescent="0.25">
      <c r="A1" s="102"/>
      <c r="B1" s="186"/>
      <c r="C1" s="102"/>
      <c r="D1" s="102"/>
      <c r="E1" s="392" t="s">
        <v>103</v>
      </c>
      <c r="F1" s="393"/>
      <c r="G1" s="393"/>
      <c r="H1" s="393"/>
      <c r="I1" s="393"/>
      <c r="J1" s="394"/>
      <c r="K1" s="248"/>
      <c r="L1" s="248"/>
      <c r="M1" s="248"/>
      <c r="N1" s="248"/>
      <c r="O1" s="406"/>
      <c r="P1" s="407"/>
    </row>
    <row r="2" spans="1:16" ht="39" customHeight="1" thickBot="1" x14ac:dyDescent="0.25">
      <c r="A2" s="102"/>
      <c r="B2" s="186"/>
      <c r="C2" s="102"/>
      <c r="D2" s="102"/>
      <c r="E2" s="347" t="s">
        <v>160</v>
      </c>
      <c r="F2" s="348"/>
      <c r="G2" s="351" t="s">
        <v>104</v>
      </c>
      <c r="H2" s="352"/>
      <c r="I2" s="356" t="s">
        <v>159</v>
      </c>
      <c r="J2" s="357"/>
      <c r="K2" s="411" t="s">
        <v>158</v>
      </c>
      <c r="L2" s="412"/>
      <c r="M2" s="349" t="s">
        <v>147</v>
      </c>
      <c r="N2" s="350"/>
      <c r="O2" s="406"/>
      <c r="P2" s="407"/>
    </row>
    <row r="3" spans="1:16" ht="43.5" customHeight="1" thickBot="1" x14ac:dyDescent="0.25">
      <c r="A3" s="395" t="s">
        <v>110</v>
      </c>
      <c r="B3" s="396"/>
      <c r="C3" s="396"/>
      <c r="D3" s="397"/>
      <c r="E3" s="45" t="s">
        <v>16</v>
      </c>
      <c r="F3" s="46" t="s">
        <v>17</v>
      </c>
      <c r="G3" s="45" t="s">
        <v>16</v>
      </c>
      <c r="H3" s="46" t="s">
        <v>17</v>
      </c>
      <c r="I3" s="45" t="s">
        <v>16</v>
      </c>
      <c r="J3" s="46" t="s">
        <v>17</v>
      </c>
      <c r="K3" s="45" t="s">
        <v>16</v>
      </c>
      <c r="L3" s="46" t="s">
        <v>17</v>
      </c>
      <c r="M3" s="45" t="s">
        <v>16</v>
      </c>
      <c r="N3" s="46" t="s">
        <v>17</v>
      </c>
      <c r="O3" s="406" t="s">
        <v>111</v>
      </c>
      <c r="P3" s="407"/>
    </row>
    <row r="4" spans="1:16" ht="30" x14ac:dyDescent="0.2">
      <c r="A4" s="188" t="s">
        <v>12</v>
      </c>
      <c r="B4" s="189" t="s">
        <v>63</v>
      </c>
      <c r="C4" s="188" t="s">
        <v>13</v>
      </c>
      <c r="D4" s="188" t="s">
        <v>14</v>
      </c>
      <c r="E4" s="187" t="s">
        <v>112</v>
      </c>
      <c r="F4" s="187" t="s">
        <v>112</v>
      </c>
      <c r="G4" s="187" t="s">
        <v>112</v>
      </c>
      <c r="H4" s="187" t="s">
        <v>112</v>
      </c>
      <c r="I4" s="187" t="s">
        <v>112</v>
      </c>
      <c r="J4" s="187" t="s">
        <v>112</v>
      </c>
      <c r="K4" s="187" t="s">
        <v>112</v>
      </c>
      <c r="L4" s="187" t="s">
        <v>112</v>
      </c>
      <c r="M4" s="187" t="s">
        <v>112</v>
      </c>
      <c r="N4" s="187" t="s">
        <v>112</v>
      </c>
      <c r="O4" s="187" t="s">
        <v>113</v>
      </c>
      <c r="P4" s="187" t="s">
        <v>114</v>
      </c>
    </row>
    <row r="5" spans="1:16" ht="15" x14ac:dyDescent="0.15">
      <c r="A5" s="398">
        <v>1</v>
      </c>
      <c r="B5" s="147"/>
      <c r="C5" s="149" t="s">
        <v>0</v>
      </c>
      <c r="D5" s="102" t="s">
        <v>115</v>
      </c>
      <c r="E5" s="190">
        <v>736.11</v>
      </c>
      <c r="F5" s="190">
        <v>736.11</v>
      </c>
      <c r="G5" s="190">
        <v>800</v>
      </c>
      <c r="H5" s="190">
        <v>800</v>
      </c>
      <c r="I5" s="264">
        <v>1943.1366500000001</v>
      </c>
      <c r="J5" s="264">
        <v>1943.1366500000001</v>
      </c>
      <c r="K5" s="190">
        <v>2137.450315</v>
      </c>
      <c r="L5" s="190">
        <v>2137.450315</v>
      </c>
      <c r="M5" s="190">
        <v>718.15</v>
      </c>
      <c r="N5" s="190">
        <v>718.15</v>
      </c>
      <c r="O5" s="101">
        <f>ROUND(AVERAGE(E5,G5,I5,K5,M5),0)</f>
        <v>1267</v>
      </c>
      <c r="P5" s="101">
        <f>ROUND(AVERAGE(F5,H5,J5,L5,N5),0)</f>
        <v>1267</v>
      </c>
    </row>
    <row r="6" spans="1:16" ht="15.75" customHeight="1" x14ac:dyDescent="0.15">
      <c r="A6" s="398"/>
      <c r="B6" s="147"/>
      <c r="C6" s="149" t="s">
        <v>1</v>
      </c>
      <c r="D6" s="149" t="s">
        <v>1</v>
      </c>
      <c r="E6" s="190">
        <v>210.13</v>
      </c>
      <c r="F6" s="190">
        <v>210.13</v>
      </c>
      <c r="G6" s="190">
        <v>212</v>
      </c>
      <c r="H6" s="190">
        <v>212</v>
      </c>
      <c r="I6" s="264">
        <v>448.41615000000002</v>
      </c>
      <c r="J6" s="264">
        <v>448.41615000000002</v>
      </c>
      <c r="K6" s="190">
        <v>493.25776500000001</v>
      </c>
      <c r="L6" s="190">
        <v>493.25776500000001</v>
      </c>
      <c r="M6" s="190">
        <v>205</v>
      </c>
      <c r="N6" s="190">
        <v>205</v>
      </c>
      <c r="O6" s="101">
        <f t="shared" ref="O6:O69" si="0">ROUND(AVERAGE(E6,G6,I6,K6,M6),0)</f>
        <v>314</v>
      </c>
      <c r="P6" s="101">
        <f t="shared" ref="P6:P69" si="1">ROUND(AVERAGE(F6,H6,J6,L6,N6),0)</f>
        <v>314</v>
      </c>
    </row>
    <row r="7" spans="1:16" ht="15.75" customHeight="1" x14ac:dyDescent="0.15">
      <c r="A7" s="398"/>
      <c r="B7" s="147"/>
      <c r="C7" s="149" t="s">
        <v>116</v>
      </c>
      <c r="D7" s="102" t="s">
        <v>117</v>
      </c>
      <c r="E7" s="190">
        <v>873.09</v>
      </c>
      <c r="F7" s="190">
        <v>873.09</v>
      </c>
      <c r="G7" s="190">
        <v>900</v>
      </c>
      <c r="H7" s="190">
        <v>900</v>
      </c>
      <c r="I7" s="264">
        <v>1345.24845</v>
      </c>
      <c r="J7" s="264">
        <v>1345.24845</v>
      </c>
      <c r="K7" s="190">
        <v>1479.773295</v>
      </c>
      <c r="L7" s="190">
        <v>1479.773295</v>
      </c>
      <c r="M7" s="190">
        <v>851.8</v>
      </c>
      <c r="N7" s="190">
        <v>851.8</v>
      </c>
      <c r="O7" s="101">
        <f t="shared" si="0"/>
        <v>1090</v>
      </c>
      <c r="P7" s="101">
        <f t="shared" si="1"/>
        <v>1090</v>
      </c>
    </row>
    <row r="8" spans="1:16" ht="15.75" customHeight="1" x14ac:dyDescent="0.15">
      <c r="A8" s="398"/>
      <c r="B8" s="102"/>
      <c r="C8" s="149" t="s">
        <v>118</v>
      </c>
      <c r="D8" s="102" t="s">
        <v>119</v>
      </c>
      <c r="E8" s="190">
        <v>106.06</v>
      </c>
      <c r="F8" s="190">
        <v>106.06</v>
      </c>
      <c r="G8" s="190">
        <v>150</v>
      </c>
      <c r="H8" s="190">
        <v>150</v>
      </c>
      <c r="I8" s="264">
        <v>448.41615000000002</v>
      </c>
      <c r="J8" s="264">
        <v>448.41615000000002</v>
      </c>
      <c r="K8" s="190">
        <v>493.25776500000001</v>
      </c>
      <c r="L8" s="190">
        <v>493.25776500000001</v>
      </c>
      <c r="M8" s="190">
        <v>103.47</v>
      </c>
      <c r="N8" s="190">
        <v>103.47</v>
      </c>
      <c r="O8" s="101">
        <f t="shared" si="0"/>
        <v>260</v>
      </c>
      <c r="P8" s="101">
        <f t="shared" si="1"/>
        <v>260</v>
      </c>
    </row>
    <row r="9" spans="1:16" ht="15.75" customHeight="1" x14ac:dyDescent="0.15">
      <c r="A9" s="398"/>
      <c r="B9" s="102"/>
      <c r="C9" s="149" t="s">
        <v>3</v>
      </c>
      <c r="D9" s="149" t="s">
        <v>3</v>
      </c>
      <c r="E9" s="190">
        <v>183.48</v>
      </c>
      <c r="F9" s="190">
        <v>183.48</v>
      </c>
      <c r="G9" s="190">
        <v>200</v>
      </c>
      <c r="H9" s="190">
        <v>200</v>
      </c>
      <c r="I9" s="264">
        <v>491.01568424999999</v>
      </c>
      <c r="J9" s="264">
        <v>491.01568424999999</v>
      </c>
      <c r="K9" s="190">
        <v>540.11725267500003</v>
      </c>
      <c r="L9" s="190">
        <v>540.11725267500003</v>
      </c>
      <c r="M9" s="190">
        <v>179</v>
      </c>
      <c r="N9" s="190">
        <v>179</v>
      </c>
      <c r="O9" s="101">
        <f t="shared" si="0"/>
        <v>319</v>
      </c>
      <c r="P9" s="101">
        <f t="shared" si="1"/>
        <v>319</v>
      </c>
    </row>
    <row r="10" spans="1:16" ht="30" x14ac:dyDescent="0.15">
      <c r="A10" s="398"/>
      <c r="B10" s="148" t="s">
        <v>120</v>
      </c>
      <c r="C10" s="149" t="s">
        <v>55</v>
      </c>
      <c r="D10" s="149" t="s">
        <v>56</v>
      </c>
      <c r="E10" s="190">
        <v>216.48</v>
      </c>
      <c r="F10" s="190">
        <v>216.48</v>
      </c>
      <c r="G10" s="190">
        <v>240</v>
      </c>
      <c r="H10" s="190">
        <v>240</v>
      </c>
      <c r="I10" s="264">
        <v>448.41615000000002</v>
      </c>
      <c r="J10" s="264">
        <v>448.41615000000002</v>
      </c>
      <c r="K10" s="190">
        <v>493.25776500000001</v>
      </c>
      <c r="L10" s="190">
        <v>493.25776500000001</v>
      </c>
      <c r="M10" s="190">
        <v>211.2</v>
      </c>
      <c r="N10" s="190">
        <v>211.2</v>
      </c>
      <c r="O10" s="101">
        <f t="shared" si="0"/>
        <v>322</v>
      </c>
      <c r="P10" s="101">
        <f t="shared" si="1"/>
        <v>322</v>
      </c>
    </row>
    <row r="11" spans="1:16" ht="15.75" customHeight="1" x14ac:dyDescent="0.15">
      <c r="A11" s="398"/>
      <c r="B11" s="147"/>
      <c r="C11" s="149" t="s">
        <v>4</v>
      </c>
      <c r="D11" s="149" t="s">
        <v>4</v>
      </c>
      <c r="E11" s="190">
        <v>174.25</v>
      </c>
      <c r="F11" s="190">
        <v>174.25</v>
      </c>
      <c r="G11" s="190">
        <v>200</v>
      </c>
      <c r="H11" s="190">
        <v>200</v>
      </c>
      <c r="I11" s="264">
        <v>336.31211250000001</v>
      </c>
      <c r="J11" s="264">
        <v>336.31211250000001</v>
      </c>
      <c r="K11" s="190">
        <v>369.94332374999999</v>
      </c>
      <c r="L11" s="190">
        <v>369.94332374999999</v>
      </c>
      <c r="M11" s="190">
        <v>170</v>
      </c>
      <c r="N11" s="190">
        <v>170</v>
      </c>
      <c r="O11" s="101">
        <f t="shared" si="0"/>
        <v>250</v>
      </c>
      <c r="P11" s="101">
        <f t="shared" si="1"/>
        <v>250</v>
      </c>
    </row>
    <row r="12" spans="1:16" ht="15.75" customHeight="1" x14ac:dyDescent="0.15">
      <c r="A12" s="398"/>
      <c r="B12" s="147"/>
      <c r="C12" s="149" t="s">
        <v>8</v>
      </c>
      <c r="D12" s="149" t="s">
        <v>8</v>
      </c>
      <c r="E12" s="190">
        <v>775.93</v>
      </c>
      <c r="F12" s="190">
        <v>1024.22</v>
      </c>
      <c r="G12" s="190">
        <v>800</v>
      </c>
      <c r="H12" s="190">
        <v>1000</v>
      </c>
      <c r="I12" s="264">
        <v>672.62422500000002</v>
      </c>
      <c r="J12" s="264">
        <v>672.62422500000002</v>
      </c>
      <c r="K12" s="190">
        <v>739.88664749999998</v>
      </c>
      <c r="L12" s="190">
        <v>739.88664749999998</v>
      </c>
      <c r="M12" s="190">
        <v>757</v>
      </c>
      <c r="N12" s="190">
        <v>999.24</v>
      </c>
      <c r="O12" s="101">
        <f t="shared" si="0"/>
        <v>749</v>
      </c>
      <c r="P12" s="101">
        <f t="shared" si="1"/>
        <v>887</v>
      </c>
    </row>
    <row r="13" spans="1:16" ht="15.75" customHeight="1" x14ac:dyDescent="0.15">
      <c r="A13" s="398"/>
      <c r="B13" s="147"/>
      <c r="C13" s="149" t="s">
        <v>9</v>
      </c>
      <c r="D13" s="149" t="s">
        <v>9</v>
      </c>
      <c r="E13" s="190">
        <v>1046.01</v>
      </c>
      <c r="F13" s="190">
        <v>1202.9100000000001</v>
      </c>
      <c r="G13" s="190">
        <v>1100</v>
      </c>
      <c r="H13" s="190">
        <v>1200</v>
      </c>
      <c r="I13" s="264">
        <v>1008.9363375</v>
      </c>
      <c r="J13" s="264">
        <v>1008.9363375</v>
      </c>
      <c r="K13" s="190">
        <v>1109.82997125</v>
      </c>
      <c r="L13" s="190">
        <v>1109.82997125</v>
      </c>
      <c r="M13" s="190">
        <v>1020.5</v>
      </c>
      <c r="N13" s="190">
        <v>1173.58</v>
      </c>
      <c r="O13" s="101">
        <f t="shared" si="0"/>
        <v>1057</v>
      </c>
      <c r="P13" s="101">
        <f t="shared" si="1"/>
        <v>1139</v>
      </c>
    </row>
    <row r="14" spans="1:16" ht="15.75" customHeight="1" x14ac:dyDescent="0.15">
      <c r="A14" s="398"/>
      <c r="B14" s="147"/>
      <c r="C14" s="149" t="s">
        <v>10</v>
      </c>
      <c r="D14" s="149" t="s">
        <v>10</v>
      </c>
      <c r="E14" s="190">
        <v>458.18</v>
      </c>
      <c r="F14" s="190">
        <v>595.63</v>
      </c>
      <c r="G14" s="190">
        <v>500</v>
      </c>
      <c r="H14" s="190">
        <v>600</v>
      </c>
      <c r="I14" s="264">
        <v>822.09627499999999</v>
      </c>
      <c r="J14" s="264">
        <v>822.09627499999999</v>
      </c>
      <c r="K14" s="190">
        <v>904.3059025</v>
      </c>
      <c r="L14" s="190">
        <v>904.3059025</v>
      </c>
      <c r="M14" s="190">
        <v>447</v>
      </c>
      <c r="N14" s="190">
        <v>581.1</v>
      </c>
      <c r="O14" s="101">
        <f t="shared" si="0"/>
        <v>626</v>
      </c>
      <c r="P14" s="101">
        <f t="shared" si="1"/>
        <v>701</v>
      </c>
    </row>
    <row r="15" spans="1:16" ht="15.75" customHeight="1" x14ac:dyDescent="0.15">
      <c r="A15" s="398"/>
      <c r="B15" s="147"/>
      <c r="C15" s="149" t="s">
        <v>11</v>
      </c>
      <c r="D15" s="149" t="s">
        <v>11</v>
      </c>
      <c r="E15" s="190">
        <v>930.07</v>
      </c>
      <c r="F15" s="190">
        <v>1069.58</v>
      </c>
      <c r="G15" s="190">
        <v>1000</v>
      </c>
      <c r="H15" s="190">
        <v>1100</v>
      </c>
      <c r="I15" s="264">
        <v>597.88819999999998</v>
      </c>
      <c r="J15" s="264">
        <v>597.88819999999998</v>
      </c>
      <c r="K15" s="190">
        <v>657.67701999999997</v>
      </c>
      <c r="L15" s="190">
        <v>657.67701999999997</v>
      </c>
      <c r="M15" s="190">
        <v>907.38</v>
      </c>
      <c r="N15" s="190">
        <v>1043.49</v>
      </c>
      <c r="O15" s="101">
        <f t="shared" si="0"/>
        <v>819</v>
      </c>
      <c r="P15" s="101">
        <f t="shared" si="1"/>
        <v>894</v>
      </c>
    </row>
    <row r="16" spans="1:16" ht="27.75" customHeight="1" x14ac:dyDescent="0.2">
      <c r="A16" s="398"/>
      <c r="B16" s="399" t="s">
        <v>121</v>
      </c>
      <c r="C16" s="400"/>
      <c r="D16" s="401"/>
      <c r="E16" s="191">
        <f>SUM(E5:E15)</f>
        <v>5709.79</v>
      </c>
      <c r="F16" s="191">
        <f>SUM(F5:F15)</f>
        <v>6391.94</v>
      </c>
      <c r="G16" s="191">
        <f t="shared" ref="G16:H16" si="2">SUM(G5:G15)</f>
        <v>6102</v>
      </c>
      <c r="H16" s="191">
        <f t="shared" si="2"/>
        <v>6602</v>
      </c>
      <c r="I16" s="191">
        <f>SUM(I5:I15)</f>
        <v>8562.5063842500003</v>
      </c>
      <c r="J16" s="191">
        <f t="shared" ref="J16:K16" si="3">SUM(J5:J15)</f>
        <v>8562.5063842500003</v>
      </c>
      <c r="K16" s="191">
        <f t="shared" si="3"/>
        <v>9418.7570226749976</v>
      </c>
      <c r="L16" s="191">
        <f t="shared" ref="L16" si="4">SUM(L5:L15)</f>
        <v>9418.7570226749976</v>
      </c>
      <c r="M16" s="191">
        <f t="shared" ref="M16" si="5">SUM(M5:M15)</f>
        <v>5570.5</v>
      </c>
      <c r="N16" s="191">
        <f t="shared" ref="N16" si="6">SUM(N5:N15)</f>
        <v>6236.03</v>
      </c>
      <c r="O16" s="191">
        <f t="shared" ref="O16" si="7">SUM(O5:O15)</f>
        <v>7073</v>
      </c>
      <c r="P16" s="191">
        <f t="shared" ref="P16" si="8">SUM(P5:P15)</f>
        <v>7443</v>
      </c>
    </row>
    <row r="17" spans="1:16" ht="15" x14ac:dyDescent="0.15">
      <c r="A17" s="398">
        <v>2</v>
      </c>
      <c r="B17" s="147"/>
      <c r="C17" s="149" t="s">
        <v>0</v>
      </c>
      <c r="D17" s="102" t="s">
        <v>122</v>
      </c>
      <c r="E17" s="190">
        <v>313.89999999999998</v>
      </c>
      <c r="F17" s="190">
        <v>313.89999999999998</v>
      </c>
      <c r="G17" s="190">
        <v>320</v>
      </c>
      <c r="H17" s="190">
        <v>320</v>
      </c>
      <c r="I17" s="264">
        <v>896.83230000000003</v>
      </c>
      <c r="J17" s="264">
        <v>896.83230000000003</v>
      </c>
      <c r="K17" s="190">
        <v>986.51553000000001</v>
      </c>
      <c r="L17" s="190">
        <v>986.51553000000001</v>
      </c>
      <c r="M17" s="190">
        <v>306.24</v>
      </c>
      <c r="N17" s="190">
        <v>306.24</v>
      </c>
      <c r="O17" s="101">
        <f t="shared" si="0"/>
        <v>565</v>
      </c>
      <c r="P17" s="101">
        <f t="shared" si="1"/>
        <v>565</v>
      </c>
    </row>
    <row r="18" spans="1:16" ht="15.75" customHeight="1" x14ac:dyDescent="0.15">
      <c r="A18" s="398"/>
      <c r="B18" s="147"/>
      <c r="C18" s="149" t="s">
        <v>1</v>
      </c>
      <c r="D18" s="149" t="s">
        <v>1</v>
      </c>
      <c r="E18" s="190">
        <v>210.13</v>
      </c>
      <c r="F18" s="190">
        <v>210.13</v>
      </c>
      <c r="G18" s="190">
        <v>212</v>
      </c>
      <c r="H18" s="190">
        <v>212</v>
      </c>
      <c r="I18" s="264">
        <v>448.41615000000002</v>
      </c>
      <c r="J18" s="264">
        <v>448.41615000000002</v>
      </c>
      <c r="K18" s="190">
        <v>493.25776500000001</v>
      </c>
      <c r="L18" s="190">
        <v>493.25776500000001</v>
      </c>
      <c r="M18" s="190">
        <v>205</v>
      </c>
      <c r="N18" s="190">
        <v>205</v>
      </c>
      <c r="O18" s="101">
        <f t="shared" si="0"/>
        <v>314</v>
      </c>
      <c r="P18" s="101">
        <f t="shared" si="1"/>
        <v>314</v>
      </c>
    </row>
    <row r="19" spans="1:16" ht="15.75" customHeight="1" x14ac:dyDescent="0.15">
      <c r="A19" s="398"/>
      <c r="B19" s="147"/>
      <c r="C19" s="149" t="s">
        <v>116</v>
      </c>
      <c r="D19" s="102" t="s">
        <v>123</v>
      </c>
      <c r="E19" s="190">
        <v>753.54</v>
      </c>
      <c r="F19" s="190">
        <v>753.54</v>
      </c>
      <c r="G19" s="190">
        <v>800</v>
      </c>
      <c r="H19" s="190">
        <v>800</v>
      </c>
      <c r="I19" s="264">
        <v>1270.5124250000001</v>
      </c>
      <c r="J19" s="264">
        <v>1270.5124250000001</v>
      </c>
      <c r="K19" s="190">
        <v>1397.5636675000001</v>
      </c>
      <c r="L19" s="190">
        <v>1397.5636675000001</v>
      </c>
      <c r="M19" s="190">
        <v>735.16</v>
      </c>
      <c r="N19" s="190">
        <v>735.16</v>
      </c>
      <c r="O19" s="101">
        <f t="shared" si="0"/>
        <v>991</v>
      </c>
      <c r="P19" s="101">
        <f t="shared" si="1"/>
        <v>991</v>
      </c>
    </row>
    <row r="20" spans="1:16" ht="15.75" customHeight="1" x14ac:dyDescent="0.15">
      <c r="A20" s="398"/>
      <c r="B20" s="147"/>
      <c r="C20" s="149" t="s">
        <v>118</v>
      </c>
      <c r="D20" s="102" t="s">
        <v>124</v>
      </c>
      <c r="E20" s="190">
        <v>113.4</v>
      </c>
      <c r="F20" s="190">
        <v>113.4</v>
      </c>
      <c r="G20" s="190">
        <v>150</v>
      </c>
      <c r="H20" s="190">
        <v>150</v>
      </c>
      <c r="I20" s="264">
        <v>597.88819999999998</v>
      </c>
      <c r="J20" s="264">
        <v>597.88819999999998</v>
      </c>
      <c r="K20" s="190">
        <v>657.67701999999997</v>
      </c>
      <c r="L20" s="190">
        <v>657.67701999999997</v>
      </c>
      <c r="M20" s="190">
        <v>110.64</v>
      </c>
      <c r="N20" s="190">
        <v>110.64</v>
      </c>
      <c r="O20" s="101">
        <f t="shared" si="0"/>
        <v>326</v>
      </c>
      <c r="P20" s="101">
        <f t="shared" si="1"/>
        <v>326</v>
      </c>
    </row>
    <row r="21" spans="1:16" ht="15.75" customHeight="1" x14ac:dyDescent="0.15">
      <c r="A21" s="398"/>
      <c r="B21" s="147"/>
      <c r="C21" s="149" t="s">
        <v>3</v>
      </c>
      <c r="D21" s="149" t="s">
        <v>3</v>
      </c>
      <c r="E21" s="190">
        <v>99.43</v>
      </c>
      <c r="F21" s="190">
        <v>99.43</v>
      </c>
      <c r="G21" s="190">
        <v>100</v>
      </c>
      <c r="H21" s="190">
        <v>100</v>
      </c>
      <c r="I21" s="264">
        <v>491.01568424999999</v>
      </c>
      <c r="J21" s="264">
        <v>491.01568424999999</v>
      </c>
      <c r="K21" s="190">
        <v>540.11725267500003</v>
      </c>
      <c r="L21" s="190">
        <v>540.11725267500003</v>
      </c>
      <c r="M21" s="190">
        <v>97</v>
      </c>
      <c r="N21" s="190">
        <v>97</v>
      </c>
      <c r="O21" s="101">
        <f t="shared" si="0"/>
        <v>266</v>
      </c>
      <c r="P21" s="101">
        <f t="shared" si="1"/>
        <v>266</v>
      </c>
    </row>
    <row r="22" spans="1:16" ht="30" x14ac:dyDescent="0.15">
      <c r="A22" s="398"/>
      <c r="B22" s="148" t="s">
        <v>120</v>
      </c>
      <c r="C22" s="149" t="s">
        <v>55</v>
      </c>
      <c r="D22" s="149" t="s">
        <v>56</v>
      </c>
      <c r="E22" s="190">
        <v>216.48</v>
      </c>
      <c r="F22" s="190">
        <v>216.48</v>
      </c>
      <c r="G22" s="190">
        <v>240</v>
      </c>
      <c r="H22" s="190">
        <v>240</v>
      </c>
      <c r="I22" s="264">
        <v>448.41615000000002</v>
      </c>
      <c r="J22" s="264">
        <v>448.41615000000002</v>
      </c>
      <c r="K22" s="190">
        <v>493.25776500000001</v>
      </c>
      <c r="L22" s="190">
        <v>493.25776500000001</v>
      </c>
      <c r="M22" s="190">
        <v>211.2</v>
      </c>
      <c r="N22" s="190">
        <v>211.2</v>
      </c>
      <c r="O22" s="101">
        <f t="shared" si="0"/>
        <v>322</v>
      </c>
      <c r="P22" s="101">
        <f t="shared" si="1"/>
        <v>322</v>
      </c>
    </row>
    <row r="23" spans="1:16" ht="15.75" customHeight="1" x14ac:dyDescent="0.15">
      <c r="A23" s="398"/>
      <c r="B23" s="147"/>
      <c r="C23" s="149" t="s">
        <v>4</v>
      </c>
      <c r="D23" s="149" t="s">
        <v>4</v>
      </c>
      <c r="E23" s="190">
        <v>174.25</v>
      </c>
      <c r="F23" s="190">
        <v>174.25</v>
      </c>
      <c r="G23" s="190">
        <v>200</v>
      </c>
      <c r="H23" s="190">
        <v>200</v>
      </c>
      <c r="I23" s="264">
        <v>336.31211250000001</v>
      </c>
      <c r="J23" s="264">
        <v>336.31211250000001</v>
      </c>
      <c r="K23" s="190">
        <v>369.94332374999999</v>
      </c>
      <c r="L23" s="190">
        <v>369.94332374999999</v>
      </c>
      <c r="M23" s="190">
        <v>170</v>
      </c>
      <c r="N23" s="190">
        <v>170</v>
      </c>
      <c r="O23" s="101">
        <f t="shared" si="0"/>
        <v>250</v>
      </c>
      <c r="P23" s="101">
        <f t="shared" si="1"/>
        <v>250</v>
      </c>
    </row>
    <row r="24" spans="1:16" ht="15.75" customHeight="1" x14ac:dyDescent="0.15">
      <c r="A24" s="398"/>
      <c r="B24" s="147"/>
      <c r="C24" s="149" t="s">
        <v>8</v>
      </c>
      <c r="D24" s="149" t="s">
        <v>8</v>
      </c>
      <c r="E24" s="190">
        <v>775.93</v>
      </c>
      <c r="F24" s="190">
        <v>1024.22</v>
      </c>
      <c r="G24" s="190">
        <v>800</v>
      </c>
      <c r="H24" s="190">
        <v>1000</v>
      </c>
      <c r="I24" s="264">
        <v>672.62422500000002</v>
      </c>
      <c r="J24" s="264">
        <v>672.62422500000002</v>
      </c>
      <c r="K24" s="190">
        <v>739.88664749999998</v>
      </c>
      <c r="L24" s="190">
        <v>739.88664749999998</v>
      </c>
      <c r="M24" s="190">
        <v>757</v>
      </c>
      <c r="N24" s="190">
        <v>999.24</v>
      </c>
      <c r="O24" s="101">
        <f t="shared" si="0"/>
        <v>749</v>
      </c>
      <c r="P24" s="101">
        <f t="shared" si="1"/>
        <v>887</v>
      </c>
    </row>
    <row r="25" spans="1:16" ht="15.75" customHeight="1" x14ac:dyDescent="0.15">
      <c r="A25" s="398"/>
      <c r="B25" s="147"/>
      <c r="C25" s="149" t="s">
        <v>9</v>
      </c>
      <c r="D25" s="149" t="s">
        <v>9</v>
      </c>
      <c r="E25" s="190">
        <v>1046.01</v>
      </c>
      <c r="F25" s="190">
        <v>1202.9100000000001</v>
      </c>
      <c r="G25" s="190">
        <v>1100</v>
      </c>
      <c r="H25" s="190">
        <v>1200</v>
      </c>
      <c r="I25" s="264">
        <v>1008.9363375</v>
      </c>
      <c r="J25" s="264">
        <v>1008.9363375</v>
      </c>
      <c r="K25" s="190">
        <v>1109.82997125</v>
      </c>
      <c r="L25" s="190">
        <v>1109.82997125</v>
      </c>
      <c r="M25" s="190">
        <v>1020.5</v>
      </c>
      <c r="N25" s="190">
        <v>1173.58</v>
      </c>
      <c r="O25" s="101">
        <f t="shared" si="0"/>
        <v>1057</v>
      </c>
      <c r="P25" s="101">
        <f t="shared" si="1"/>
        <v>1139</v>
      </c>
    </row>
    <row r="26" spans="1:16" ht="15.75" customHeight="1" x14ac:dyDescent="0.15">
      <c r="A26" s="398"/>
      <c r="B26" s="147"/>
      <c r="C26" s="149" t="s">
        <v>10</v>
      </c>
      <c r="D26" s="149" t="s">
        <v>10</v>
      </c>
      <c r="E26" s="190">
        <v>458.18</v>
      </c>
      <c r="F26" s="190">
        <v>572.72</v>
      </c>
      <c r="G26" s="190">
        <v>500</v>
      </c>
      <c r="H26" s="190">
        <v>600</v>
      </c>
      <c r="I26" s="264">
        <v>822.09627499999999</v>
      </c>
      <c r="J26" s="264">
        <v>822.09627499999999</v>
      </c>
      <c r="K26" s="190">
        <v>904.3059025</v>
      </c>
      <c r="L26" s="190">
        <v>904.3059025</v>
      </c>
      <c r="M26" s="190">
        <v>447</v>
      </c>
      <c r="N26" s="190">
        <v>558.75</v>
      </c>
      <c r="O26" s="101">
        <f t="shared" si="0"/>
        <v>626</v>
      </c>
      <c r="P26" s="101">
        <f t="shared" si="1"/>
        <v>692</v>
      </c>
    </row>
    <row r="27" spans="1:16" ht="15.75" customHeight="1" x14ac:dyDescent="0.15">
      <c r="A27" s="398"/>
      <c r="B27" s="147"/>
      <c r="C27" s="149" t="s">
        <v>11</v>
      </c>
      <c r="D27" s="149" t="s">
        <v>11</v>
      </c>
      <c r="E27" s="190">
        <v>930.07</v>
      </c>
      <c r="F27" s="190">
        <v>1069.58</v>
      </c>
      <c r="G27" s="190">
        <v>1000</v>
      </c>
      <c r="H27" s="190">
        <v>1100</v>
      </c>
      <c r="I27" s="264">
        <v>597.88819999999998</v>
      </c>
      <c r="J27" s="264">
        <v>597.88819999999998</v>
      </c>
      <c r="K27" s="190">
        <v>657.67701999999997</v>
      </c>
      <c r="L27" s="190">
        <v>657.67701999999997</v>
      </c>
      <c r="M27" s="190">
        <v>907.38</v>
      </c>
      <c r="N27" s="190">
        <v>1043.49</v>
      </c>
      <c r="O27" s="101">
        <f t="shared" si="0"/>
        <v>819</v>
      </c>
      <c r="P27" s="101">
        <f t="shared" si="1"/>
        <v>894</v>
      </c>
    </row>
    <row r="28" spans="1:16" ht="26.25" customHeight="1" x14ac:dyDescent="0.2">
      <c r="A28" s="398"/>
      <c r="B28" s="402" t="s">
        <v>121</v>
      </c>
      <c r="C28" s="400"/>
      <c r="D28" s="401"/>
      <c r="E28" s="191">
        <f>SUM(E17:E27)</f>
        <v>5091.32</v>
      </c>
      <c r="F28" s="191">
        <f>SUM(F17:F27)</f>
        <v>5750.56</v>
      </c>
      <c r="G28" s="191">
        <f t="shared" ref="G28:H28" si="9">SUM(G17:G27)</f>
        <v>5422</v>
      </c>
      <c r="H28" s="191">
        <f t="shared" si="9"/>
        <v>5922</v>
      </c>
      <c r="I28" s="191">
        <f>SUM(I17:I27)</f>
        <v>7590.9380592500002</v>
      </c>
      <c r="J28" s="191">
        <f>SUM(J17:J27)</f>
        <v>7590.9380592500002</v>
      </c>
      <c r="K28" s="191">
        <f t="shared" ref="K28" si="10">SUM(K17:K27)</f>
        <v>8350.0318651750003</v>
      </c>
      <c r="L28" s="191">
        <f t="shared" ref="L28" si="11">SUM(L17:L27)</f>
        <v>8350.0318651750003</v>
      </c>
      <c r="M28" s="191">
        <f t="shared" ref="M28" si="12">SUM(M17:M27)</f>
        <v>4967.12</v>
      </c>
      <c r="N28" s="191">
        <f t="shared" ref="N28" si="13">SUM(N17:N27)</f>
        <v>5610.3</v>
      </c>
      <c r="O28" s="191">
        <f t="shared" ref="O28" si="14">SUM(O17:O27)</f>
        <v>6285</v>
      </c>
      <c r="P28" s="191">
        <f t="shared" ref="P28" si="15">SUM(P17:P27)</f>
        <v>6646</v>
      </c>
    </row>
    <row r="29" spans="1:16" ht="15" x14ac:dyDescent="0.15">
      <c r="A29" s="398">
        <v>3</v>
      </c>
      <c r="B29" s="147"/>
      <c r="C29" s="149" t="s">
        <v>0</v>
      </c>
      <c r="D29" s="102" t="s">
        <v>32</v>
      </c>
      <c r="E29" s="190">
        <v>677.68</v>
      </c>
      <c r="F29" s="190">
        <v>677.68</v>
      </c>
      <c r="G29" s="190">
        <v>700</v>
      </c>
      <c r="H29" s="190">
        <v>700</v>
      </c>
      <c r="I29" s="264">
        <v>733.90776549999998</v>
      </c>
      <c r="J29" s="264">
        <v>733.90776549999998</v>
      </c>
      <c r="K29" s="190">
        <v>807.29854204999992</v>
      </c>
      <c r="L29" s="190">
        <v>807.29854204999992</v>
      </c>
      <c r="M29" s="190">
        <v>661.15</v>
      </c>
      <c r="N29" s="190">
        <v>661.15</v>
      </c>
      <c r="O29" s="101">
        <f t="shared" si="0"/>
        <v>716</v>
      </c>
      <c r="P29" s="101">
        <f t="shared" si="1"/>
        <v>716</v>
      </c>
    </row>
    <row r="30" spans="1:16" ht="15.75" customHeight="1" x14ac:dyDescent="0.15">
      <c r="A30" s="398"/>
      <c r="B30" s="147"/>
      <c r="C30" s="149" t="s">
        <v>1</v>
      </c>
      <c r="D30" s="149" t="s">
        <v>1</v>
      </c>
      <c r="E30" s="190">
        <v>210.13</v>
      </c>
      <c r="F30" s="190">
        <v>210.13</v>
      </c>
      <c r="G30" s="190">
        <v>212</v>
      </c>
      <c r="H30" s="190">
        <v>212</v>
      </c>
      <c r="I30" s="264">
        <v>448.41615000000002</v>
      </c>
      <c r="J30" s="264">
        <v>448.41615000000002</v>
      </c>
      <c r="K30" s="190">
        <v>493.25776500000001</v>
      </c>
      <c r="L30" s="190">
        <v>493.25776500000001</v>
      </c>
      <c r="M30" s="190">
        <v>205</v>
      </c>
      <c r="N30" s="190">
        <v>205</v>
      </c>
      <c r="O30" s="101">
        <f t="shared" si="0"/>
        <v>314</v>
      </c>
      <c r="P30" s="101">
        <f t="shared" si="1"/>
        <v>314</v>
      </c>
    </row>
    <row r="31" spans="1:16" ht="15.75" customHeight="1" x14ac:dyDescent="0.15">
      <c r="A31" s="398"/>
      <c r="B31" s="147"/>
      <c r="C31" s="149" t="s">
        <v>116</v>
      </c>
      <c r="D31" s="102" t="s">
        <v>125</v>
      </c>
      <c r="E31" s="190">
        <v>892.5</v>
      </c>
      <c r="F31" s="190">
        <v>892.5</v>
      </c>
      <c r="G31" s="190">
        <v>900</v>
      </c>
      <c r="H31" s="190">
        <v>900</v>
      </c>
      <c r="I31" s="264">
        <v>745.86552950000009</v>
      </c>
      <c r="J31" s="264">
        <v>745.86552950000009</v>
      </c>
      <c r="K31" s="190">
        <v>820.45208245000015</v>
      </c>
      <c r="L31" s="190">
        <v>820.45208245000015</v>
      </c>
      <c r="M31" s="190">
        <v>870.73</v>
      </c>
      <c r="N31" s="190">
        <v>870.73</v>
      </c>
      <c r="O31" s="101">
        <f t="shared" si="0"/>
        <v>846</v>
      </c>
      <c r="P31" s="101">
        <f t="shared" si="1"/>
        <v>846</v>
      </c>
    </row>
    <row r="32" spans="1:16" ht="15.75" customHeight="1" x14ac:dyDescent="0.15">
      <c r="A32" s="398"/>
      <c r="B32" s="147"/>
      <c r="C32" s="149" t="s">
        <v>118</v>
      </c>
      <c r="D32" s="149" t="s">
        <v>126</v>
      </c>
      <c r="E32" s="190">
        <v>99.51</v>
      </c>
      <c r="F32" s="190">
        <v>99.51</v>
      </c>
      <c r="G32" s="190">
        <v>100</v>
      </c>
      <c r="H32" s="190">
        <v>100</v>
      </c>
      <c r="I32" s="264">
        <v>662.90854174999993</v>
      </c>
      <c r="J32" s="264">
        <v>662.90854174999993</v>
      </c>
      <c r="K32" s="190">
        <v>729.19939592499986</v>
      </c>
      <c r="L32" s="190">
        <v>729.19939592499986</v>
      </c>
      <c r="M32" s="190">
        <v>97.08</v>
      </c>
      <c r="N32" s="190">
        <v>97.08</v>
      </c>
      <c r="O32" s="101">
        <f t="shared" si="0"/>
        <v>338</v>
      </c>
      <c r="P32" s="101">
        <f t="shared" si="1"/>
        <v>338</v>
      </c>
    </row>
    <row r="33" spans="1:16" ht="15.75" customHeight="1" x14ac:dyDescent="0.15">
      <c r="A33" s="398"/>
      <c r="B33" s="147"/>
      <c r="C33" s="149" t="s">
        <v>3</v>
      </c>
      <c r="D33" s="149" t="s">
        <v>3</v>
      </c>
      <c r="E33" s="190">
        <v>183.48</v>
      </c>
      <c r="F33" s="190">
        <v>183.48</v>
      </c>
      <c r="G33" s="190">
        <v>200</v>
      </c>
      <c r="H33" s="190">
        <v>200</v>
      </c>
      <c r="I33" s="264">
        <v>491.01568424999999</v>
      </c>
      <c r="J33" s="264">
        <v>491.01568424999999</v>
      </c>
      <c r="K33" s="190">
        <v>540.11725267500003</v>
      </c>
      <c r="L33" s="190">
        <v>540.11725267500003</v>
      </c>
      <c r="M33" s="190">
        <v>179</v>
      </c>
      <c r="N33" s="190">
        <v>179</v>
      </c>
      <c r="O33" s="101">
        <f t="shared" si="0"/>
        <v>319</v>
      </c>
      <c r="P33" s="101">
        <f t="shared" si="1"/>
        <v>319</v>
      </c>
    </row>
    <row r="34" spans="1:16" ht="30" x14ac:dyDescent="0.15">
      <c r="A34" s="398"/>
      <c r="B34" s="148" t="s">
        <v>120</v>
      </c>
      <c r="C34" s="149" t="s">
        <v>55</v>
      </c>
      <c r="D34" s="149" t="s">
        <v>56</v>
      </c>
      <c r="E34" s="190">
        <v>216.48</v>
      </c>
      <c r="F34" s="190">
        <v>216.48</v>
      </c>
      <c r="G34" s="190">
        <v>240</v>
      </c>
      <c r="H34" s="190">
        <v>240</v>
      </c>
      <c r="I34" s="264">
        <v>448.41615000000002</v>
      </c>
      <c r="J34" s="264">
        <v>448.41615000000002</v>
      </c>
      <c r="K34" s="190">
        <v>493.25776500000001</v>
      </c>
      <c r="L34" s="190">
        <v>493.25776500000001</v>
      </c>
      <c r="M34" s="190">
        <v>211.2</v>
      </c>
      <c r="N34" s="190">
        <v>211.2</v>
      </c>
      <c r="O34" s="101">
        <f t="shared" si="0"/>
        <v>322</v>
      </c>
      <c r="P34" s="101">
        <f t="shared" si="1"/>
        <v>322</v>
      </c>
    </row>
    <row r="35" spans="1:16" ht="15.75" customHeight="1" x14ac:dyDescent="0.15">
      <c r="A35" s="398"/>
      <c r="B35" s="147"/>
      <c r="C35" s="149" t="s">
        <v>4</v>
      </c>
      <c r="D35" s="149" t="s">
        <v>4</v>
      </c>
      <c r="E35" s="190">
        <v>174.25</v>
      </c>
      <c r="F35" s="190">
        <v>174.25</v>
      </c>
      <c r="G35" s="190">
        <v>200</v>
      </c>
      <c r="H35" s="190">
        <v>200</v>
      </c>
      <c r="I35" s="264">
        <v>336.31211250000001</v>
      </c>
      <c r="J35" s="264">
        <v>336.31211250000001</v>
      </c>
      <c r="K35" s="190">
        <v>369.94332374999999</v>
      </c>
      <c r="L35" s="190">
        <v>369.94332374999999</v>
      </c>
      <c r="M35" s="190">
        <v>170</v>
      </c>
      <c r="N35" s="190">
        <v>170</v>
      </c>
      <c r="O35" s="101">
        <f t="shared" si="0"/>
        <v>250</v>
      </c>
      <c r="P35" s="101">
        <f t="shared" si="1"/>
        <v>250</v>
      </c>
    </row>
    <row r="36" spans="1:16" ht="15.75" customHeight="1" x14ac:dyDescent="0.15">
      <c r="A36" s="398"/>
      <c r="B36" s="147"/>
      <c r="C36" s="149" t="s">
        <v>8</v>
      </c>
      <c r="D36" s="149" t="s">
        <v>8</v>
      </c>
      <c r="E36" s="190">
        <v>775.93</v>
      </c>
      <c r="F36" s="190">
        <v>1024.22</v>
      </c>
      <c r="G36" s="190">
        <v>800</v>
      </c>
      <c r="H36" s="190">
        <v>1000</v>
      </c>
      <c r="I36" s="264">
        <v>672.62422500000002</v>
      </c>
      <c r="J36" s="264">
        <v>672.62422500000002</v>
      </c>
      <c r="K36" s="190">
        <v>739.88664749999998</v>
      </c>
      <c r="L36" s="190">
        <v>739.88664749999998</v>
      </c>
      <c r="M36" s="190">
        <v>757</v>
      </c>
      <c r="N36" s="190">
        <v>999.24</v>
      </c>
      <c r="O36" s="101">
        <f t="shared" si="0"/>
        <v>749</v>
      </c>
      <c r="P36" s="101">
        <f t="shared" si="1"/>
        <v>887</v>
      </c>
    </row>
    <row r="37" spans="1:16" ht="15.75" customHeight="1" x14ac:dyDescent="0.15">
      <c r="A37" s="398"/>
      <c r="B37" s="147"/>
      <c r="C37" s="149" t="s">
        <v>9</v>
      </c>
      <c r="D37" s="149" t="s">
        <v>9</v>
      </c>
      <c r="E37" s="190">
        <v>1046.01</v>
      </c>
      <c r="F37" s="190">
        <v>1202.9100000000001</v>
      </c>
      <c r="G37" s="190">
        <v>1100</v>
      </c>
      <c r="H37" s="190">
        <v>1200</v>
      </c>
      <c r="I37" s="264">
        <v>1008.9363375</v>
      </c>
      <c r="J37" s="264">
        <v>1008.9363375</v>
      </c>
      <c r="K37" s="190">
        <v>1109.82997125</v>
      </c>
      <c r="L37" s="190">
        <v>1109.82997125</v>
      </c>
      <c r="M37" s="190">
        <v>1020.5</v>
      </c>
      <c r="N37" s="190">
        <v>1173.58</v>
      </c>
      <c r="O37" s="101">
        <f t="shared" si="0"/>
        <v>1057</v>
      </c>
      <c r="P37" s="101">
        <f t="shared" si="1"/>
        <v>1139</v>
      </c>
    </row>
    <row r="38" spans="1:16" ht="15.75" customHeight="1" x14ac:dyDescent="0.15">
      <c r="A38" s="398"/>
      <c r="B38" s="147"/>
      <c r="C38" s="149" t="s">
        <v>10</v>
      </c>
      <c r="D38" s="149" t="s">
        <v>10</v>
      </c>
      <c r="E38" s="190">
        <v>458.18</v>
      </c>
      <c r="F38" s="190">
        <v>572.72</v>
      </c>
      <c r="G38" s="190">
        <v>500</v>
      </c>
      <c r="H38" s="190">
        <v>600</v>
      </c>
      <c r="I38" s="264">
        <v>822.09627499999999</v>
      </c>
      <c r="J38" s="264">
        <v>822.09627499999999</v>
      </c>
      <c r="K38" s="190">
        <v>904.3059025</v>
      </c>
      <c r="L38" s="190">
        <v>904.3059025</v>
      </c>
      <c r="M38" s="190">
        <v>447</v>
      </c>
      <c r="N38" s="190">
        <v>558.75</v>
      </c>
      <c r="O38" s="101">
        <f t="shared" si="0"/>
        <v>626</v>
      </c>
      <c r="P38" s="101">
        <f t="shared" si="1"/>
        <v>692</v>
      </c>
    </row>
    <row r="39" spans="1:16" ht="15.75" customHeight="1" x14ac:dyDescent="0.15">
      <c r="A39" s="398"/>
      <c r="B39" s="147"/>
      <c r="C39" s="149" t="s">
        <v>11</v>
      </c>
      <c r="D39" s="149" t="s">
        <v>11</v>
      </c>
      <c r="E39" s="190">
        <v>930.07</v>
      </c>
      <c r="F39" s="190">
        <v>1069.58</v>
      </c>
      <c r="G39" s="190">
        <v>1000</v>
      </c>
      <c r="H39" s="190">
        <v>1100</v>
      </c>
      <c r="I39" s="264">
        <v>597.88819999999998</v>
      </c>
      <c r="J39" s="264">
        <v>597.88819999999998</v>
      </c>
      <c r="K39" s="190">
        <v>657.67701999999997</v>
      </c>
      <c r="L39" s="190">
        <v>657.67701999999997</v>
      </c>
      <c r="M39" s="190">
        <v>907.38</v>
      </c>
      <c r="N39" s="190">
        <v>1043.49</v>
      </c>
      <c r="O39" s="101">
        <f t="shared" si="0"/>
        <v>819</v>
      </c>
      <c r="P39" s="101">
        <f t="shared" si="1"/>
        <v>894</v>
      </c>
    </row>
    <row r="40" spans="1:16" ht="24.75" customHeight="1" x14ac:dyDescent="0.2">
      <c r="A40" s="398"/>
      <c r="B40" s="402" t="s">
        <v>121</v>
      </c>
      <c r="C40" s="400"/>
      <c r="D40" s="401"/>
      <c r="E40" s="191">
        <f>SUM(E29:E39)</f>
        <v>5664.2199999999993</v>
      </c>
      <c r="F40" s="191">
        <f>SUM(F29:F39)</f>
        <v>6323.46</v>
      </c>
      <c r="G40" s="191">
        <f t="shared" ref="G40:H40" si="16">SUM(G29:G39)</f>
        <v>5952</v>
      </c>
      <c r="H40" s="191">
        <f t="shared" si="16"/>
        <v>6452</v>
      </c>
      <c r="I40" s="191">
        <f>SUM(I29:I39)</f>
        <v>6968.3869709999999</v>
      </c>
      <c r="J40" s="191">
        <f t="shared" ref="J40:P40" si="17">SUM(J29:J39)</f>
        <v>6968.3869709999999</v>
      </c>
      <c r="K40" s="191">
        <f t="shared" si="17"/>
        <v>7665.2256680999999</v>
      </c>
      <c r="L40" s="191">
        <f t="shared" si="17"/>
        <v>7665.2256680999999</v>
      </c>
      <c r="M40" s="191">
        <f t="shared" si="17"/>
        <v>5526.04</v>
      </c>
      <c r="N40" s="191">
        <f t="shared" si="17"/>
        <v>6169.2199999999993</v>
      </c>
      <c r="O40" s="191">
        <f t="shared" si="17"/>
        <v>6356</v>
      </c>
      <c r="P40" s="191">
        <f t="shared" si="17"/>
        <v>6717</v>
      </c>
    </row>
    <row r="41" spans="1:16" ht="15" x14ac:dyDescent="0.15">
      <c r="A41" s="398">
        <v>4</v>
      </c>
      <c r="B41" s="147"/>
      <c r="C41" s="149" t="s">
        <v>0</v>
      </c>
      <c r="D41" s="102" t="s">
        <v>127</v>
      </c>
      <c r="E41" s="190">
        <v>334.46</v>
      </c>
      <c r="F41" s="190">
        <v>334.46</v>
      </c>
      <c r="G41" s="190">
        <v>400</v>
      </c>
      <c r="H41" s="190">
        <v>400</v>
      </c>
      <c r="I41" s="264">
        <v>1121.040375</v>
      </c>
      <c r="J41" s="264">
        <v>1121.040375</v>
      </c>
      <c r="K41" s="190">
        <v>1233.1444125</v>
      </c>
      <c r="L41" s="190">
        <v>1233.1444125</v>
      </c>
      <c r="M41" s="190">
        <v>326.3</v>
      </c>
      <c r="N41" s="190">
        <v>326.3</v>
      </c>
      <c r="O41" s="101">
        <f t="shared" si="0"/>
        <v>683</v>
      </c>
      <c r="P41" s="101">
        <f t="shared" si="1"/>
        <v>683</v>
      </c>
    </row>
    <row r="42" spans="1:16" ht="15.75" customHeight="1" x14ac:dyDescent="0.15">
      <c r="A42" s="398"/>
      <c r="B42" s="147"/>
      <c r="C42" s="149" t="s">
        <v>1</v>
      </c>
      <c r="D42" s="149" t="s">
        <v>1</v>
      </c>
      <c r="E42" s="190">
        <v>210.13</v>
      </c>
      <c r="F42" s="190">
        <v>210.13</v>
      </c>
      <c r="G42" s="190">
        <v>212</v>
      </c>
      <c r="H42" s="190">
        <v>212</v>
      </c>
      <c r="I42" s="264">
        <v>448.41615000000002</v>
      </c>
      <c r="J42" s="264">
        <v>448.41615000000002</v>
      </c>
      <c r="K42" s="190">
        <v>493.25776500000001</v>
      </c>
      <c r="L42" s="190">
        <v>493.25776500000001</v>
      </c>
      <c r="M42" s="190">
        <v>205</v>
      </c>
      <c r="N42" s="190">
        <v>205</v>
      </c>
      <c r="O42" s="101">
        <f t="shared" si="0"/>
        <v>314</v>
      </c>
      <c r="P42" s="101">
        <f t="shared" si="1"/>
        <v>314</v>
      </c>
    </row>
    <row r="43" spans="1:16" ht="15.75" customHeight="1" x14ac:dyDescent="0.15">
      <c r="A43" s="398"/>
      <c r="B43" s="147"/>
      <c r="C43" s="149" t="s">
        <v>116</v>
      </c>
      <c r="D43" s="102" t="s">
        <v>128</v>
      </c>
      <c r="E43" s="190">
        <v>484.49</v>
      </c>
      <c r="F43" s="190">
        <v>484.49</v>
      </c>
      <c r="G43" s="190">
        <v>500</v>
      </c>
      <c r="H43" s="190">
        <v>500</v>
      </c>
      <c r="I43" s="264">
        <v>448.41615000000002</v>
      </c>
      <c r="J43" s="264">
        <v>448.41615000000002</v>
      </c>
      <c r="K43" s="190">
        <v>493.25776500000001</v>
      </c>
      <c r="L43" s="190">
        <v>493.25776500000001</v>
      </c>
      <c r="M43" s="190">
        <v>472.67</v>
      </c>
      <c r="N43" s="190">
        <v>472.67</v>
      </c>
      <c r="O43" s="101">
        <f t="shared" si="0"/>
        <v>480</v>
      </c>
      <c r="P43" s="101">
        <f t="shared" si="1"/>
        <v>480</v>
      </c>
    </row>
    <row r="44" spans="1:16" ht="15.75" customHeight="1" x14ac:dyDescent="0.15">
      <c r="A44" s="398"/>
      <c r="B44" s="147"/>
      <c r="C44" s="149" t="s">
        <v>118</v>
      </c>
      <c r="D44" s="149" t="s">
        <v>118</v>
      </c>
      <c r="E44" s="190">
        <v>270.60000000000002</v>
      </c>
      <c r="F44" s="190">
        <v>270.60000000000002</v>
      </c>
      <c r="G44" s="190">
        <v>279</v>
      </c>
      <c r="H44" s="190">
        <v>279</v>
      </c>
      <c r="I44" s="264">
        <v>336.31211250000001</v>
      </c>
      <c r="J44" s="264">
        <v>336.31211250000001</v>
      </c>
      <c r="K44" s="190">
        <v>369.94332374999999</v>
      </c>
      <c r="L44" s="190">
        <v>369.94332374999999</v>
      </c>
      <c r="M44" s="190">
        <v>264</v>
      </c>
      <c r="N44" s="190">
        <v>264</v>
      </c>
      <c r="O44" s="101">
        <f t="shared" si="0"/>
        <v>304</v>
      </c>
      <c r="P44" s="101">
        <f t="shared" si="1"/>
        <v>304</v>
      </c>
    </row>
    <row r="45" spans="1:16" ht="15.75" customHeight="1" x14ac:dyDescent="0.15">
      <c r="A45" s="398"/>
      <c r="B45" s="147"/>
      <c r="C45" s="149" t="s">
        <v>3</v>
      </c>
      <c r="D45" s="149" t="s">
        <v>3</v>
      </c>
      <c r="E45" s="190">
        <v>99.43</v>
      </c>
      <c r="F45" s="190">
        <v>99.43</v>
      </c>
      <c r="G45" s="190">
        <v>100</v>
      </c>
      <c r="H45" s="190">
        <v>100</v>
      </c>
      <c r="I45" s="264">
        <v>491.01568424999999</v>
      </c>
      <c r="J45" s="264">
        <v>491.01568424999999</v>
      </c>
      <c r="K45" s="190">
        <v>540.11725267500003</v>
      </c>
      <c r="L45" s="190">
        <v>540.11725267500003</v>
      </c>
      <c r="M45" s="190">
        <v>97</v>
      </c>
      <c r="N45" s="190">
        <v>97</v>
      </c>
      <c r="O45" s="101">
        <f t="shared" si="0"/>
        <v>266</v>
      </c>
      <c r="P45" s="101">
        <f t="shared" si="1"/>
        <v>266</v>
      </c>
    </row>
    <row r="46" spans="1:16" ht="30" x14ac:dyDescent="0.15">
      <c r="A46" s="398"/>
      <c r="B46" s="148" t="s">
        <v>120</v>
      </c>
      <c r="C46" s="149" t="s">
        <v>129</v>
      </c>
      <c r="D46" s="102" t="s">
        <v>57</v>
      </c>
      <c r="E46" s="190">
        <v>525.79999999999995</v>
      </c>
      <c r="F46" s="190">
        <v>525.79999999999995</v>
      </c>
      <c r="G46" s="190">
        <v>550</v>
      </c>
      <c r="H46" s="190">
        <v>550</v>
      </c>
      <c r="I46" s="264">
        <v>298.94409999999999</v>
      </c>
      <c r="J46" s="264">
        <v>298.94409999999999</v>
      </c>
      <c r="K46" s="190">
        <v>328.83850999999999</v>
      </c>
      <c r="L46" s="190">
        <v>328.83850999999999</v>
      </c>
      <c r="M46" s="190">
        <v>512.98</v>
      </c>
      <c r="N46" s="190">
        <v>512.98</v>
      </c>
      <c r="O46" s="101">
        <f t="shared" si="0"/>
        <v>443</v>
      </c>
      <c r="P46" s="101">
        <f t="shared" si="1"/>
        <v>443</v>
      </c>
    </row>
    <row r="47" spans="1:16" ht="15.75" customHeight="1" x14ac:dyDescent="0.15">
      <c r="A47" s="398"/>
      <c r="B47" s="147"/>
      <c r="C47" s="149" t="s">
        <v>55</v>
      </c>
      <c r="D47" s="149" t="s">
        <v>56</v>
      </c>
      <c r="E47" s="190">
        <v>216.48</v>
      </c>
      <c r="F47" s="190">
        <v>216.48</v>
      </c>
      <c r="G47" s="190">
        <v>240</v>
      </c>
      <c r="H47" s="190">
        <v>240</v>
      </c>
      <c r="I47" s="264">
        <v>448.41615000000002</v>
      </c>
      <c r="J47" s="264">
        <v>448.41615000000002</v>
      </c>
      <c r="K47" s="190">
        <v>493.25776500000001</v>
      </c>
      <c r="L47" s="190">
        <v>493.25776500000001</v>
      </c>
      <c r="M47" s="190">
        <v>211.2</v>
      </c>
      <c r="N47" s="190">
        <v>211.2</v>
      </c>
      <c r="O47" s="101">
        <f t="shared" si="0"/>
        <v>322</v>
      </c>
      <c r="P47" s="101">
        <f t="shared" si="1"/>
        <v>322</v>
      </c>
    </row>
    <row r="48" spans="1:16" ht="15.75" customHeight="1" x14ac:dyDescent="0.15">
      <c r="A48" s="398"/>
      <c r="B48" s="147"/>
      <c r="C48" s="149" t="s">
        <v>4</v>
      </c>
      <c r="D48" s="149" t="s">
        <v>4</v>
      </c>
      <c r="E48" s="190">
        <v>174.25</v>
      </c>
      <c r="F48" s="190">
        <v>174.25</v>
      </c>
      <c r="G48" s="190">
        <v>200</v>
      </c>
      <c r="H48" s="190">
        <v>200</v>
      </c>
      <c r="I48" s="264">
        <v>336.31211250000001</v>
      </c>
      <c r="J48" s="264">
        <v>336.31211250000001</v>
      </c>
      <c r="K48" s="190">
        <v>369.94332374999999</v>
      </c>
      <c r="L48" s="190">
        <v>369.94332374999999</v>
      </c>
      <c r="M48" s="190">
        <v>170</v>
      </c>
      <c r="N48" s="190">
        <v>170</v>
      </c>
      <c r="O48" s="101">
        <f t="shared" si="0"/>
        <v>250</v>
      </c>
      <c r="P48" s="101">
        <f t="shared" si="1"/>
        <v>250</v>
      </c>
    </row>
    <row r="49" spans="1:16" ht="15.75" customHeight="1" x14ac:dyDescent="0.15">
      <c r="A49" s="398"/>
      <c r="B49" s="147"/>
      <c r="C49" s="149" t="s">
        <v>8</v>
      </c>
      <c r="D49" s="149" t="s">
        <v>8</v>
      </c>
      <c r="E49" s="190">
        <v>775.93</v>
      </c>
      <c r="F49" s="190">
        <v>1024.22</v>
      </c>
      <c r="G49" s="190">
        <v>800</v>
      </c>
      <c r="H49" s="190">
        <v>1000</v>
      </c>
      <c r="I49" s="264">
        <v>672.62422500000002</v>
      </c>
      <c r="J49" s="264">
        <v>672.62422500000002</v>
      </c>
      <c r="K49" s="190">
        <v>739.88664749999998</v>
      </c>
      <c r="L49" s="190">
        <v>739.88664749999998</v>
      </c>
      <c r="M49" s="190">
        <v>757</v>
      </c>
      <c r="N49" s="190">
        <v>999.24</v>
      </c>
      <c r="O49" s="101">
        <f t="shared" si="0"/>
        <v>749</v>
      </c>
      <c r="P49" s="101">
        <f t="shared" si="1"/>
        <v>887</v>
      </c>
    </row>
    <row r="50" spans="1:16" ht="15.75" customHeight="1" x14ac:dyDescent="0.15">
      <c r="A50" s="398"/>
      <c r="B50" s="147"/>
      <c r="C50" s="149" t="s">
        <v>9</v>
      </c>
      <c r="D50" s="149" t="s">
        <v>9</v>
      </c>
      <c r="E50" s="190">
        <v>1046.01</v>
      </c>
      <c r="F50" s="190">
        <v>1202.9100000000001</v>
      </c>
      <c r="G50" s="190">
        <v>1100</v>
      </c>
      <c r="H50" s="190">
        <v>1200</v>
      </c>
      <c r="I50" s="264">
        <v>1008.9363375</v>
      </c>
      <c r="J50" s="264">
        <v>1008.9363375</v>
      </c>
      <c r="K50" s="190">
        <v>1109.82997125</v>
      </c>
      <c r="L50" s="190">
        <v>1109.82997125</v>
      </c>
      <c r="M50" s="190">
        <v>1020.5</v>
      </c>
      <c r="N50" s="190">
        <v>1173.58</v>
      </c>
      <c r="O50" s="101">
        <f t="shared" si="0"/>
        <v>1057</v>
      </c>
      <c r="P50" s="101">
        <f t="shared" si="1"/>
        <v>1139</v>
      </c>
    </row>
    <row r="51" spans="1:16" ht="15.75" customHeight="1" x14ac:dyDescent="0.15">
      <c r="A51" s="398"/>
      <c r="B51" s="147"/>
      <c r="C51" s="149" t="s">
        <v>10</v>
      </c>
      <c r="D51" s="149" t="s">
        <v>10</v>
      </c>
      <c r="E51" s="190">
        <v>458.18</v>
      </c>
      <c r="F51" s="190">
        <v>572.72</v>
      </c>
      <c r="G51" s="190">
        <v>500</v>
      </c>
      <c r="H51" s="190">
        <v>600</v>
      </c>
      <c r="I51" s="264">
        <v>822.09627499999999</v>
      </c>
      <c r="J51" s="264">
        <v>822.09627499999999</v>
      </c>
      <c r="K51" s="190">
        <v>904.3059025</v>
      </c>
      <c r="L51" s="190">
        <v>904.3059025</v>
      </c>
      <c r="M51" s="190">
        <v>447</v>
      </c>
      <c r="N51" s="190">
        <v>558.75</v>
      </c>
      <c r="O51" s="101">
        <f t="shared" si="0"/>
        <v>626</v>
      </c>
      <c r="P51" s="101">
        <f t="shared" si="1"/>
        <v>692</v>
      </c>
    </row>
    <row r="52" spans="1:16" ht="15.75" customHeight="1" x14ac:dyDescent="0.15">
      <c r="A52" s="398"/>
      <c r="B52" s="147"/>
      <c r="C52" s="149" t="s">
        <v>11</v>
      </c>
      <c r="D52" s="149" t="s">
        <v>11</v>
      </c>
      <c r="E52" s="190">
        <v>930.07</v>
      </c>
      <c r="F52" s="190">
        <v>1069.58</v>
      </c>
      <c r="G52" s="190">
        <v>1000</v>
      </c>
      <c r="H52" s="190">
        <v>1100</v>
      </c>
      <c r="I52" s="264">
        <v>597.88819999999998</v>
      </c>
      <c r="J52" s="264">
        <v>597.88819999999998</v>
      </c>
      <c r="K52" s="190">
        <v>657.67701999999997</v>
      </c>
      <c r="L52" s="190">
        <v>657.67701999999997</v>
      </c>
      <c r="M52" s="190">
        <v>907.38</v>
      </c>
      <c r="N52" s="190">
        <v>1043.49</v>
      </c>
      <c r="O52" s="101">
        <f t="shared" si="0"/>
        <v>819</v>
      </c>
      <c r="P52" s="101">
        <f t="shared" si="1"/>
        <v>894</v>
      </c>
    </row>
    <row r="53" spans="1:16" ht="26.25" customHeight="1" x14ac:dyDescent="0.2">
      <c r="A53" s="398"/>
      <c r="B53" s="402" t="s">
        <v>121</v>
      </c>
      <c r="C53" s="400"/>
      <c r="D53" s="401"/>
      <c r="E53" s="191">
        <f>SUM(E41:E52)</f>
        <v>5525.83</v>
      </c>
      <c r="F53" s="191">
        <f>SUM(F41:F52)</f>
        <v>6185.07</v>
      </c>
      <c r="G53" s="191">
        <f t="shared" ref="G53:H53" si="18">SUM(G41:G52)</f>
        <v>5881</v>
      </c>
      <c r="H53" s="191">
        <f t="shared" si="18"/>
        <v>6381</v>
      </c>
      <c r="I53" s="191">
        <f>SUM(I41:I52)</f>
        <v>7030.4178717500017</v>
      </c>
      <c r="J53" s="191">
        <f t="shared" ref="J53:P53" si="19">SUM(J41:J52)</f>
        <v>7030.4178717500017</v>
      </c>
      <c r="K53" s="191">
        <f t="shared" si="19"/>
        <v>7733.4596589250013</v>
      </c>
      <c r="L53" s="191">
        <f t="shared" si="19"/>
        <v>7733.4596589250013</v>
      </c>
      <c r="M53" s="191">
        <f t="shared" si="19"/>
        <v>5391.03</v>
      </c>
      <c r="N53" s="191">
        <f t="shared" si="19"/>
        <v>6034.21</v>
      </c>
      <c r="O53" s="191">
        <f t="shared" si="19"/>
        <v>6313</v>
      </c>
      <c r="P53" s="191">
        <f t="shared" si="19"/>
        <v>6674</v>
      </c>
    </row>
    <row r="54" spans="1:16" ht="15" x14ac:dyDescent="0.15">
      <c r="A54" s="398">
        <v>5</v>
      </c>
      <c r="B54" s="147"/>
      <c r="C54" s="149" t="s">
        <v>0</v>
      </c>
      <c r="D54" s="102" t="s">
        <v>130</v>
      </c>
      <c r="E54" s="190">
        <v>499.18</v>
      </c>
      <c r="F54" s="190">
        <v>499.18</v>
      </c>
      <c r="G54" s="190">
        <v>500</v>
      </c>
      <c r="H54" s="190">
        <v>500</v>
      </c>
      <c r="I54" s="264">
        <v>448.41615000000002</v>
      </c>
      <c r="J54" s="264">
        <v>448.41615000000002</v>
      </c>
      <c r="K54" s="190">
        <v>493.25776500000001</v>
      </c>
      <c r="L54" s="190">
        <v>493.25776500000001</v>
      </c>
      <c r="M54" s="190">
        <v>487</v>
      </c>
      <c r="N54" s="190">
        <v>487</v>
      </c>
      <c r="O54" s="101">
        <f t="shared" si="0"/>
        <v>486</v>
      </c>
      <c r="P54" s="101">
        <f t="shared" si="1"/>
        <v>486</v>
      </c>
    </row>
    <row r="55" spans="1:16" ht="15.75" customHeight="1" x14ac:dyDescent="0.15">
      <c r="A55" s="398"/>
      <c r="B55" s="147"/>
      <c r="C55" s="149" t="s">
        <v>1</v>
      </c>
      <c r="D55" s="149" t="s">
        <v>1</v>
      </c>
      <c r="E55" s="190">
        <v>210.13</v>
      </c>
      <c r="F55" s="190">
        <v>210.13</v>
      </c>
      <c r="G55" s="190">
        <v>212</v>
      </c>
      <c r="H55" s="190">
        <v>212</v>
      </c>
      <c r="I55" s="264">
        <v>448.41615000000002</v>
      </c>
      <c r="J55" s="264">
        <v>448.41615000000002</v>
      </c>
      <c r="K55" s="190">
        <v>493.25776500000001</v>
      </c>
      <c r="L55" s="190">
        <v>493.25776500000001</v>
      </c>
      <c r="M55" s="190">
        <v>205</v>
      </c>
      <c r="N55" s="190">
        <v>205</v>
      </c>
      <c r="O55" s="101">
        <f t="shared" si="0"/>
        <v>314</v>
      </c>
      <c r="P55" s="101">
        <f t="shared" si="1"/>
        <v>314</v>
      </c>
    </row>
    <row r="56" spans="1:16" ht="15.75" customHeight="1" x14ac:dyDescent="0.15">
      <c r="A56" s="398"/>
      <c r="B56" s="147"/>
      <c r="C56" s="149" t="s">
        <v>116</v>
      </c>
      <c r="D56" s="102" t="s">
        <v>131</v>
      </c>
      <c r="E56" s="190">
        <v>455.56</v>
      </c>
      <c r="F56" s="190">
        <v>455.56</v>
      </c>
      <c r="G56" s="190">
        <v>450</v>
      </c>
      <c r="H56" s="190">
        <v>450</v>
      </c>
      <c r="I56" s="264">
        <v>745.86552950000009</v>
      </c>
      <c r="J56" s="264">
        <v>745.86552950000009</v>
      </c>
      <c r="K56" s="190">
        <v>820.45208245000015</v>
      </c>
      <c r="L56" s="190">
        <v>820.45208245000015</v>
      </c>
      <c r="M56" s="190">
        <v>444.45</v>
      </c>
      <c r="N56" s="190">
        <v>444.45</v>
      </c>
      <c r="O56" s="101">
        <f t="shared" si="0"/>
        <v>583</v>
      </c>
      <c r="P56" s="101">
        <f t="shared" si="1"/>
        <v>583</v>
      </c>
    </row>
    <row r="57" spans="1:16" ht="15.75" customHeight="1" x14ac:dyDescent="0.15">
      <c r="A57" s="398"/>
      <c r="B57" s="147"/>
      <c r="C57" s="149" t="s">
        <v>118</v>
      </c>
      <c r="D57" s="149" t="s">
        <v>118</v>
      </c>
      <c r="E57" s="190">
        <v>112.11</v>
      </c>
      <c r="F57" s="190">
        <v>112.11</v>
      </c>
      <c r="G57" s="190">
        <v>120</v>
      </c>
      <c r="H57" s="190">
        <v>120</v>
      </c>
      <c r="I57" s="264">
        <v>336.31211250000001</v>
      </c>
      <c r="J57" s="264">
        <v>336.31211250000001</v>
      </c>
      <c r="K57" s="190">
        <v>369.94332374999999</v>
      </c>
      <c r="L57" s="190">
        <v>369.94332374999999</v>
      </c>
      <c r="M57" s="190">
        <v>109.37</v>
      </c>
      <c r="N57" s="190">
        <v>109.37</v>
      </c>
      <c r="O57" s="101">
        <f t="shared" si="0"/>
        <v>210</v>
      </c>
      <c r="P57" s="101">
        <f t="shared" si="1"/>
        <v>210</v>
      </c>
    </row>
    <row r="58" spans="1:16" ht="30" x14ac:dyDescent="0.15">
      <c r="A58" s="398"/>
      <c r="B58" s="148" t="s">
        <v>120</v>
      </c>
      <c r="C58" s="149" t="s">
        <v>3</v>
      </c>
      <c r="D58" s="149" t="s">
        <v>3</v>
      </c>
      <c r="E58" s="190">
        <v>99.43</v>
      </c>
      <c r="F58" s="190">
        <v>99.43</v>
      </c>
      <c r="G58" s="190">
        <v>100</v>
      </c>
      <c r="H58" s="190">
        <v>100</v>
      </c>
      <c r="I58" s="264">
        <v>491.01568424999999</v>
      </c>
      <c r="J58" s="264">
        <v>491.01568424999999</v>
      </c>
      <c r="K58" s="190">
        <v>540.11725267500003</v>
      </c>
      <c r="L58" s="190">
        <v>540.11725267500003</v>
      </c>
      <c r="M58" s="190">
        <v>97</v>
      </c>
      <c r="N58" s="190">
        <v>97</v>
      </c>
      <c r="O58" s="101">
        <f t="shared" si="0"/>
        <v>266</v>
      </c>
      <c r="P58" s="101">
        <f t="shared" si="1"/>
        <v>266</v>
      </c>
    </row>
    <row r="59" spans="1:16" ht="15.75" customHeight="1" x14ac:dyDescent="0.15">
      <c r="A59" s="398"/>
      <c r="B59" s="147"/>
      <c r="C59" s="149" t="s">
        <v>129</v>
      </c>
      <c r="D59" s="102" t="s">
        <v>58</v>
      </c>
      <c r="E59" s="190">
        <v>820.82</v>
      </c>
      <c r="F59" s="190">
        <v>820.82</v>
      </c>
      <c r="G59" s="190">
        <v>900</v>
      </c>
      <c r="H59" s="190">
        <v>900</v>
      </c>
      <c r="I59" s="264">
        <v>373.68012499999998</v>
      </c>
      <c r="J59" s="264">
        <v>373.68012499999998</v>
      </c>
      <c r="K59" s="190">
        <v>411.0481375</v>
      </c>
      <c r="L59" s="190">
        <v>411.0481375</v>
      </c>
      <c r="M59" s="190">
        <v>800.8</v>
      </c>
      <c r="N59" s="190">
        <v>800.8</v>
      </c>
      <c r="O59" s="101">
        <f t="shared" si="0"/>
        <v>661</v>
      </c>
      <c r="P59" s="101">
        <f t="shared" si="1"/>
        <v>661</v>
      </c>
    </row>
    <row r="60" spans="1:16" ht="15.75" customHeight="1" x14ac:dyDescent="0.15">
      <c r="A60" s="398"/>
      <c r="B60" s="147"/>
      <c r="C60" s="149" t="s">
        <v>55</v>
      </c>
      <c r="D60" s="149" t="s">
        <v>55</v>
      </c>
      <c r="E60" s="190">
        <v>216.48</v>
      </c>
      <c r="F60" s="190">
        <v>216.48</v>
      </c>
      <c r="G60" s="190">
        <v>240</v>
      </c>
      <c r="H60" s="190">
        <v>240</v>
      </c>
      <c r="I60" s="264">
        <v>448.41615000000002</v>
      </c>
      <c r="J60" s="264">
        <v>448.41615000000002</v>
      </c>
      <c r="K60" s="190">
        <v>493.25776500000001</v>
      </c>
      <c r="L60" s="190">
        <v>493.25776500000001</v>
      </c>
      <c r="M60" s="190">
        <v>211.2</v>
      </c>
      <c r="N60" s="190">
        <v>211.2</v>
      </c>
      <c r="O60" s="101">
        <f t="shared" si="0"/>
        <v>322</v>
      </c>
      <c r="P60" s="101">
        <f t="shared" si="1"/>
        <v>322</v>
      </c>
    </row>
    <row r="61" spans="1:16" ht="15.75" customHeight="1" x14ac:dyDescent="0.15">
      <c r="A61" s="398"/>
      <c r="B61" s="147"/>
      <c r="C61" s="149" t="s">
        <v>4</v>
      </c>
      <c r="D61" s="149" t="s">
        <v>4</v>
      </c>
      <c r="E61" s="190">
        <v>174.25</v>
      </c>
      <c r="F61" s="190">
        <v>174.25</v>
      </c>
      <c r="G61" s="190">
        <v>200</v>
      </c>
      <c r="H61" s="190">
        <v>200</v>
      </c>
      <c r="I61" s="264">
        <v>336.31211250000001</v>
      </c>
      <c r="J61" s="264">
        <v>336.31211250000001</v>
      </c>
      <c r="K61" s="190">
        <v>369.94332374999999</v>
      </c>
      <c r="L61" s="190">
        <v>369.94332374999999</v>
      </c>
      <c r="M61" s="190">
        <v>170</v>
      </c>
      <c r="N61" s="190">
        <v>170</v>
      </c>
      <c r="O61" s="101">
        <f t="shared" si="0"/>
        <v>250</v>
      </c>
      <c r="P61" s="101">
        <f t="shared" si="1"/>
        <v>250</v>
      </c>
    </row>
    <row r="62" spans="1:16" ht="15.75" customHeight="1" x14ac:dyDescent="0.15">
      <c r="A62" s="398"/>
      <c r="B62" s="147"/>
      <c r="C62" s="149" t="s">
        <v>8</v>
      </c>
      <c r="D62" s="149" t="s">
        <v>8</v>
      </c>
      <c r="E62" s="190">
        <v>775.93</v>
      </c>
      <c r="F62" s="190">
        <v>1024.22</v>
      </c>
      <c r="G62" s="190">
        <v>800</v>
      </c>
      <c r="H62" s="190">
        <v>1000</v>
      </c>
      <c r="I62" s="264">
        <v>672.62422500000002</v>
      </c>
      <c r="J62" s="264">
        <v>672.62422500000002</v>
      </c>
      <c r="K62" s="190">
        <v>739.88664749999998</v>
      </c>
      <c r="L62" s="190">
        <v>739.88664749999998</v>
      </c>
      <c r="M62" s="190">
        <v>757</v>
      </c>
      <c r="N62" s="190">
        <v>999.24</v>
      </c>
      <c r="O62" s="101">
        <f t="shared" si="0"/>
        <v>749</v>
      </c>
      <c r="P62" s="101">
        <f t="shared" si="1"/>
        <v>887</v>
      </c>
    </row>
    <row r="63" spans="1:16" ht="15.75" customHeight="1" x14ac:dyDescent="0.15">
      <c r="A63" s="398"/>
      <c r="B63" s="147"/>
      <c r="C63" s="149" t="s">
        <v>9</v>
      </c>
      <c r="D63" s="149" t="s">
        <v>9</v>
      </c>
      <c r="E63" s="190">
        <v>1046.01</v>
      </c>
      <c r="F63" s="190">
        <v>1202.9100000000001</v>
      </c>
      <c r="G63" s="190">
        <v>1100</v>
      </c>
      <c r="H63" s="190">
        <v>1200</v>
      </c>
      <c r="I63" s="264">
        <v>1008.9363375</v>
      </c>
      <c r="J63" s="264">
        <v>1008.9363375</v>
      </c>
      <c r="K63" s="190">
        <v>1109.82997125</v>
      </c>
      <c r="L63" s="190">
        <v>1109.82997125</v>
      </c>
      <c r="M63" s="190">
        <v>1020.5</v>
      </c>
      <c r="N63" s="190">
        <v>1173.58</v>
      </c>
      <c r="O63" s="101">
        <f t="shared" si="0"/>
        <v>1057</v>
      </c>
      <c r="P63" s="101">
        <f t="shared" si="1"/>
        <v>1139</v>
      </c>
    </row>
    <row r="64" spans="1:16" ht="15.75" customHeight="1" x14ac:dyDescent="0.15">
      <c r="A64" s="398"/>
      <c r="B64" s="147"/>
      <c r="C64" s="149" t="s">
        <v>10</v>
      </c>
      <c r="D64" s="149" t="s">
        <v>10</v>
      </c>
      <c r="E64" s="190">
        <v>458.18</v>
      </c>
      <c r="F64" s="190">
        <v>572.72</v>
      </c>
      <c r="G64" s="190">
        <v>500</v>
      </c>
      <c r="H64" s="190">
        <v>600</v>
      </c>
      <c r="I64" s="264">
        <v>822.09627499999999</v>
      </c>
      <c r="J64" s="264">
        <v>822.09627499999999</v>
      </c>
      <c r="K64" s="190">
        <v>904.3059025</v>
      </c>
      <c r="L64" s="190">
        <v>904.3059025</v>
      </c>
      <c r="M64" s="190">
        <v>447</v>
      </c>
      <c r="N64" s="190">
        <v>558.75</v>
      </c>
      <c r="O64" s="101">
        <f t="shared" si="0"/>
        <v>626</v>
      </c>
      <c r="P64" s="101">
        <f t="shared" si="1"/>
        <v>692</v>
      </c>
    </row>
    <row r="65" spans="1:16" ht="15.75" customHeight="1" x14ac:dyDescent="0.15">
      <c r="A65" s="398"/>
      <c r="B65" s="147"/>
      <c r="C65" s="149" t="s">
        <v>11</v>
      </c>
      <c r="D65" s="149" t="s">
        <v>11</v>
      </c>
      <c r="E65" s="190">
        <v>930.07</v>
      </c>
      <c r="F65" s="190">
        <v>1069.58</v>
      </c>
      <c r="G65" s="190">
        <v>1000</v>
      </c>
      <c r="H65" s="190">
        <v>1100</v>
      </c>
      <c r="I65" s="264">
        <v>597.88819999999998</v>
      </c>
      <c r="J65" s="264">
        <v>597.88819999999998</v>
      </c>
      <c r="K65" s="190">
        <v>657.67701999999997</v>
      </c>
      <c r="L65" s="190">
        <v>657.67701999999997</v>
      </c>
      <c r="M65" s="190">
        <v>907.38</v>
      </c>
      <c r="N65" s="190">
        <v>1043.49</v>
      </c>
      <c r="O65" s="101">
        <f t="shared" si="0"/>
        <v>819</v>
      </c>
      <c r="P65" s="101">
        <f t="shared" si="1"/>
        <v>894</v>
      </c>
    </row>
    <row r="66" spans="1:16" ht="29.25" customHeight="1" x14ac:dyDescent="0.2">
      <c r="A66" s="398"/>
      <c r="B66" s="402" t="s">
        <v>121</v>
      </c>
      <c r="C66" s="400"/>
      <c r="D66" s="401"/>
      <c r="E66" s="191">
        <f>SUM(E54:E65)</f>
        <v>5798.15</v>
      </c>
      <c r="F66" s="191">
        <f>SUM(F54:F65)</f>
        <v>6457.39</v>
      </c>
      <c r="G66" s="191">
        <f t="shared" ref="G66:H66" si="20">SUM(G54:G65)</f>
        <v>6122</v>
      </c>
      <c r="H66" s="191">
        <f t="shared" si="20"/>
        <v>6622</v>
      </c>
      <c r="I66" s="191">
        <f>SUM(I54:I65)</f>
        <v>6729.9790512500003</v>
      </c>
      <c r="J66" s="191">
        <f t="shared" ref="J66:P66" si="21">SUM(J54:J65)</f>
        <v>6729.9790512500003</v>
      </c>
      <c r="K66" s="191">
        <f t="shared" si="21"/>
        <v>7402.9769563749996</v>
      </c>
      <c r="L66" s="191">
        <f t="shared" si="21"/>
        <v>7402.9769563749996</v>
      </c>
      <c r="M66" s="191">
        <f t="shared" si="21"/>
        <v>5656.7</v>
      </c>
      <c r="N66" s="191">
        <f t="shared" si="21"/>
        <v>6299.8799999999992</v>
      </c>
      <c r="O66" s="191">
        <f t="shared" si="21"/>
        <v>6343</v>
      </c>
      <c r="P66" s="191">
        <f t="shared" si="21"/>
        <v>6704</v>
      </c>
    </row>
    <row r="67" spans="1:16" ht="15" x14ac:dyDescent="0.15">
      <c r="A67" s="398">
        <v>6</v>
      </c>
      <c r="B67" s="147"/>
      <c r="C67" s="149" t="s">
        <v>0</v>
      </c>
      <c r="D67" s="102" t="s">
        <v>38</v>
      </c>
      <c r="E67" s="190">
        <v>831.52</v>
      </c>
      <c r="F67" s="190">
        <v>831.52</v>
      </c>
      <c r="G67" s="190">
        <v>850</v>
      </c>
      <c r="H67" s="192">
        <v>850</v>
      </c>
      <c r="I67" s="264">
        <v>3437.8571499999998</v>
      </c>
      <c r="J67" s="264">
        <v>3437.8571499999998</v>
      </c>
      <c r="K67" s="192">
        <v>3781.6428649999998</v>
      </c>
      <c r="L67" s="192">
        <v>3781.6428649999998</v>
      </c>
      <c r="M67" s="192">
        <v>811.24</v>
      </c>
      <c r="N67" s="192">
        <v>811.24</v>
      </c>
      <c r="O67" s="101">
        <f t="shared" si="0"/>
        <v>1942</v>
      </c>
      <c r="P67" s="101">
        <f t="shared" si="1"/>
        <v>1942</v>
      </c>
    </row>
    <row r="68" spans="1:16" ht="15.75" customHeight="1" x14ac:dyDescent="0.15">
      <c r="A68" s="398"/>
      <c r="B68" s="147"/>
      <c r="C68" s="149" t="s">
        <v>1</v>
      </c>
      <c r="D68" s="149" t="s">
        <v>1</v>
      </c>
      <c r="E68" s="190">
        <v>210.13</v>
      </c>
      <c r="F68" s="190">
        <v>210.13</v>
      </c>
      <c r="G68" s="190">
        <v>212</v>
      </c>
      <c r="H68" s="190">
        <v>212</v>
      </c>
      <c r="I68" s="264">
        <v>448.41615000000002</v>
      </c>
      <c r="J68" s="264">
        <v>448.41615000000002</v>
      </c>
      <c r="K68" s="190">
        <v>493.25776500000001</v>
      </c>
      <c r="L68" s="190">
        <v>493.25776500000001</v>
      </c>
      <c r="M68" s="190">
        <v>205</v>
      </c>
      <c r="N68" s="190">
        <v>205</v>
      </c>
      <c r="O68" s="101">
        <f t="shared" si="0"/>
        <v>314</v>
      </c>
      <c r="P68" s="101">
        <f t="shared" si="1"/>
        <v>314</v>
      </c>
    </row>
    <row r="69" spans="1:16" ht="15.75" customHeight="1" x14ac:dyDescent="0.15">
      <c r="A69" s="398"/>
      <c r="B69" s="147"/>
      <c r="C69" s="149" t="s">
        <v>116</v>
      </c>
      <c r="D69" s="102" t="s">
        <v>125</v>
      </c>
      <c r="E69" s="190">
        <v>892.5</v>
      </c>
      <c r="F69" s="190">
        <v>892.5</v>
      </c>
      <c r="G69" s="190">
        <v>900</v>
      </c>
      <c r="H69" s="190">
        <v>900</v>
      </c>
      <c r="I69" s="264">
        <v>745.86552950000009</v>
      </c>
      <c r="J69" s="264">
        <v>745.86552950000009</v>
      </c>
      <c r="K69" s="190">
        <v>820.45208245000015</v>
      </c>
      <c r="L69" s="190">
        <v>820.45208245000015</v>
      </c>
      <c r="M69" s="190">
        <v>870.73</v>
      </c>
      <c r="N69" s="190">
        <v>870.73</v>
      </c>
      <c r="O69" s="101">
        <f t="shared" si="0"/>
        <v>846</v>
      </c>
      <c r="P69" s="101">
        <f t="shared" si="1"/>
        <v>846</v>
      </c>
    </row>
    <row r="70" spans="1:16" ht="30" x14ac:dyDescent="0.15">
      <c r="A70" s="398"/>
      <c r="B70" s="148" t="s">
        <v>120</v>
      </c>
      <c r="C70" s="149" t="s">
        <v>118</v>
      </c>
      <c r="D70" s="102" t="s">
        <v>132</v>
      </c>
      <c r="E70" s="190">
        <v>192.22</v>
      </c>
      <c r="F70" s="190">
        <v>192.22</v>
      </c>
      <c r="G70" s="190">
        <v>200</v>
      </c>
      <c r="H70" s="190">
        <v>200</v>
      </c>
      <c r="I70" s="264">
        <v>448.41615000000002</v>
      </c>
      <c r="J70" s="264">
        <v>448.41615000000002</v>
      </c>
      <c r="K70" s="190">
        <v>493.25776500000001</v>
      </c>
      <c r="L70" s="190">
        <v>493.25776500000001</v>
      </c>
      <c r="M70" s="190">
        <v>187.53</v>
      </c>
      <c r="N70" s="190">
        <v>187.53</v>
      </c>
      <c r="O70" s="101">
        <f t="shared" ref="O70:O133" si="22">ROUND(AVERAGE(E70,G70,I70,K70,M70),0)</f>
        <v>304</v>
      </c>
      <c r="P70" s="101">
        <f t="shared" ref="P70:P133" si="23">ROUND(AVERAGE(F70,H70,J70,L70,N70),0)</f>
        <v>304</v>
      </c>
    </row>
    <row r="71" spans="1:16" ht="15.75" customHeight="1" x14ac:dyDescent="0.15">
      <c r="A71" s="398"/>
      <c r="B71" s="147"/>
      <c r="C71" s="149" t="s">
        <v>3</v>
      </c>
      <c r="D71" s="149" t="s">
        <v>3</v>
      </c>
      <c r="E71" s="190">
        <v>183.48</v>
      </c>
      <c r="F71" s="190">
        <v>183.48</v>
      </c>
      <c r="G71" s="190">
        <v>200</v>
      </c>
      <c r="H71" s="190">
        <v>200</v>
      </c>
      <c r="I71" s="264">
        <v>491.01568424999999</v>
      </c>
      <c r="J71" s="264">
        <v>491.01568424999999</v>
      </c>
      <c r="K71" s="190">
        <v>540.11725267500003</v>
      </c>
      <c r="L71" s="190">
        <v>540.11725267500003</v>
      </c>
      <c r="M71" s="190">
        <v>179</v>
      </c>
      <c r="N71" s="190">
        <v>179</v>
      </c>
      <c r="O71" s="101">
        <f t="shared" si="22"/>
        <v>319</v>
      </c>
      <c r="P71" s="101">
        <f t="shared" si="23"/>
        <v>319</v>
      </c>
    </row>
    <row r="72" spans="1:16" ht="15.75" customHeight="1" x14ac:dyDescent="0.15">
      <c r="A72" s="398"/>
      <c r="B72" s="147"/>
      <c r="C72" s="149" t="s">
        <v>55</v>
      </c>
      <c r="D72" s="102" t="s">
        <v>56</v>
      </c>
      <c r="E72" s="190">
        <v>216.48</v>
      </c>
      <c r="F72" s="190">
        <v>216.48</v>
      </c>
      <c r="G72" s="190">
        <v>240</v>
      </c>
      <c r="H72" s="190">
        <v>240</v>
      </c>
      <c r="I72" s="264">
        <v>448.41615000000002</v>
      </c>
      <c r="J72" s="264">
        <v>448.41615000000002</v>
      </c>
      <c r="K72" s="190">
        <v>493.25776500000001</v>
      </c>
      <c r="L72" s="190">
        <v>493.25776500000001</v>
      </c>
      <c r="M72" s="190">
        <v>211.2</v>
      </c>
      <c r="N72" s="190">
        <v>211.2</v>
      </c>
      <c r="O72" s="101">
        <f t="shared" si="22"/>
        <v>322</v>
      </c>
      <c r="P72" s="101">
        <f t="shared" si="23"/>
        <v>322</v>
      </c>
    </row>
    <row r="73" spans="1:16" ht="15.75" customHeight="1" x14ac:dyDescent="0.15">
      <c r="A73" s="398"/>
      <c r="B73" s="147"/>
      <c r="C73" s="149" t="s">
        <v>4</v>
      </c>
      <c r="D73" s="149" t="s">
        <v>4</v>
      </c>
      <c r="E73" s="190">
        <v>174.25</v>
      </c>
      <c r="F73" s="190">
        <v>174.25</v>
      </c>
      <c r="G73" s="190">
        <v>200</v>
      </c>
      <c r="H73" s="190">
        <v>200</v>
      </c>
      <c r="I73" s="264">
        <v>336.31211250000001</v>
      </c>
      <c r="J73" s="264">
        <v>336.31211250000001</v>
      </c>
      <c r="K73" s="190">
        <v>369.94332374999999</v>
      </c>
      <c r="L73" s="190">
        <v>369.94332374999999</v>
      </c>
      <c r="M73" s="190">
        <v>170</v>
      </c>
      <c r="N73" s="190">
        <v>170</v>
      </c>
      <c r="O73" s="101">
        <f t="shared" si="22"/>
        <v>250</v>
      </c>
      <c r="P73" s="101">
        <f t="shared" si="23"/>
        <v>250</v>
      </c>
    </row>
    <row r="74" spans="1:16" ht="15.75" customHeight="1" x14ac:dyDescent="0.15">
      <c r="A74" s="398"/>
      <c r="B74" s="147"/>
      <c r="C74" s="149" t="s">
        <v>8</v>
      </c>
      <c r="D74" s="149" t="s">
        <v>8</v>
      </c>
      <c r="E74" s="190">
        <v>775.93</v>
      </c>
      <c r="F74" s="190">
        <v>1024.22</v>
      </c>
      <c r="G74" s="190">
        <v>800</v>
      </c>
      <c r="H74" s="190">
        <v>1000</v>
      </c>
      <c r="I74" s="264">
        <v>672.62422500000002</v>
      </c>
      <c r="J74" s="264">
        <v>672.62422500000002</v>
      </c>
      <c r="K74" s="190">
        <v>739.88664749999998</v>
      </c>
      <c r="L74" s="190">
        <v>739.88664749999998</v>
      </c>
      <c r="M74" s="190">
        <v>757</v>
      </c>
      <c r="N74" s="190">
        <v>999.24</v>
      </c>
      <c r="O74" s="101">
        <f t="shared" si="22"/>
        <v>749</v>
      </c>
      <c r="P74" s="101">
        <f t="shared" si="23"/>
        <v>887</v>
      </c>
    </row>
    <row r="75" spans="1:16" ht="15.75" customHeight="1" x14ac:dyDescent="0.15">
      <c r="A75" s="398"/>
      <c r="B75" s="147"/>
      <c r="C75" s="149" t="s">
        <v>9</v>
      </c>
      <c r="D75" s="149" t="s">
        <v>9</v>
      </c>
      <c r="E75" s="190">
        <v>1046.01</v>
      </c>
      <c r="F75" s="190">
        <v>1202.9100000000001</v>
      </c>
      <c r="G75" s="190">
        <v>1100</v>
      </c>
      <c r="H75" s="190">
        <v>1200</v>
      </c>
      <c r="I75" s="264">
        <v>1008.9363375</v>
      </c>
      <c r="J75" s="264">
        <v>1008.9363375</v>
      </c>
      <c r="K75" s="190">
        <v>1109.82997125</v>
      </c>
      <c r="L75" s="190">
        <v>1109.82997125</v>
      </c>
      <c r="M75" s="190">
        <v>1020.5</v>
      </c>
      <c r="N75" s="190">
        <v>1173.58</v>
      </c>
      <c r="O75" s="101">
        <f t="shared" si="22"/>
        <v>1057</v>
      </c>
      <c r="P75" s="101">
        <f t="shared" si="23"/>
        <v>1139</v>
      </c>
    </row>
    <row r="76" spans="1:16" ht="15.75" customHeight="1" x14ac:dyDescent="0.15">
      <c r="A76" s="398"/>
      <c r="B76" s="147"/>
      <c r="C76" s="149" t="s">
        <v>10</v>
      </c>
      <c r="D76" s="149" t="s">
        <v>10</v>
      </c>
      <c r="E76" s="190">
        <v>458.18</v>
      </c>
      <c r="F76" s="190">
        <v>572.72</v>
      </c>
      <c r="G76" s="190">
        <v>500</v>
      </c>
      <c r="H76" s="190">
        <v>600</v>
      </c>
      <c r="I76" s="264">
        <v>822.09627499999999</v>
      </c>
      <c r="J76" s="264">
        <v>822.09627499999999</v>
      </c>
      <c r="K76" s="190">
        <v>904.3059025</v>
      </c>
      <c r="L76" s="190">
        <v>904.3059025</v>
      </c>
      <c r="M76" s="190">
        <v>447</v>
      </c>
      <c r="N76" s="190">
        <v>558.75</v>
      </c>
      <c r="O76" s="101">
        <f t="shared" si="22"/>
        <v>626</v>
      </c>
      <c r="P76" s="101">
        <f t="shared" si="23"/>
        <v>692</v>
      </c>
    </row>
    <row r="77" spans="1:16" ht="15.75" customHeight="1" x14ac:dyDescent="0.15">
      <c r="A77" s="398"/>
      <c r="B77" s="147"/>
      <c r="C77" s="149" t="s">
        <v>11</v>
      </c>
      <c r="D77" s="149" t="s">
        <v>11</v>
      </c>
      <c r="E77" s="190">
        <v>930.07</v>
      </c>
      <c r="F77" s="190">
        <v>1069.58</v>
      </c>
      <c r="G77" s="190">
        <v>1000</v>
      </c>
      <c r="H77" s="190">
        <v>1100</v>
      </c>
      <c r="I77" s="264">
        <v>597.88819999999998</v>
      </c>
      <c r="J77" s="264">
        <v>597.88819999999998</v>
      </c>
      <c r="K77" s="190">
        <v>657.67701999999997</v>
      </c>
      <c r="L77" s="190">
        <v>657.67701999999997</v>
      </c>
      <c r="M77" s="190">
        <v>907.38</v>
      </c>
      <c r="N77" s="190">
        <v>1043.49</v>
      </c>
      <c r="O77" s="101">
        <f t="shared" si="22"/>
        <v>819</v>
      </c>
      <c r="P77" s="101">
        <f t="shared" si="23"/>
        <v>894</v>
      </c>
    </row>
    <row r="78" spans="1:16" ht="26.25" customHeight="1" x14ac:dyDescent="0.2">
      <c r="A78" s="398"/>
      <c r="B78" s="402" t="s">
        <v>121</v>
      </c>
      <c r="C78" s="400"/>
      <c r="D78" s="401"/>
      <c r="E78" s="191">
        <f>SUM(E67:E77)</f>
        <v>5910.7699999999995</v>
      </c>
      <c r="F78" s="191">
        <f>SUM(F67:F77)</f>
        <v>6570.01</v>
      </c>
      <c r="G78" s="191">
        <f t="shared" ref="G78:H78" si="24">SUM(G67:G77)</f>
        <v>6202</v>
      </c>
      <c r="H78" s="191">
        <f t="shared" si="24"/>
        <v>6702</v>
      </c>
      <c r="I78" s="191">
        <f>SUM(I67:I77)</f>
        <v>9457.8439637499996</v>
      </c>
      <c r="J78" s="191">
        <f t="shared" ref="J78:P78" si="25">SUM(J67:J77)</f>
        <v>9457.8439637499996</v>
      </c>
      <c r="K78" s="191">
        <f t="shared" si="25"/>
        <v>10403.628360125</v>
      </c>
      <c r="L78" s="191">
        <f t="shared" si="25"/>
        <v>10403.628360125</v>
      </c>
      <c r="M78" s="191">
        <f t="shared" si="25"/>
        <v>5766.58</v>
      </c>
      <c r="N78" s="191">
        <f t="shared" si="25"/>
        <v>6409.7599999999993</v>
      </c>
      <c r="O78" s="191">
        <f t="shared" si="25"/>
        <v>7548</v>
      </c>
      <c r="P78" s="191">
        <f t="shared" si="25"/>
        <v>7909</v>
      </c>
    </row>
    <row r="79" spans="1:16" ht="15" x14ac:dyDescent="0.15">
      <c r="A79" s="408">
        <v>7</v>
      </c>
      <c r="B79" s="147"/>
      <c r="C79" s="149" t="s">
        <v>0</v>
      </c>
      <c r="D79" s="102" t="s">
        <v>133</v>
      </c>
      <c r="E79" s="190">
        <v>436.65</v>
      </c>
      <c r="F79" s="190">
        <v>436.65</v>
      </c>
      <c r="G79" s="190">
        <v>450</v>
      </c>
      <c r="H79" s="190">
        <v>450</v>
      </c>
      <c r="I79" s="264">
        <v>597.88819999999998</v>
      </c>
      <c r="J79" s="264">
        <v>597.88819999999998</v>
      </c>
      <c r="K79" s="190">
        <v>657.67701999999997</v>
      </c>
      <c r="L79" s="190">
        <v>657.67701999999997</v>
      </c>
      <c r="M79" s="190">
        <v>426</v>
      </c>
      <c r="N79" s="190">
        <v>426</v>
      </c>
      <c r="O79" s="101">
        <f t="shared" si="22"/>
        <v>514</v>
      </c>
      <c r="P79" s="101">
        <f t="shared" si="23"/>
        <v>514</v>
      </c>
    </row>
    <row r="80" spans="1:16" ht="15.75" customHeight="1" x14ac:dyDescent="0.15">
      <c r="A80" s="409"/>
      <c r="B80" s="147"/>
      <c r="C80" s="149" t="s">
        <v>1</v>
      </c>
      <c r="D80" s="149" t="s">
        <v>1</v>
      </c>
      <c r="E80" s="190">
        <v>210.13</v>
      </c>
      <c r="F80" s="190">
        <v>210.13</v>
      </c>
      <c r="G80" s="190">
        <v>212</v>
      </c>
      <c r="H80" s="190">
        <v>212</v>
      </c>
      <c r="I80" s="264">
        <v>448.41615000000002</v>
      </c>
      <c r="J80" s="264">
        <v>448.41615000000002</v>
      </c>
      <c r="K80" s="190">
        <v>493.25776500000001</v>
      </c>
      <c r="L80" s="190">
        <v>493.25776500000001</v>
      </c>
      <c r="M80" s="190">
        <v>205</v>
      </c>
      <c r="N80" s="190">
        <v>205</v>
      </c>
      <c r="O80" s="101">
        <f t="shared" si="22"/>
        <v>314</v>
      </c>
      <c r="P80" s="101">
        <f t="shared" si="23"/>
        <v>314</v>
      </c>
    </row>
    <row r="81" spans="1:16" ht="15.75" customHeight="1" x14ac:dyDescent="0.15">
      <c r="A81" s="409"/>
      <c r="B81" s="147"/>
      <c r="C81" s="149" t="s">
        <v>116</v>
      </c>
      <c r="D81" s="102" t="s">
        <v>134</v>
      </c>
      <c r="E81" s="190">
        <v>796</v>
      </c>
      <c r="F81" s="190">
        <v>796</v>
      </c>
      <c r="G81" s="190">
        <v>820</v>
      </c>
      <c r="H81" s="190">
        <v>820</v>
      </c>
      <c r="I81" s="264">
        <v>934.2003125</v>
      </c>
      <c r="J81" s="264">
        <v>934.2003125</v>
      </c>
      <c r="K81" s="190">
        <v>1027.6203437500001</v>
      </c>
      <c r="L81" s="190">
        <v>1027.6203437500001</v>
      </c>
      <c r="M81" s="190">
        <v>776.59</v>
      </c>
      <c r="N81" s="190">
        <v>776.59</v>
      </c>
      <c r="O81" s="101">
        <f t="shared" si="22"/>
        <v>871</v>
      </c>
      <c r="P81" s="101">
        <f t="shared" si="23"/>
        <v>871</v>
      </c>
    </row>
    <row r="82" spans="1:16" ht="30" x14ac:dyDescent="0.15">
      <c r="A82" s="409"/>
      <c r="B82" s="148" t="s">
        <v>120</v>
      </c>
      <c r="C82" s="149" t="s">
        <v>118</v>
      </c>
      <c r="D82" s="149" t="s">
        <v>118</v>
      </c>
      <c r="E82" s="190">
        <v>123.65</v>
      </c>
      <c r="F82" s="190">
        <v>123.65</v>
      </c>
      <c r="G82" s="190">
        <v>130</v>
      </c>
      <c r="H82" s="190">
        <v>130</v>
      </c>
      <c r="I82" s="264">
        <v>336.31211250000001</v>
      </c>
      <c r="J82" s="264">
        <v>336.31211250000001</v>
      </c>
      <c r="K82" s="190">
        <v>369.94332374999999</v>
      </c>
      <c r="L82" s="190">
        <v>369.94332374999999</v>
      </c>
      <c r="M82" s="190">
        <v>120.63</v>
      </c>
      <c r="N82" s="190">
        <v>120.63</v>
      </c>
      <c r="O82" s="101">
        <f t="shared" si="22"/>
        <v>216</v>
      </c>
      <c r="P82" s="101">
        <f t="shared" si="23"/>
        <v>216</v>
      </c>
    </row>
    <row r="83" spans="1:16" ht="15.75" customHeight="1" x14ac:dyDescent="0.15">
      <c r="A83" s="409"/>
      <c r="B83" s="147"/>
      <c r="C83" s="149" t="s">
        <v>3</v>
      </c>
      <c r="D83" s="149" t="s">
        <v>3</v>
      </c>
      <c r="E83" s="190">
        <v>183.48</v>
      </c>
      <c r="F83" s="190">
        <v>183.48</v>
      </c>
      <c r="G83" s="190">
        <v>200</v>
      </c>
      <c r="H83" s="190">
        <v>200</v>
      </c>
      <c r="I83" s="264">
        <v>491.01568424999999</v>
      </c>
      <c r="J83" s="264">
        <v>491.01568424999999</v>
      </c>
      <c r="K83" s="190">
        <v>540.11725267500003</v>
      </c>
      <c r="L83" s="190">
        <v>540.11725267500003</v>
      </c>
      <c r="M83" s="190">
        <v>179</v>
      </c>
      <c r="N83" s="190">
        <v>179</v>
      </c>
      <c r="O83" s="101">
        <f t="shared" si="22"/>
        <v>319</v>
      </c>
      <c r="P83" s="101">
        <f t="shared" si="23"/>
        <v>319</v>
      </c>
    </row>
    <row r="84" spans="1:16" ht="15.75" customHeight="1" x14ac:dyDescent="0.15">
      <c r="A84" s="409"/>
      <c r="B84" s="147"/>
      <c r="C84" s="149" t="s">
        <v>55</v>
      </c>
      <c r="D84" s="102" t="s">
        <v>56</v>
      </c>
      <c r="E84" s="190">
        <v>216.48</v>
      </c>
      <c r="F84" s="190">
        <v>216.48</v>
      </c>
      <c r="G84" s="190">
        <v>240</v>
      </c>
      <c r="H84" s="190">
        <v>240</v>
      </c>
      <c r="I84" s="264">
        <v>448.41615000000002</v>
      </c>
      <c r="J84" s="264">
        <v>448.41615000000002</v>
      </c>
      <c r="K84" s="190">
        <v>493.25776500000001</v>
      </c>
      <c r="L84" s="190">
        <v>493.25776500000001</v>
      </c>
      <c r="M84" s="190">
        <v>211.2</v>
      </c>
      <c r="N84" s="190">
        <v>211.2</v>
      </c>
      <c r="O84" s="101">
        <f t="shared" si="22"/>
        <v>322</v>
      </c>
      <c r="P84" s="101">
        <f t="shared" si="23"/>
        <v>322</v>
      </c>
    </row>
    <row r="85" spans="1:16" ht="15.75" customHeight="1" x14ac:dyDescent="0.15">
      <c r="A85" s="409"/>
      <c r="B85" s="147"/>
      <c r="C85" s="149" t="s">
        <v>4</v>
      </c>
      <c r="D85" s="149" t="s">
        <v>4</v>
      </c>
      <c r="E85" s="190">
        <v>174.25</v>
      </c>
      <c r="F85" s="190">
        <v>174.25</v>
      </c>
      <c r="G85" s="190">
        <v>200</v>
      </c>
      <c r="H85" s="190">
        <v>200</v>
      </c>
      <c r="I85" s="264">
        <v>336.31211250000001</v>
      </c>
      <c r="J85" s="264">
        <v>336.31211250000001</v>
      </c>
      <c r="K85" s="190">
        <v>369.94332374999999</v>
      </c>
      <c r="L85" s="190">
        <v>369.94332374999999</v>
      </c>
      <c r="M85" s="190">
        <v>170</v>
      </c>
      <c r="N85" s="190">
        <v>170</v>
      </c>
      <c r="O85" s="101">
        <f t="shared" si="22"/>
        <v>250</v>
      </c>
      <c r="P85" s="101">
        <f t="shared" si="23"/>
        <v>250</v>
      </c>
    </row>
    <row r="86" spans="1:16" ht="15.75" customHeight="1" x14ac:dyDescent="0.15">
      <c r="A86" s="409"/>
      <c r="B86" s="147"/>
      <c r="C86" s="149" t="s">
        <v>8</v>
      </c>
      <c r="D86" s="149" t="s">
        <v>8</v>
      </c>
      <c r="E86" s="190">
        <v>775.93</v>
      </c>
      <c r="F86" s="190">
        <v>1024.22</v>
      </c>
      <c r="G86" s="190">
        <v>800</v>
      </c>
      <c r="H86" s="190">
        <v>1000</v>
      </c>
      <c r="I86" s="264">
        <v>672.62422500000002</v>
      </c>
      <c r="J86" s="264">
        <v>672.62422500000002</v>
      </c>
      <c r="K86" s="190">
        <v>739.88664749999998</v>
      </c>
      <c r="L86" s="190">
        <v>739.88664749999998</v>
      </c>
      <c r="M86" s="190">
        <v>757</v>
      </c>
      <c r="N86" s="190">
        <v>999.24</v>
      </c>
      <c r="O86" s="101">
        <f t="shared" si="22"/>
        <v>749</v>
      </c>
      <c r="P86" s="101">
        <f t="shared" si="23"/>
        <v>887</v>
      </c>
    </row>
    <row r="87" spans="1:16" ht="15.75" customHeight="1" x14ac:dyDescent="0.15">
      <c r="A87" s="409"/>
      <c r="B87" s="147"/>
      <c r="C87" s="149" t="s">
        <v>9</v>
      </c>
      <c r="D87" s="149" t="s">
        <v>9</v>
      </c>
      <c r="E87" s="190">
        <v>1046.01</v>
      </c>
      <c r="F87" s="190">
        <v>1202.9100000000001</v>
      </c>
      <c r="G87" s="192">
        <v>1100</v>
      </c>
      <c r="H87" s="192">
        <v>1200</v>
      </c>
      <c r="I87" s="264">
        <v>1008.9363375</v>
      </c>
      <c r="J87" s="264">
        <v>1008.9363375</v>
      </c>
      <c r="K87" s="192">
        <v>1109.82997125</v>
      </c>
      <c r="L87" s="192">
        <v>1109.82997125</v>
      </c>
      <c r="M87" s="192">
        <v>1020.5</v>
      </c>
      <c r="N87" s="192">
        <v>1173.58</v>
      </c>
      <c r="O87" s="101">
        <f t="shared" si="22"/>
        <v>1057</v>
      </c>
      <c r="P87" s="101">
        <f t="shared" si="23"/>
        <v>1139</v>
      </c>
    </row>
    <row r="88" spans="1:16" ht="15.75" customHeight="1" x14ac:dyDescent="0.15">
      <c r="A88" s="409"/>
      <c r="B88" s="147"/>
      <c r="C88" s="149" t="s">
        <v>10</v>
      </c>
      <c r="D88" s="149" t="s">
        <v>10</v>
      </c>
      <c r="E88" s="190">
        <v>458.18</v>
      </c>
      <c r="F88" s="190">
        <v>572.72</v>
      </c>
      <c r="G88" s="190">
        <v>500</v>
      </c>
      <c r="H88" s="190">
        <v>600</v>
      </c>
      <c r="I88" s="264">
        <v>822.09627499999999</v>
      </c>
      <c r="J88" s="264">
        <v>822.09627499999999</v>
      </c>
      <c r="K88" s="190">
        <v>904.3059025</v>
      </c>
      <c r="L88" s="190">
        <v>904.3059025</v>
      </c>
      <c r="M88" s="190">
        <v>447</v>
      </c>
      <c r="N88" s="190">
        <v>558.75</v>
      </c>
      <c r="O88" s="101">
        <f t="shared" si="22"/>
        <v>626</v>
      </c>
      <c r="P88" s="101">
        <f t="shared" si="23"/>
        <v>692</v>
      </c>
    </row>
    <row r="89" spans="1:16" ht="15.75" customHeight="1" x14ac:dyDescent="0.15">
      <c r="A89" s="409"/>
      <c r="B89" s="147"/>
      <c r="C89" s="149" t="s">
        <v>11</v>
      </c>
      <c r="D89" s="149" t="s">
        <v>11</v>
      </c>
      <c r="E89" s="190">
        <v>930.07</v>
      </c>
      <c r="F89" s="190">
        <v>1069.58</v>
      </c>
      <c r="G89" s="190">
        <v>1000</v>
      </c>
      <c r="H89" s="190">
        <v>1100</v>
      </c>
      <c r="I89" s="264">
        <v>597.88819999999998</v>
      </c>
      <c r="J89" s="264">
        <v>597.88819999999998</v>
      </c>
      <c r="K89" s="190">
        <v>657.67701999999997</v>
      </c>
      <c r="L89" s="190">
        <v>657.67701999999997</v>
      </c>
      <c r="M89" s="190">
        <v>907.38</v>
      </c>
      <c r="N89" s="190">
        <v>1043.49</v>
      </c>
      <c r="O89" s="101">
        <f t="shared" si="22"/>
        <v>819</v>
      </c>
      <c r="P89" s="101">
        <f t="shared" si="23"/>
        <v>894</v>
      </c>
    </row>
    <row r="90" spans="1:16" ht="35.25" customHeight="1" x14ac:dyDescent="0.2">
      <c r="A90" s="410"/>
      <c r="B90" s="402" t="s">
        <v>121</v>
      </c>
      <c r="C90" s="400"/>
      <c r="D90" s="401"/>
      <c r="E90" s="191">
        <f>SUM(E79:E89)</f>
        <v>5350.83</v>
      </c>
      <c r="F90" s="191">
        <f>SUM(F79:F89)</f>
        <v>6010.0700000000006</v>
      </c>
      <c r="G90" s="191">
        <f t="shared" ref="G90:H90" si="26">SUM(G79:G89)</f>
        <v>5652</v>
      </c>
      <c r="H90" s="191">
        <f t="shared" si="26"/>
        <v>6152</v>
      </c>
      <c r="I90" s="191">
        <f>SUM(I79:I89)</f>
        <v>6694.1057592500001</v>
      </c>
      <c r="J90" s="191">
        <f t="shared" ref="J90:P90" si="27">SUM(J79:J89)</f>
        <v>6694.1057592500001</v>
      </c>
      <c r="K90" s="191">
        <f t="shared" si="27"/>
        <v>7363.5163351749998</v>
      </c>
      <c r="L90" s="191">
        <f t="shared" si="27"/>
        <v>7363.5163351749998</v>
      </c>
      <c r="M90" s="191">
        <f t="shared" si="27"/>
        <v>5220.3</v>
      </c>
      <c r="N90" s="191">
        <f t="shared" si="27"/>
        <v>5863.48</v>
      </c>
      <c r="O90" s="191">
        <f t="shared" si="27"/>
        <v>6057</v>
      </c>
      <c r="P90" s="191">
        <f t="shared" si="27"/>
        <v>6418</v>
      </c>
    </row>
    <row r="91" spans="1:16" ht="15" x14ac:dyDescent="0.15">
      <c r="A91" s="408">
        <v>8</v>
      </c>
      <c r="B91" s="147"/>
      <c r="C91" s="149" t="s">
        <v>0</v>
      </c>
      <c r="D91" s="102" t="s">
        <v>135</v>
      </c>
      <c r="E91" s="190">
        <v>754.7</v>
      </c>
      <c r="F91" s="190">
        <v>754.7</v>
      </c>
      <c r="G91" s="190">
        <v>800</v>
      </c>
      <c r="H91" s="190">
        <v>800</v>
      </c>
      <c r="I91" s="264">
        <v>822.09627499999999</v>
      </c>
      <c r="J91" s="264">
        <v>822.09627499999999</v>
      </c>
      <c r="K91" s="190">
        <v>904.3059025</v>
      </c>
      <c r="L91" s="190">
        <v>904.3059025</v>
      </c>
      <c r="M91" s="190">
        <v>736.29</v>
      </c>
      <c r="N91" s="190">
        <v>736.29</v>
      </c>
      <c r="O91" s="101">
        <f t="shared" si="22"/>
        <v>803</v>
      </c>
      <c r="P91" s="101">
        <f t="shared" si="23"/>
        <v>803</v>
      </c>
    </row>
    <row r="92" spans="1:16" ht="15" x14ac:dyDescent="0.15">
      <c r="A92" s="409"/>
      <c r="B92" s="147"/>
      <c r="C92" s="149" t="s">
        <v>1</v>
      </c>
      <c r="D92" s="149" t="s">
        <v>1</v>
      </c>
      <c r="E92" s="190">
        <v>210.13</v>
      </c>
      <c r="F92" s="190">
        <v>210.13</v>
      </c>
      <c r="G92" s="190">
        <v>212</v>
      </c>
      <c r="H92" s="190">
        <v>212</v>
      </c>
      <c r="I92" s="264">
        <v>448.41615000000002</v>
      </c>
      <c r="J92" s="264">
        <v>448.41615000000002</v>
      </c>
      <c r="K92" s="190">
        <v>493.25776500000001</v>
      </c>
      <c r="L92" s="190">
        <v>493.25776500000001</v>
      </c>
      <c r="M92" s="190">
        <v>205</v>
      </c>
      <c r="N92" s="190">
        <v>205</v>
      </c>
      <c r="O92" s="101">
        <f t="shared" si="22"/>
        <v>314</v>
      </c>
      <c r="P92" s="101">
        <f t="shared" si="23"/>
        <v>314</v>
      </c>
    </row>
    <row r="93" spans="1:16" ht="15" x14ac:dyDescent="0.15">
      <c r="A93" s="409"/>
      <c r="B93" s="147"/>
      <c r="C93" s="149" t="s">
        <v>116</v>
      </c>
      <c r="D93" s="102" t="s">
        <v>136</v>
      </c>
      <c r="E93" s="190">
        <v>563.34</v>
      </c>
      <c r="F93" s="190">
        <v>563.34</v>
      </c>
      <c r="G93" s="190">
        <v>550</v>
      </c>
      <c r="H93" s="190">
        <v>550</v>
      </c>
      <c r="I93" s="264">
        <v>1098.6195674999999</v>
      </c>
      <c r="J93" s="264">
        <v>1098.6195674999999</v>
      </c>
      <c r="K93" s="190">
        <v>1208.4815242499999</v>
      </c>
      <c r="L93" s="190">
        <v>1208.4815242499999</v>
      </c>
      <c r="M93" s="190">
        <v>549.6</v>
      </c>
      <c r="N93" s="190">
        <v>549.6</v>
      </c>
      <c r="O93" s="101">
        <f t="shared" si="22"/>
        <v>794</v>
      </c>
      <c r="P93" s="101">
        <f t="shared" si="23"/>
        <v>794</v>
      </c>
    </row>
    <row r="94" spans="1:16" ht="30" x14ac:dyDescent="0.15">
      <c r="A94" s="409"/>
      <c r="B94" s="148" t="s">
        <v>120</v>
      </c>
      <c r="C94" s="149" t="s">
        <v>118</v>
      </c>
      <c r="D94" s="102" t="s">
        <v>126</v>
      </c>
      <c r="E94" s="190">
        <v>99.51</v>
      </c>
      <c r="F94" s="190">
        <v>99.51</v>
      </c>
      <c r="G94" s="190">
        <v>100</v>
      </c>
      <c r="H94" s="190">
        <v>100</v>
      </c>
      <c r="I94" s="264">
        <v>662.90854174999993</v>
      </c>
      <c r="J94" s="264">
        <v>662.90854174999993</v>
      </c>
      <c r="K94" s="190">
        <v>729.19939592499986</v>
      </c>
      <c r="L94" s="190">
        <v>729.19939592499986</v>
      </c>
      <c r="M94" s="190">
        <v>97.08</v>
      </c>
      <c r="N94" s="190">
        <v>97.08</v>
      </c>
      <c r="O94" s="101">
        <f t="shared" si="22"/>
        <v>338</v>
      </c>
      <c r="P94" s="101">
        <f t="shared" si="23"/>
        <v>338</v>
      </c>
    </row>
    <row r="95" spans="1:16" ht="15" x14ac:dyDescent="0.15">
      <c r="A95" s="409"/>
      <c r="B95" s="147"/>
      <c r="C95" s="149" t="s">
        <v>3</v>
      </c>
      <c r="D95" s="102" t="s">
        <v>137</v>
      </c>
      <c r="E95" s="190">
        <v>183.48</v>
      </c>
      <c r="F95" s="190">
        <v>183.48</v>
      </c>
      <c r="G95" s="190">
        <v>200</v>
      </c>
      <c r="H95" s="190">
        <v>200</v>
      </c>
      <c r="I95" s="264">
        <v>491.01568424999999</v>
      </c>
      <c r="J95" s="264">
        <v>491.01568424999999</v>
      </c>
      <c r="K95" s="190">
        <v>540.11725267500003</v>
      </c>
      <c r="L95" s="190">
        <v>540.11725267500003</v>
      </c>
      <c r="M95" s="190">
        <v>179</v>
      </c>
      <c r="N95" s="190">
        <v>179</v>
      </c>
      <c r="O95" s="101">
        <f t="shared" si="22"/>
        <v>319</v>
      </c>
      <c r="P95" s="101">
        <f t="shared" si="23"/>
        <v>319</v>
      </c>
    </row>
    <row r="96" spans="1:16" ht="15" x14ac:dyDescent="0.15">
      <c r="A96" s="409"/>
      <c r="B96" s="147"/>
      <c r="C96" s="149" t="s">
        <v>55</v>
      </c>
      <c r="D96" s="102" t="s">
        <v>56</v>
      </c>
      <c r="E96" s="190">
        <v>216.48</v>
      </c>
      <c r="F96" s="190">
        <v>216.48</v>
      </c>
      <c r="G96" s="190">
        <v>240</v>
      </c>
      <c r="H96" s="190">
        <v>240</v>
      </c>
      <c r="I96" s="264">
        <v>448.41615000000002</v>
      </c>
      <c r="J96" s="264">
        <v>448.41615000000002</v>
      </c>
      <c r="K96" s="190">
        <v>493.25776500000001</v>
      </c>
      <c r="L96" s="190">
        <v>493.25776500000001</v>
      </c>
      <c r="M96" s="190">
        <v>211.2</v>
      </c>
      <c r="N96" s="190">
        <v>211.2</v>
      </c>
      <c r="O96" s="101">
        <f t="shared" si="22"/>
        <v>322</v>
      </c>
      <c r="P96" s="101">
        <f t="shared" si="23"/>
        <v>322</v>
      </c>
    </row>
    <row r="97" spans="1:16" ht="15" x14ac:dyDescent="0.15">
      <c r="A97" s="409"/>
      <c r="B97" s="147"/>
      <c r="C97" s="149" t="s">
        <v>4</v>
      </c>
      <c r="D97" s="149" t="s">
        <v>4</v>
      </c>
      <c r="E97" s="190">
        <v>174.25</v>
      </c>
      <c r="F97" s="190">
        <v>174.25</v>
      </c>
      <c r="G97" s="192">
        <v>200</v>
      </c>
      <c r="H97" s="192">
        <v>200</v>
      </c>
      <c r="I97" s="264">
        <v>336.31211250000001</v>
      </c>
      <c r="J97" s="264">
        <v>336.31211250000001</v>
      </c>
      <c r="K97" s="192">
        <v>369.94332374999999</v>
      </c>
      <c r="L97" s="192">
        <v>369.94332374999999</v>
      </c>
      <c r="M97" s="192">
        <v>170</v>
      </c>
      <c r="N97" s="192">
        <v>170</v>
      </c>
      <c r="O97" s="101">
        <f t="shared" si="22"/>
        <v>250</v>
      </c>
      <c r="P97" s="101">
        <f t="shared" si="23"/>
        <v>250</v>
      </c>
    </row>
    <row r="98" spans="1:16" ht="15" x14ac:dyDescent="0.15">
      <c r="A98" s="409"/>
      <c r="B98" s="147"/>
      <c r="C98" s="149" t="s">
        <v>8</v>
      </c>
      <c r="D98" s="149" t="s">
        <v>8</v>
      </c>
      <c r="E98" s="190">
        <v>775.93</v>
      </c>
      <c r="F98" s="190">
        <v>1024.22</v>
      </c>
      <c r="G98" s="190">
        <v>800</v>
      </c>
      <c r="H98" s="190">
        <v>1000</v>
      </c>
      <c r="I98" s="264">
        <v>672.62422500000002</v>
      </c>
      <c r="J98" s="264">
        <v>672.62422500000002</v>
      </c>
      <c r="K98" s="190">
        <v>739.88664749999998</v>
      </c>
      <c r="L98" s="190">
        <v>739.88664749999998</v>
      </c>
      <c r="M98" s="190">
        <v>757</v>
      </c>
      <c r="N98" s="190">
        <v>999.24</v>
      </c>
      <c r="O98" s="101">
        <f t="shared" si="22"/>
        <v>749</v>
      </c>
      <c r="P98" s="101">
        <f t="shared" si="23"/>
        <v>887</v>
      </c>
    </row>
    <row r="99" spans="1:16" ht="15" x14ac:dyDescent="0.15">
      <c r="A99" s="409"/>
      <c r="B99" s="147"/>
      <c r="C99" s="149" t="s">
        <v>9</v>
      </c>
      <c r="D99" s="149" t="s">
        <v>9</v>
      </c>
      <c r="E99" s="190">
        <v>1046.01</v>
      </c>
      <c r="F99" s="190">
        <v>1202.9100000000001</v>
      </c>
      <c r="G99" s="190">
        <v>1100</v>
      </c>
      <c r="H99" s="190">
        <v>1200</v>
      </c>
      <c r="I99" s="264">
        <v>1008.9363375</v>
      </c>
      <c r="J99" s="264">
        <v>1008.9363375</v>
      </c>
      <c r="K99" s="190">
        <v>1109.82997125</v>
      </c>
      <c r="L99" s="190">
        <v>1109.82997125</v>
      </c>
      <c r="M99" s="190">
        <v>1020.5</v>
      </c>
      <c r="N99" s="190">
        <v>1173.58</v>
      </c>
      <c r="O99" s="101">
        <f t="shared" si="22"/>
        <v>1057</v>
      </c>
      <c r="P99" s="101">
        <f t="shared" si="23"/>
        <v>1139</v>
      </c>
    </row>
    <row r="100" spans="1:16" ht="15" x14ac:dyDescent="0.15">
      <c r="A100" s="409"/>
      <c r="B100" s="147"/>
      <c r="C100" s="149" t="s">
        <v>10</v>
      </c>
      <c r="D100" s="149" t="s">
        <v>10</v>
      </c>
      <c r="E100" s="190">
        <v>458.18</v>
      </c>
      <c r="F100" s="190">
        <v>572.72</v>
      </c>
      <c r="G100" s="190">
        <v>500</v>
      </c>
      <c r="H100" s="190">
        <v>600</v>
      </c>
      <c r="I100" s="264">
        <v>822.09627499999999</v>
      </c>
      <c r="J100" s="264">
        <v>822.09627499999999</v>
      </c>
      <c r="K100" s="190">
        <v>904.3059025</v>
      </c>
      <c r="L100" s="190">
        <v>904.3059025</v>
      </c>
      <c r="M100" s="190">
        <v>447</v>
      </c>
      <c r="N100" s="190">
        <v>558.75</v>
      </c>
      <c r="O100" s="101">
        <f t="shared" si="22"/>
        <v>626</v>
      </c>
      <c r="P100" s="101">
        <f t="shared" si="23"/>
        <v>692</v>
      </c>
    </row>
    <row r="101" spans="1:16" ht="15" x14ac:dyDescent="0.15">
      <c r="A101" s="409"/>
      <c r="B101" s="147"/>
      <c r="C101" s="149" t="s">
        <v>11</v>
      </c>
      <c r="D101" s="149" t="s">
        <v>11</v>
      </c>
      <c r="E101" s="190">
        <v>930.07</v>
      </c>
      <c r="F101" s="190">
        <v>1069.58</v>
      </c>
      <c r="G101" s="190">
        <v>1000</v>
      </c>
      <c r="H101" s="190">
        <v>1100</v>
      </c>
      <c r="I101" s="264">
        <v>597.88819999999998</v>
      </c>
      <c r="J101" s="264">
        <v>597.88819999999998</v>
      </c>
      <c r="K101" s="190">
        <v>657.67701999999997</v>
      </c>
      <c r="L101" s="190">
        <v>657.67701999999997</v>
      </c>
      <c r="M101" s="190">
        <v>907.38</v>
      </c>
      <c r="N101" s="190">
        <v>1043.49</v>
      </c>
      <c r="O101" s="101">
        <f t="shared" si="22"/>
        <v>819</v>
      </c>
      <c r="P101" s="101">
        <f t="shared" si="23"/>
        <v>894</v>
      </c>
    </row>
    <row r="102" spans="1:16" ht="30" customHeight="1" x14ac:dyDescent="0.2">
      <c r="A102" s="410"/>
      <c r="B102" s="402" t="s">
        <v>121</v>
      </c>
      <c r="C102" s="400"/>
      <c r="D102" s="401"/>
      <c r="E102" s="191">
        <f>SUM(E91:E101)</f>
        <v>5412.08</v>
      </c>
      <c r="F102" s="191">
        <f>SUM(F91:F101)</f>
        <v>6071.3200000000006</v>
      </c>
      <c r="G102" s="191">
        <f t="shared" ref="G102" si="28">SUM(G91:G101)</f>
        <v>5702</v>
      </c>
      <c r="H102" s="191">
        <f>SUM(H91:H101)</f>
        <v>6202</v>
      </c>
      <c r="I102" s="191">
        <f>SUM(I91:I101)</f>
        <v>7409.3295185000006</v>
      </c>
      <c r="J102" s="191">
        <f t="shared" ref="J102:P102" si="29">SUM(J91:J101)</f>
        <v>7409.3295185000006</v>
      </c>
      <c r="K102" s="191">
        <f t="shared" si="29"/>
        <v>8150.2624703500005</v>
      </c>
      <c r="L102" s="191">
        <f t="shared" si="29"/>
        <v>8150.2624703500005</v>
      </c>
      <c r="M102" s="191">
        <f t="shared" si="29"/>
        <v>5280.05</v>
      </c>
      <c r="N102" s="191">
        <f t="shared" si="29"/>
        <v>5923.23</v>
      </c>
      <c r="O102" s="191">
        <f t="shared" si="29"/>
        <v>6391</v>
      </c>
      <c r="P102" s="191">
        <f t="shared" si="29"/>
        <v>6752</v>
      </c>
    </row>
    <row r="103" spans="1:16" ht="15" x14ac:dyDescent="0.15">
      <c r="A103" s="408">
        <v>9</v>
      </c>
      <c r="B103" s="147"/>
      <c r="C103" s="149" t="s">
        <v>1</v>
      </c>
      <c r="D103" s="149" t="s">
        <v>1</v>
      </c>
      <c r="E103" s="190">
        <v>210.13</v>
      </c>
      <c r="F103" s="190">
        <v>210.13</v>
      </c>
      <c r="G103" s="190">
        <v>212</v>
      </c>
      <c r="H103" s="194">
        <v>212</v>
      </c>
      <c r="I103" s="264">
        <v>448.41615000000002</v>
      </c>
      <c r="J103" s="264">
        <v>448.41615000000002</v>
      </c>
      <c r="K103" s="194">
        <v>493.25776500000001</v>
      </c>
      <c r="L103" s="194">
        <v>493.25776500000001</v>
      </c>
      <c r="M103" s="194">
        <v>205</v>
      </c>
      <c r="N103" s="194">
        <v>205</v>
      </c>
      <c r="O103" s="101">
        <f t="shared" si="22"/>
        <v>314</v>
      </c>
      <c r="P103" s="101">
        <f t="shared" si="23"/>
        <v>314</v>
      </c>
    </row>
    <row r="104" spans="1:16" ht="15" x14ac:dyDescent="0.15">
      <c r="A104" s="409"/>
      <c r="B104" s="147"/>
      <c r="C104" s="149" t="s">
        <v>116</v>
      </c>
      <c r="D104" s="102" t="s">
        <v>138</v>
      </c>
      <c r="E104" s="190">
        <v>462.37</v>
      </c>
      <c r="F104" s="190">
        <v>462.37</v>
      </c>
      <c r="G104" s="190">
        <v>500</v>
      </c>
      <c r="H104" s="194">
        <v>500</v>
      </c>
      <c r="I104" s="264">
        <v>1195.7764</v>
      </c>
      <c r="J104" s="264">
        <v>1195.7764</v>
      </c>
      <c r="K104" s="194">
        <v>1315.3540399999999</v>
      </c>
      <c r="L104" s="194">
        <v>1315.3540399999999</v>
      </c>
      <c r="M104" s="194">
        <v>451.09</v>
      </c>
      <c r="N104" s="194">
        <v>451.09</v>
      </c>
      <c r="O104" s="101">
        <f t="shared" si="22"/>
        <v>785</v>
      </c>
      <c r="P104" s="101">
        <f t="shared" si="23"/>
        <v>785</v>
      </c>
    </row>
    <row r="105" spans="1:16" ht="15" x14ac:dyDescent="0.15">
      <c r="A105" s="409"/>
      <c r="B105" s="147"/>
      <c r="C105" s="149" t="s">
        <v>118</v>
      </c>
      <c r="D105" s="102" t="s">
        <v>139</v>
      </c>
      <c r="E105" s="190">
        <v>118.15</v>
      </c>
      <c r="F105" s="190">
        <v>118.15</v>
      </c>
      <c r="G105" s="190">
        <v>150</v>
      </c>
      <c r="H105" s="194">
        <v>150</v>
      </c>
      <c r="I105" s="264">
        <v>523.15217500000006</v>
      </c>
      <c r="J105" s="264">
        <v>523.15217500000006</v>
      </c>
      <c r="K105" s="194">
        <v>575.46739250000007</v>
      </c>
      <c r="L105" s="194">
        <v>575.46739250000007</v>
      </c>
      <c r="M105" s="194">
        <v>115.27</v>
      </c>
      <c r="N105" s="194">
        <v>115.27</v>
      </c>
      <c r="O105" s="101">
        <f t="shared" si="22"/>
        <v>296</v>
      </c>
      <c r="P105" s="101">
        <f t="shared" si="23"/>
        <v>296</v>
      </c>
    </row>
    <row r="106" spans="1:16" ht="30" x14ac:dyDescent="0.15">
      <c r="A106" s="409"/>
      <c r="B106" s="148" t="s">
        <v>120</v>
      </c>
      <c r="C106" s="149" t="s">
        <v>3</v>
      </c>
      <c r="D106" s="149" t="s">
        <v>3</v>
      </c>
      <c r="E106" s="190">
        <v>99.43</v>
      </c>
      <c r="F106" s="190">
        <v>99.43</v>
      </c>
      <c r="G106" s="190">
        <v>100</v>
      </c>
      <c r="H106" s="194">
        <v>100</v>
      </c>
      <c r="I106" s="264">
        <v>491.01568424999999</v>
      </c>
      <c r="J106" s="264">
        <v>491.01568424999999</v>
      </c>
      <c r="K106" s="194">
        <v>540.11725267500003</v>
      </c>
      <c r="L106" s="194">
        <v>540.11725267500003</v>
      </c>
      <c r="M106" s="194">
        <v>97</v>
      </c>
      <c r="N106" s="194">
        <v>97</v>
      </c>
      <c r="O106" s="101">
        <f t="shared" si="22"/>
        <v>266</v>
      </c>
      <c r="P106" s="101">
        <f t="shared" si="23"/>
        <v>266</v>
      </c>
    </row>
    <row r="107" spans="1:16" ht="15" x14ac:dyDescent="0.15">
      <c r="A107" s="409"/>
      <c r="B107" s="147"/>
      <c r="C107" s="149" t="s">
        <v>129</v>
      </c>
      <c r="D107" s="102" t="s">
        <v>59</v>
      </c>
      <c r="E107" s="190">
        <v>477.42</v>
      </c>
      <c r="F107" s="190">
        <v>477.42</v>
      </c>
      <c r="G107" s="190">
        <v>500</v>
      </c>
      <c r="H107" s="194">
        <v>500</v>
      </c>
      <c r="I107" s="264">
        <v>298.94409999999999</v>
      </c>
      <c r="J107" s="264">
        <v>298.94409999999999</v>
      </c>
      <c r="K107" s="194">
        <v>328.83850999999999</v>
      </c>
      <c r="L107" s="194">
        <v>328.83850999999999</v>
      </c>
      <c r="M107" s="194">
        <v>465.77</v>
      </c>
      <c r="N107" s="194">
        <v>465.77</v>
      </c>
      <c r="O107" s="101">
        <f t="shared" si="22"/>
        <v>414</v>
      </c>
      <c r="P107" s="101">
        <f t="shared" si="23"/>
        <v>414</v>
      </c>
    </row>
    <row r="108" spans="1:16" ht="15" x14ac:dyDescent="0.15">
      <c r="A108" s="409"/>
      <c r="B108" s="147"/>
      <c r="C108" s="149" t="s">
        <v>55</v>
      </c>
      <c r="D108" s="102" t="s">
        <v>56</v>
      </c>
      <c r="E108" s="190">
        <v>216.48</v>
      </c>
      <c r="F108" s="190">
        <v>216.48</v>
      </c>
      <c r="G108" s="192">
        <v>240</v>
      </c>
      <c r="H108" s="195">
        <v>240</v>
      </c>
      <c r="I108" s="264">
        <v>448.41615000000002</v>
      </c>
      <c r="J108" s="264">
        <v>448.41615000000002</v>
      </c>
      <c r="K108" s="195">
        <v>493.25776500000001</v>
      </c>
      <c r="L108" s="195">
        <v>493.25776500000001</v>
      </c>
      <c r="M108" s="195">
        <v>211.2</v>
      </c>
      <c r="N108" s="195">
        <v>211.2</v>
      </c>
      <c r="O108" s="101">
        <f t="shared" si="22"/>
        <v>322</v>
      </c>
      <c r="P108" s="101">
        <f t="shared" si="23"/>
        <v>322</v>
      </c>
    </row>
    <row r="109" spans="1:16" ht="15" x14ac:dyDescent="0.15">
      <c r="A109" s="409"/>
      <c r="B109" s="147"/>
      <c r="C109" s="149" t="s">
        <v>4</v>
      </c>
      <c r="D109" s="149" t="s">
        <v>4</v>
      </c>
      <c r="E109" s="190">
        <v>174.25</v>
      </c>
      <c r="F109" s="190">
        <v>174.25</v>
      </c>
      <c r="G109" s="190">
        <v>200</v>
      </c>
      <c r="H109" s="194">
        <v>200</v>
      </c>
      <c r="I109" s="264">
        <v>336.31211250000001</v>
      </c>
      <c r="J109" s="264">
        <v>336.31211250000001</v>
      </c>
      <c r="K109" s="194">
        <v>369.94332374999999</v>
      </c>
      <c r="L109" s="194">
        <v>369.94332374999999</v>
      </c>
      <c r="M109" s="194">
        <v>170</v>
      </c>
      <c r="N109" s="194">
        <v>170</v>
      </c>
      <c r="O109" s="101">
        <f t="shared" si="22"/>
        <v>250</v>
      </c>
      <c r="P109" s="101">
        <f t="shared" si="23"/>
        <v>250</v>
      </c>
    </row>
    <row r="110" spans="1:16" ht="15" x14ac:dyDescent="0.15">
      <c r="A110" s="409"/>
      <c r="B110" s="147"/>
      <c r="C110" s="149" t="s">
        <v>8</v>
      </c>
      <c r="D110" s="149" t="s">
        <v>8</v>
      </c>
      <c r="E110" s="190">
        <v>775.93</v>
      </c>
      <c r="F110" s="190">
        <v>1024.22</v>
      </c>
      <c r="G110" s="190">
        <v>800</v>
      </c>
      <c r="H110" s="194">
        <v>1000</v>
      </c>
      <c r="I110" s="264">
        <v>672.62422500000002</v>
      </c>
      <c r="J110" s="264">
        <v>672.62422500000002</v>
      </c>
      <c r="K110" s="194">
        <v>739.88664749999998</v>
      </c>
      <c r="L110" s="194">
        <v>739.88664749999998</v>
      </c>
      <c r="M110" s="194">
        <v>757</v>
      </c>
      <c r="N110" s="194">
        <v>999.24</v>
      </c>
      <c r="O110" s="101">
        <f t="shared" si="22"/>
        <v>749</v>
      </c>
      <c r="P110" s="101">
        <f t="shared" si="23"/>
        <v>887</v>
      </c>
    </row>
    <row r="111" spans="1:16" ht="15" x14ac:dyDescent="0.15">
      <c r="A111" s="409"/>
      <c r="B111" s="147"/>
      <c r="C111" s="149" t="s">
        <v>9</v>
      </c>
      <c r="D111" s="149" t="s">
        <v>9</v>
      </c>
      <c r="E111" s="190">
        <v>1046.01</v>
      </c>
      <c r="F111" s="190">
        <v>1202.9100000000001</v>
      </c>
      <c r="G111" s="190">
        <v>1100</v>
      </c>
      <c r="H111" s="194">
        <v>1200</v>
      </c>
      <c r="I111" s="264">
        <v>1008.9363375</v>
      </c>
      <c r="J111" s="264">
        <v>1008.9363375</v>
      </c>
      <c r="K111" s="194">
        <v>1109.82997125</v>
      </c>
      <c r="L111" s="194">
        <v>1109.82997125</v>
      </c>
      <c r="M111" s="194">
        <v>1020.5</v>
      </c>
      <c r="N111" s="194">
        <v>1173.58</v>
      </c>
      <c r="O111" s="101">
        <f t="shared" si="22"/>
        <v>1057</v>
      </c>
      <c r="P111" s="101">
        <f t="shared" si="23"/>
        <v>1139</v>
      </c>
    </row>
    <row r="112" spans="1:16" ht="15" x14ac:dyDescent="0.15">
      <c r="A112" s="409"/>
      <c r="B112" s="147"/>
      <c r="C112" s="149" t="s">
        <v>10</v>
      </c>
      <c r="D112" s="149" t="s">
        <v>10</v>
      </c>
      <c r="E112" s="190">
        <v>458.18</v>
      </c>
      <c r="F112" s="190">
        <v>572.72</v>
      </c>
      <c r="G112" s="190">
        <v>500</v>
      </c>
      <c r="H112" s="194">
        <v>600</v>
      </c>
      <c r="I112" s="264">
        <v>822.09627499999999</v>
      </c>
      <c r="J112" s="264">
        <v>822.09627499999999</v>
      </c>
      <c r="K112" s="194">
        <v>904.3059025</v>
      </c>
      <c r="L112" s="194">
        <v>904.3059025</v>
      </c>
      <c r="M112" s="194">
        <v>447</v>
      </c>
      <c r="N112" s="194">
        <v>558.75</v>
      </c>
      <c r="O112" s="101">
        <f t="shared" si="22"/>
        <v>626</v>
      </c>
      <c r="P112" s="101">
        <f t="shared" si="23"/>
        <v>692</v>
      </c>
    </row>
    <row r="113" spans="1:16" ht="15" x14ac:dyDescent="0.15">
      <c r="A113" s="409"/>
      <c r="B113" s="147"/>
      <c r="C113" s="149" t="s">
        <v>11</v>
      </c>
      <c r="D113" s="149" t="s">
        <v>11</v>
      </c>
      <c r="E113" s="190">
        <v>930.07</v>
      </c>
      <c r="F113" s="190">
        <v>1069.58</v>
      </c>
      <c r="G113" s="190">
        <v>1000</v>
      </c>
      <c r="H113" s="190">
        <v>1100</v>
      </c>
      <c r="I113" s="264">
        <v>597.88819999999998</v>
      </c>
      <c r="J113" s="264">
        <v>597.88819999999998</v>
      </c>
      <c r="K113" s="190">
        <v>657.67701999999997</v>
      </c>
      <c r="L113" s="190">
        <v>657.67701999999997</v>
      </c>
      <c r="M113" s="190">
        <v>907.38</v>
      </c>
      <c r="N113" s="190">
        <v>1043.49</v>
      </c>
      <c r="O113" s="101">
        <f t="shared" si="22"/>
        <v>819</v>
      </c>
      <c r="P113" s="101">
        <f t="shared" si="23"/>
        <v>894</v>
      </c>
    </row>
    <row r="114" spans="1:16" ht="26.25" customHeight="1" x14ac:dyDescent="0.2">
      <c r="A114" s="410"/>
      <c r="B114" s="402" t="s">
        <v>121</v>
      </c>
      <c r="C114" s="400"/>
      <c r="D114" s="401"/>
      <c r="E114" s="191">
        <f>SUM(E103:E113)</f>
        <v>4968.42</v>
      </c>
      <c r="F114" s="191">
        <f>SUM(F103:F113)</f>
        <v>5627.66</v>
      </c>
      <c r="G114" s="191">
        <f t="shared" ref="G114:H114" si="30">SUM(G103:G113)</f>
        <v>5302</v>
      </c>
      <c r="H114" s="191">
        <f t="shared" si="30"/>
        <v>5802</v>
      </c>
      <c r="I114" s="191">
        <f>SUM(I103:I113)</f>
        <v>6843.5778092500004</v>
      </c>
      <c r="J114" s="191">
        <f t="shared" ref="J114:P114" si="31">SUM(J103:J113)</f>
        <v>6843.5778092500004</v>
      </c>
      <c r="K114" s="191">
        <f t="shared" si="31"/>
        <v>7527.9355901750005</v>
      </c>
      <c r="L114" s="191">
        <f t="shared" si="31"/>
        <v>7527.9355901750005</v>
      </c>
      <c r="M114" s="191">
        <f t="shared" si="31"/>
        <v>4847.21</v>
      </c>
      <c r="N114" s="191">
        <f t="shared" si="31"/>
        <v>5490.3899999999994</v>
      </c>
      <c r="O114" s="191">
        <f t="shared" si="31"/>
        <v>5898</v>
      </c>
      <c r="P114" s="191">
        <f t="shared" si="31"/>
        <v>6259</v>
      </c>
    </row>
    <row r="115" spans="1:16" ht="15" x14ac:dyDescent="0.15">
      <c r="A115" s="408">
        <v>10</v>
      </c>
      <c r="B115" s="147"/>
      <c r="C115" s="149" t="s">
        <v>1</v>
      </c>
      <c r="D115" s="149" t="s">
        <v>1</v>
      </c>
      <c r="E115" s="190">
        <v>210.13</v>
      </c>
      <c r="F115" s="190">
        <v>210.13</v>
      </c>
      <c r="G115" s="190">
        <v>212</v>
      </c>
      <c r="H115" s="190">
        <v>212</v>
      </c>
      <c r="I115" s="264">
        <v>448.41615000000002</v>
      </c>
      <c r="J115" s="264">
        <v>448.41615000000002</v>
      </c>
      <c r="K115" s="190">
        <v>493.25776500000001</v>
      </c>
      <c r="L115" s="190">
        <v>493.25776500000001</v>
      </c>
      <c r="M115" s="190">
        <v>205</v>
      </c>
      <c r="N115" s="190">
        <v>205</v>
      </c>
      <c r="O115" s="101">
        <f t="shared" si="22"/>
        <v>314</v>
      </c>
      <c r="P115" s="101">
        <f t="shared" si="23"/>
        <v>314</v>
      </c>
    </row>
    <row r="116" spans="1:16" ht="15" x14ac:dyDescent="0.15">
      <c r="A116" s="409"/>
      <c r="B116" s="147"/>
      <c r="C116" s="149" t="s">
        <v>116</v>
      </c>
      <c r="D116" s="102" t="s">
        <v>140</v>
      </c>
      <c r="E116" s="190">
        <v>544.74</v>
      </c>
      <c r="F116" s="190">
        <v>544.74</v>
      </c>
      <c r="G116" s="190">
        <v>550</v>
      </c>
      <c r="H116" s="190">
        <v>550</v>
      </c>
      <c r="I116" s="264">
        <v>934.2003125</v>
      </c>
      <c r="J116" s="264">
        <v>934.2003125</v>
      </c>
      <c r="K116" s="190">
        <v>1027.6203437500001</v>
      </c>
      <c r="L116" s="190">
        <v>1027.6203437500001</v>
      </c>
      <c r="M116" s="190">
        <v>531.45000000000005</v>
      </c>
      <c r="N116" s="190">
        <v>531.45000000000005</v>
      </c>
      <c r="O116" s="101">
        <f t="shared" si="22"/>
        <v>718</v>
      </c>
      <c r="P116" s="101">
        <f t="shared" si="23"/>
        <v>718</v>
      </c>
    </row>
    <row r="117" spans="1:16" ht="15" x14ac:dyDescent="0.15">
      <c r="A117" s="409"/>
      <c r="B117" s="147"/>
      <c r="C117" s="149" t="s">
        <v>118</v>
      </c>
      <c r="D117" s="149" t="s">
        <v>141</v>
      </c>
      <c r="E117" s="190">
        <v>116.35</v>
      </c>
      <c r="F117" s="190">
        <v>116.35</v>
      </c>
      <c r="G117" s="190">
        <v>150</v>
      </c>
      <c r="H117" s="190">
        <v>150</v>
      </c>
      <c r="I117" s="264">
        <v>523.15217500000006</v>
      </c>
      <c r="J117" s="264">
        <v>523.15217500000006</v>
      </c>
      <c r="K117" s="190">
        <v>575.46739250000007</v>
      </c>
      <c r="L117" s="190">
        <v>575.46739250000007</v>
      </c>
      <c r="M117" s="190">
        <v>113.51</v>
      </c>
      <c r="N117" s="190">
        <v>113.51</v>
      </c>
      <c r="O117" s="101">
        <f t="shared" si="22"/>
        <v>296</v>
      </c>
      <c r="P117" s="101">
        <f t="shared" si="23"/>
        <v>296</v>
      </c>
    </row>
    <row r="118" spans="1:16" ht="30" x14ac:dyDescent="0.15">
      <c r="A118" s="409"/>
      <c r="B118" s="148" t="s">
        <v>120</v>
      </c>
      <c r="C118" s="149" t="s">
        <v>3</v>
      </c>
      <c r="D118" s="149" t="s">
        <v>3</v>
      </c>
      <c r="E118" s="190">
        <v>99.43</v>
      </c>
      <c r="F118" s="190">
        <v>99.43</v>
      </c>
      <c r="G118" s="192">
        <v>100</v>
      </c>
      <c r="H118" s="192">
        <v>100</v>
      </c>
      <c r="I118" s="264">
        <v>491.01568424999999</v>
      </c>
      <c r="J118" s="264">
        <v>491.01568424999999</v>
      </c>
      <c r="K118" s="192">
        <v>540.11725267500003</v>
      </c>
      <c r="L118" s="192">
        <v>540.11725267500003</v>
      </c>
      <c r="M118" s="192">
        <v>97</v>
      </c>
      <c r="N118" s="192">
        <v>97</v>
      </c>
      <c r="O118" s="101">
        <f t="shared" si="22"/>
        <v>266</v>
      </c>
      <c r="P118" s="101">
        <f t="shared" si="23"/>
        <v>266</v>
      </c>
    </row>
    <row r="119" spans="1:16" ht="15" x14ac:dyDescent="0.15">
      <c r="A119" s="409"/>
      <c r="B119" s="147"/>
      <c r="C119" s="149" t="s">
        <v>129</v>
      </c>
      <c r="D119" s="102" t="s">
        <v>142</v>
      </c>
      <c r="E119" s="190">
        <v>508.4</v>
      </c>
      <c r="F119" s="190">
        <v>508.4</v>
      </c>
      <c r="G119" s="190">
        <v>550</v>
      </c>
      <c r="H119" s="190">
        <v>550</v>
      </c>
      <c r="I119" s="264">
        <v>336.31211250000001</v>
      </c>
      <c r="J119" s="264">
        <v>336.31211250000001</v>
      </c>
      <c r="K119" s="190">
        <v>369.94332374999999</v>
      </c>
      <c r="L119" s="190">
        <v>369.94332374999999</v>
      </c>
      <c r="M119" s="190">
        <v>496</v>
      </c>
      <c r="N119" s="190">
        <v>496</v>
      </c>
      <c r="O119" s="101">
        <f t="shared" si="22"/>
        <v>452</v>
      </c>
      <c r="P119" s="101">
        <f t="shared" si="23"/>
        <v>452</v>
      </c>
    </row>
    <row r="120" spans="1:16" ht="15" x14ac:dyDescent="0.15">
      <c r="A120" s="409"/>
      <c r="B120" s="147"/>
      <c r="C120" s="149" t="s">
        <v>55</v>
      </c>
      <c r="D120" s="102" t="s">
        <v>56</v>
      </c>
      <c r="E120" s="190">
        <v>216.48</v>
      </c>
      <c r="F120" s="190">
        <v>216.48</v>
      </c>
      <c r="G120" s="190">
        <v>240</v>
      </c>
      <c r="H120" s="190">
        <v>240</v>
      </c>
      <c r="I120" s="264">
        <v>448.41615000000002</v>
      </c>
      <c r="J120" s="264">
        <v>448.41615000000002</v>
      </c>
      <c r="K120" s="190">
        <v>493.25776500000001</v>
      </c>
      <c r="L120" s="190">
        <v>493.25776500000001</v>
      </c>
      <c r="M120" s="190">
        <v>211.2</v>
      </c>
      <c r="N120" s="190">
        <v>211.2</v>
      </c>
      <c r="O120" s="101">
        <f t="shared" si="22"/>
        <v>322</v>
      </c>
      <c r="P120" s="101">
        <f t="shared" si="23"/>
        <v>322</v>
      </c>
    </row>
    <row r="121" spans="1:16" ht="15" x14ac:dyDescent="0.15">
      <c r="A121" s="409"/>
      <c r="B121" s="147"/>
      <c r="C121" s="149" t="s">
        <v>4</v>
      </c>
      <c r="D121" s="149" t="s">
        <v>4</v>
      </c>
      <c r="E121" s="190">
        <v>174.25</v>
      </c>
      <c r="F121" s="190">
        <v>174.25</v>
      </c>
      <c r="G121" s="190">
        <v>200</v>
      </c>
      <c r="H121" s="190">
        <v>200</v>
      </c>
      <c r="I121" s="264">
        <v>336.31211250000001</v>
      </c>
      <c r="J121" s="264">
        <v>336.31211250000001</v>
      </c>
      <c r="K121" s="190">
        <v>369.94332374999999</v>
      </c>
      <c r="L121" s="190">
        <v>369.94332374999999</v>
      </c>
      <c r="M121" s="190">
        <v>170</v>
      </c>
      <c r="N121" s="190">
        <v>170</v>
      </c>
      <c r="O121" s="101">
        <f t="shared" si="22"/>
        <v>250</v>
      </c>
      <c r="P121" s="101">
        <f t="shared" si="23"/>
        <v>250</v>
      </c>
    </row>
    <row r="122" spans="1:16" ht="15" x14ac:dyDescent="0.15">
      <c r="A122" s="409"/>
      <c r="B122" s="147"/>
      <c r="C122" s="149" t="s">
        <v>8</v>
      </c>
      <c r="D122" s="149" t="s">
        <v>8</v>
      </c>
      <c r="E122" s="190">
        <v>775.93</v>
      </c>
      <c r="F122" s="190">
        <v>1024.22</v>
      </c>
      <c r="G122" s="190">
        <v>800</v>
      </c>
      <c r="H122" s="190">
        <v>1000</v>
      </c>
      <c r="I122" s="264">
        <v>672.62422500000002</v>
      </c>
      <c r="J122" s="264">
        <v>672.62422500000002</v>
      </c>
      <c r="K122" s="190">
        <v>739.88664749999998</v>
      </c>
      <c r="L122" s="190">
        <v>739.88664749999998</v>
      </c>
      <c r="M122" s="190">
        <v>757</v>
      </c>
      <c r="N122" s="190">
        <v>999.24</v>
      </c>
      <c r="O122" s="101">
        <f t="shared" si="22"/>
        <v>749</v>
      </c>
      <c r="P122" s="101">
        <f t="shared" si="23"/>
        <v>887</v>
      </c>
    </row>
    <row r="123" spans="1:16" ht="15" x14ac:dyDescent="0.15">
      <c r="A123" s="409"/>
      <c r="B123" s="147"/>
      <c r="C123" s="149" t="s">
        <v>9</v>
      </c>
      <c r="D123" s="149" t="s">
        <v>9</v>
      </c>
      <c r="E123" s="190">
        <v>1046.01</v>
      </c>
      <c r="F123" s="190">
        <v>1202.9100000000001</v>
      </c>
      <c r="G123" s="190">
        <v>1100</v>
      </c>
      <c r="H123" s="190">
        <v>1200</v>
      </c>
      <c r="I123" s="264">
        <v>1008.9363375</v>
      </c>
      <c r="J123" s="264">
        <v>1008.9363375</v>
      </c>
      <c r="K123" s="190">
        <v>1109.82997125</v>
      </c>
      <c r="L123" s="190">
        <v>1109.82997125</v>
      </c>
      <c r="M123" s="190">
        <v>1020.5</v>
      </c>
      <c r="N123" s="190">
        <v>1173.58</v>
      </c>
      <c r="O123" s="101">
        <f t="shared" si="22"/>
        <v>1057</v>
      </c>
      <c r="P123" s="101">
        <f t="shared" si="23"/>
        <v>1139</v>
      </c>
    </row>
    <row r="124" spans="1:16" ht="15" x14ac:dyDescent="0.15">
      <c r="A124" s="409"/>
      <c r="B124" s="147"/>
      <c r="C124" s="149" t="s">
        <v>10</v>
      </c>
      <c r="D124" s="149" t="s">
        <v>10</v>
      </c>
      <c r="E124" s="190">
        <v>458.18</v>
      </c>
      <c r="F124" s="190">
        <v>572.72</v>
      </c>
      <c r="G124" s="190">
        <v>500</v>
      </c>
      <c r="H124" s="190">
        <v>600</v>
      </c>
      <c r="I124" s="264">
        <v>822.09627499999999</v>
      </c>
      <c r="J124" s="264">
        <v>822.09627499999999</v>
      </c>
      <c r="K124" s="190">
        <v>904.3059025</v>
      </c>
      <c r="L124" s="190">
        <v>904.3059025</v>
      </c>
      <c r="M124" s="190">
        <v>447</v>
      </c>
      <c r="N124" s="190">
        <v>558.75</v>
      </c>
      <c r="O124" s="101">
        <f t="shared" si="22"/>
        <v>626</v>
      </c>
      <c r="P124" s="101">
        <f t="shared" si="23"/>
        <v>692</v>
      </c>
    </row>
    <row r="125" spans="1:16" ht="15" x14ac:dyDescent="0.15">
      <c r="A125" s="409"/>
      <c r="B125" s="147"/>
      <c r="C125" s="149" t="s">
        <v>11</v>
      </c>
      <c r="D125" s="149" t="s">
        <v>11</v>
      </c>
      <c r="E125" s="190">
        <v>930.07</v>
      </c>
      <c r="F125" s="190">
        <v>1069.58</v>
      </c>
      <c r="G125" s="190">
        <v>1000</v>
      </c>
      <c r="H125" s="190">
        <v>1100</v>
      </c>
      <c r="I125" s="264">
        <v>597.88819999999998</v>
      </c>
      <c r="J125" s="264">
        <v>597.88819999999998</v>
      </c>
      <c r="K125" s="190">
        <v>657.67701999999997</v>
      </c>
      <c r="L125" s="190">
        <v>657.67701999999997</v>
      </c>
      <c r="M125" s="190">
        <v>907.38</v>
      </c>
      <c r="N125" s="190">
        <v>1043.49</v>
      </c>
      <c r="O125" s="101">
        <f t="shared" si="22"/>
        <v>819</v>
      </c>
      <c r="P125" s="101">
        <f t="shared" si="23"/>
        <v>894</v>
      </c>
    </row>
    <row r="126" spans="1:16" ht="27.75" customHeight="1" x14ac:dyDescent="0.2">
      <c r="A126" s="410"/>
      <c r="B126" s="402" t="s">
        <v>121</v>
      </c>
      <c r="C126" s="400"/>
      <c r="D126" s="401"/>
      <c r="E126" s="191">
        <f>SUM(E115:E125)</f>
        <v>5079.97</v>
      </c>
      <c r="F126" s="191">
        <f>SUM(F115:F125)</f>
        <v>5739.21</v>
      </c>
      <c r="G126" s="191">
        <f t="shared" ref="G126:H126" si="32">SUM(G115:G125)</f>
        <v>5402</v>
      </c>
      <c r="H126" s="191">
        <f t="shared" si="32"/>
        <v>5902</v>
      </c>
      <c r="I126" s="191">
        <f>SUM(I115:I125)</f>
        <v>6619.36973425</v>
      </c>
      <c r="J126" s="191">
        <f t="shared" ref="J126:P126" si="33">SUM(J115:J125)</f>
        <v>6619.36973425</v>
      </c>
      <c r="K126" s="191">
        <f t="shared" si="33"/>
        <v>7281.3067076750012</v>
      </c>
      <c r="L126" s="191">
        <f t="shared" si="33"/>
        <v>7281.3067076750012</v>
      </c>
      <c r="M126" s="191">
        <f t="shared" si="33"/>
        <v>4956.04</v>
      </c>
      <c r="N126" s="191">
        <f t="shared" si="33"/>
        <v>5599.2199999999993</v>
      </c>
      <c r="O126" s="191">
        <f t="shared" si="33"/>
        <v>5869</v>
      </c>
      <c r="P126" s="191">
        <f t="shared" si="33"/>
        <v>6230</v>
      </c>
    </row>
    <row r="127" spans="1:16" ht="15" x14ac:dyDescent="0.15">
      <c r="A127" s="408">
        <v>11</v>
      </c>
      <c r="B127" s="147"/>
      <c r="C127" s="149" t="s">
        <v>0</v>
      </c>
      <c r="D127" s="102" t="s">
        <v>32</v>
      </c>
      <c r="E127" s="190">
        <v>677.68</v>
      </c>
      <c r="F127" s="190">
        <v>677.68</v>
      </c>
      <c r="G127" s="190">
        <v>700</v>
      </c>
      <c r="H127" s="190">
        <v>700</v>
      </c>
      <c r="I127" s="264">
        <v>733.90776549999998</v>
      </c>
      <c r="J127" s="264">
        <v>733.90776549999998</v>
      </c>
      <c r="K127" s="190">
        <v>807.29854204999992</v>
      </c>
      <c r="L127" s="190">
        <v>807.29854204999992</v>
      </c>
      <c r="M127" s="190">
        <v>661.15</v>
      </c>
      <c r="N127" s="190">
        <v>661.15</v>
      </c>
      <c r="O127" s="101">
        <f t="shared" si="22"/>
        <v>716</v>
      </c>
      <c r="P127" s="101">
        <f t="shared" si="23"/>
        <v>716</v>
      </c>
    </row>
    <row r="128" spans="1:16" ht="15" x14ac:dyDescent="0.15">
      <c r="A128" s="409"/>
      <c r="B128" s="147"/>
      <c r="C128" s="149" t="s">
        <v>1</v>
      </c>
      <c r="D128" s="149" t="s">
        <v>1</v>
      </c>
      <c r="E128" s="190">
        <v>210.13</v>
      </c>
      <c r="F128" s="190">
        <v>210.13</v>
      </c>
      <c r="G128" s="190">
        <v>212</v>
      </c>
      <c r="H128" s="190">
        <v>212</v>
      </c>
      <c r="I128" s="264">
        <v>448.41615000000002</v>
      </c>
      <c r="J128" s="264">
        <v>448.41615000000002</v>
      </c>
      <c r="K128" s="190">
        <v>493.25776500000001</v>
      </c>
      <c r="L128" s="190">
        <v>493.25776500000001</v>
      </c>
      <c r="M128" s="190">
        <v>205</v>
      </c>
      <c r="N128" s="190">
        <v>205</v>
      </c>
      <c r="O128" s="101">
        <f t="shared" si="22"/>
        <v>314</v>
      </c>
      <c r="P128" s="101">
        <f t="shared" si="23"/>
        <v>314</v>
      </c>
    </row>
    <row r="129" spans="1:16" ht="15" x14ac:dyDescent="0.15">
      <c r="A129" s="409"/>
      <c r="B129" s="147"/>
      <c r="C129" s="149" t="s">
        <v>116</v>
      </c>
      <c r="D129" s="102" t="s">
        <v>117</v>
      </c>
      <c r="E129" s="190">
        <v>873.09</v>
      </c>
      <c r="F129" s="190">
        <v>873.09</v>
      </c>
      <c r="G129" s="190">
        <v>900</v>
      </c>
      <c r="H129" s="190">
        <v>900</v>
      </c>
      <c r="I129" s="264">
        <v>1345.24845</v>
      </c>
      <c r="J129" s="264">
        <v>1345.24845</v>
      </c>
      <c r="K129" s="190">
        <v>1479.773295</v>
      </c>
      <c r="L129" s="190">
        <v>1479.773295</v>
      </c>
      <c r="M129" s="190">
        <v>851.8</v>
      </c>
      <c r="N129" s="190">
        <v>851.8</v>
      </c>
      <c r="O129" s="101">
        <f t="shared" si="22"/>
        <v>1090</v>
      </c>
      <c r="P129" s="101">
        <f t="shared" si="23"/>
        <v>1090</v>
      </c>
    </row>
    <row r="130" spans="1:16" ht="30" x14ac:dyDescent="0.15">
      <c r="A130" s="409"/>
      <c r="B130" s="148" t="s">
        <v>120</v>
      </c>
      <c r="C130" s="149" t="s">
        <v>118</v>
      </c>
      <c r="D130" s="102" t="s">
        <v>126</v>
      </c>
      <c r="E130" s="190">
        <v>99.51</v>
      </c>
      <c r="F130" s="190">
        <v>99.51</v>
      </c>
      <c r="G130" s="190">
        <v>100</v>
      </c>
      <c r="H130" s="190">
        <v>100</v>
      </c>
      <c r="I130" s="264">
        <v>662.90854174999993</v>
      </c>
      <c r="J130" s="264">
        <v>662.90854174999993</v>
      </c>
      <c r="K130" s="190">
        <v>729.19939592499986</v>
      </c>
      <c r="L130" s="190">
        <v>729.19939592499986</v>
      </c>
      <c r="M130" s="190">
        <v>97.08</v>
      </c>
      <c r="N130" s="190">
        <v>97.08</v>
      </c>
      <c r="O130" s="101">
        <f t="shared" si="22"/>
        <v>338</v>
      </c>
      <c r="P130" s="101">
        <f t="shared" si="23"/>
        <v>338</v>
      </c>
    </row>
    <row r="131" spans="1:16" ht="15" x14ac:dyDescent="0.15">
      <c r="A131" s="409"/>
      <c r="B131" s="147"/>
      <c r="C131" s="149" t="s">
        <v>3</v>
      </c>
      <c r="D131" s="149" t="s">
        <v>3</v>
      </c>
      <c r="E131" s="190">
        <v>183.48</v>
      </c>
      <c r="F131" s="190">
        <v>183.48</v>
      </c>
      <c r="G131" s="190">
        <v>200</v>
      </c>
      <c r="H131" s="190">
        <v>200</v>
      </c>
      <c r="I131" s="264">
        <v>491.01568424999999</v>
      </c>
      <c r="J131" s="264">
        <v>491.01568424999999</v>
      </c>
      <c r="K131" s="190">
        <v>540.11725267500003</v>
      </c>
      <c r="L131" s="190">
        <v>540.11725267500003</v>
      </c>
      <c r="M131" s="190">
        <v>179</v>
      </c>
      <c r="N131" s="190">
        <v>179</v>
      </c>
      <c r="O131" s="101">
        <f t="shared" si="22"/>
        <v>319</v>
      </c>
      <c r="P131" s="101">
        <f t="shared" si="23"/>
        <v>319</v>
      </c>
    </row>
    <row r="132" spans="1:16" ht="15" x14ac:dyDescent="0.15">
      <c r="A132" s="409"/>
      <c r="B132" s="147"/>
      <c r="C132" s="149" t="s">
        <v>55</v>
      </c>
      <c r="D132" s="102" t="s">
        <v>56</v>
      </c>
      <c r="E132" s="190">
        <v>216.48</v>
      </c>
      <c r="F132" s="190">
        <v>216.48</v>
      </c>
      <c r="G132" s="190">
        <v>240</v>
      </c>
      <c r="H132" s="190">
        <v>240</v>
      </c>
      <c r="I132" s="264">
        <v>448.41615000000002</v>
      </c>
      <c r="J132" s="264">
        <v>448.41615000000002</v>
      </c>
      <c r="K132" s="190">
        <v>493.25776500000001</v>
      </c>
      <c r="L132" s="190">
        <v>493.25776500000001</v>
      </c>
      <c r="M132" s="190">
        <v>211.2</v>
      </c>
      <c r="N132" s="190">
        <v>211.2</v>
      </c>
      <c r="O132" s="101">
        <f t="shared" si="22"/>
        <v>322</v>
      </c>
      <c r="P132" s="101">
        <f t="shared" si="23"/>
        <v>322</v>
      </c>
    </row>
    <row r="133" spans="1:16" ht="15" x14ac:dyDescent="0.15">
      <c r="A133" s="409"/>
      <c r="B133" s="147"/>
      <c r="C133" s="149" t="s">
        <v>4</v>
      </c>
      <c r="D133" s="149" t="s">
        <v>4</v>
      </c>
      <c r="E133" s="190">
        <v>174.25</v>
      </c>
      <c r="F133" s="190">
        <v>174.25</v>
      </c>
      <c r="G133" s="190">
        <v>200</v>
      </c>
      <c r="H133" s="190">
        <v>200</v>
      </c>
      <c r="I133" s="264">
        <v>336.31211250000001</v>
      </c>
      <c r="J133" s="264">
        <v>336.31211250000001</v>
      </c>
      <c r="K133" s="190">
        <v>369.94332374999999</v>
      </c>
      <c r="L133" s="190">
        <v>369.94332374999999</v>
      </c>
      <c r="M133" s="190">
        <v>170</v>
      </c>
      <c r="N133" s="190">
        <v>170</v>
      </c>
      <c r="O133" s="101">
        <f t="shared" si="22"/>
        <v>250</v>
      </c>
      <c r="P133" s="101">
        <f t="shared" si="23"/>
        <v>250</v>
      </c>
    </row>
    <row r="134" spans="1:16" ht="15" x14ac:dyDescent="0.15">
      <c r="A134" s="409"/>
      <c r="B134" s="147"/>
      <c r="C134" s="149" t="s">
        <v>8</v>
      </c>
      <c r="D134" s="149" t="s">
        <v>8</v>
      </c>
      <c r="E134" s="190">
        <v>775.93</v>
      </c>
      <c r="F134" s="190">
        <v>1024.22</v>
      </c>
      <c r="G134" s="190">
        <v>800</v>
      </c>
      <c r="H134" s="190">
        <v>1000</v>
      </c>
      <c r="I134" s="264">
        <v>672.62422500000002</v>
      </c>
      <c r="J134" s="264">
        <v>672.62422500000002</v>
      </c>
      <c r="K134" s="190">
        <v>739.88664749999998</v>
      </c>
      <c r="L134" s="190">
        <v>739.88664749999998</v>
      </c>
      <c r="M134" s="190">
        <v>757</v>
      </c>
      <c r="N134" s="190">
        <v>999.24</v>
      </c>
      <c r="O134" s="101">
        <f t="shared" ref="O134:O197" si="34">ROUND(AVERAGE(E134,G134,I134,K134,M134),0)</f>
        <v>749</v>
      </c>
      <c r="P134" s="101">
        <f t="shared" ref="P134:P197" si="35">ROUND(AVERAGE(F134,H134,J134,L134,N134),0)</f>
        <v>887</v>
      </c>
    </row>
    <row r="135" spans="1:16" ht="15" x14ac:dyDescent="0.15">
      <c r="A135" s="409"/>
      <c r="B135" s="147"/>
      <c r="C135" s="149" t="s">
        <v>9</v>
      </c>
      <c r="D135" s="149" t="s">
        <v>9</v>
      </c>
      <c r="E135" s="190">
        <v>1046.01</v>
      </c>
      <c r="F135" s="190">
        <v>1202.9100000000001</v>
      </c>
      <c r="G135" s="190">
        <v>1100</v>
      </c>
      <c r="H135" s="190">
        <v>1200</v>
      </c>
      <c r="I135" s="264">
        <v>1008.9363375</v>
      </c>
      <c r="J135" s="264">
        <v>1008.9363375</v>
      </c>
      <c r="K135" s="190">
        <v>1109.82997125</v>
      </c>
      <c r="L135" s="190">
        <v>1109.82997125</v>
      </c>
      <c r="M135" s="190">
        <v>1020.5</v>
      </c>
      <c r="N135" s="190">
        <v>1173.58</v>
      </c>
      <c r="O135" s="101">
        <f t="shared" si="34"/>
        <v>1057</v>
      </c>
      <c r="P135" s="101">
        <f t="shared" si="35"/>
        <v>1139</v>
      </c>
    </row>
    <row r="136" spans="1:16" ht="15" x14ac:dyDescent="0.15">
      <c r="A136" s="409"/>
      <c r="B136" s="147"/>
      <c r="C136" s="149" t="s">
        <v>10</v>
      </c>
      <c r="D136" s="149" t="s">
        <v>10</v>
      </c>
      <c r="E136" s="190">
        <v>458.18</v>
      </c>
      <c r="F136" s="190">
        <v>572.72</v>
      </c>
      <c r="G136" s="190">
        <v>500</v>
      </c>
      <c r="H136" s="190">
        <v>600</v>
      </c>
      <c r="I136" s="264">
        <v>822.09627499999999</v>
      </c>
      <c r="J136" s="264">
        <v>822.09627499999999</v>
      </c>
      <c r="K136" s="190">
        <v>904.3059025</v>
      </c>
      <c r="L136" s="190">
        <v>904.3059025</v>
      </c>
      <c r="M136" s="190">
        <v>447</v>
      </c>
      <c r="N136" s="190">
        <v>558.75</v>
      </c>
      <c r="O136" s="101">
        <f t="shared" si="34"/>
        <v>626</v>
      </c>
      <c r="P136" s="101">
        <f t="shared" si="35"/>
        <v>692</v>
      </c>
    </row>
    <row r="137" spans="1:16" ht="15" x14ac:dyDescent="0.15">
      <c r="A137" s="409"/>
      <c r="B137" s="147"/>
      <c r="C137" s="149" t="s">
        <v>11</v>
      </c>
      <c r="D137" s="149" t="s">
        <v>11</v>
      </c>
      <c r="E137" s="190">
        <v>930.07</v>
      </c>
      <c r="F137" s="190">
        <v>1069.58</v>
      </c>
      <c r="G137" s="190">
        <v>1000</v>
      </c>
      <c r="H137" s="190">
        <v>1100</v>
      </c>
      <c r="I137" s="264">
        <v>597.88819999999998</v>
      </c>
      <c r="J137" s="264">
        <v>597.88819999999998</v>
      </c>
      <c r="K137" s="190">
        <v>657.67701999999997</v>
      </c>
      <c r="L137" s="190">
        <v>657.67701999999997</v>
      </c>
      <c r="M137" s="190">
        <v>907.38</v>
      </c>
      <c r="N137" s="190">
        <v>1043.49</v>
      </c>
      <c r="O137" s="101">
        <f t="shared" si="34"/>
        <v>819</v>
      </c>
      <c r="P137" s="101">
        <f t="shared" si="35"/>
        <v>894</v>
      </c>
    </row>
    <row r="138" spans="1:16" ht="29.25" customHeight="1" x14ac:dyDescent="0.2">
      <c r="A138" s="410"/>
      <c r="B138" s="402" t="s">
        <v>121</v>
      </c>
      <c r="C138" s="400"/>
      <c r="D138" s="401"/>
      <c r="E138" s="191">
        <f>SUM(E127:E137)</f>
        <v>5644.8099999999995</v>
      </c>
      <c r="F138" s="191">
        <f>SUM(F127:F137)</f>
        <v>6304.05</v>
      </c>
      <c r="G138" s="191">
        <f t="shared" ref="G138:H138" si="36">SUM(G127:G137)</f>
        <v>5952</v>
      </c>
      <c r="H138" s="191">
        <f t="shared" si="36"/>
        <v>6452</v>
      </c>
      <c r="I138" s="191">
        <f>SUM(I127:I137)</f>
        <v>7567.7698915000001</v>
      </c>
      <c r="J138" s="191">
        <f t="shared" ref="J138:P138" si="37">SUM(J127:J137)</f>
        <v>7567.7698915000001</v>
      </c>
      <c r="K138" s="191">
        <f t="shared" si="37"/>
        <v>8324.5468806500012</v>
      </c>
      <c r="L138" s="191">
        <f t="shared" si="37"/>
        <v>8324.5468806500012</v>
      </c>
      <c r="M138" s="191">
        <f t="shared" si="37"/>
        <v>5507.11</v>
      </c>
      <c r="N138" s="191">
        <f t="shared" si="37"/>
        <v>6150.2899999999991</v>
      </c>
      <c r="O138" s="191">
        <f t="shared" si="37"/>
        <v>6600</v>
      </c>
      <c r="P138" s="191">
        <f t="shared" si="37"/>
        <v>6961</v>
      </c>
    </row>
    <row r="139" spans="1:16" ht="15" x14ac:dyDescent="0.15">
      <c r="A139" s="408">
        <v>12</v>
      </c>
      <c r="B139" s="147"/>
      <c r="C139" s="149" t="s">
        <v>0</v>
      </c>
      <c r="D139" s="102" t="s">
        <v>143</v>
      </c>
      <c r="E139" s="190">
        <v>771.53</v>
      </c>
      <c r="F139" s="190">
        <v>771.53</v>
      </c>
      <c r="G139" s="190">
        <v>800</v>
      </c>
      <c r="H139" s="190">
        <v>800</v>
      </c>
      <c r="I139" s="264">
        <v>1943.1366500000001</v>
      </c>
      <c r="J139" s="264">
        <v>1943.1366500000001</v>
      </c>
      <c r="K139" s="190">
        <v>2137.450315</v>
      </c>
      <c r="L139" s="190">
        <v>2137.450315</v>
      </c>
      <c r="M139" s="190">
        <v>752.71</v>
      </c>
      <c r="N139" s="190">
        <v>752.71</v>
      </c>
      <c r="O139" s="101">
        <f t="shared" si="34"/>
        <v>1281</v>
      </c>
      <c r="P139" s="101">
        <f t="shared" si="35"/>
        <v>1281</v>
      </c>
    </row>
    <row r="140" spans="1:16" ht="15" x14ac:dyDescent="0.15">
      <c r="A140" s="409"/>
      <c r="B140" s="147"/>
      <c r="C140" s="149" t="s">
        <v>1</v>
      </c>
      <c r="D140" s="149" t="s">
        <v>1</v>
      </c>
      <c r="E140" s="190">
        <v>210.13</v>
      </c>
      <c r="F140" s="190">
        <v>210.13</v>
      </c>
      <c r="G140" s="190">
        <v>212</v>
      </c>
      <c r="H140" s="190">
        <v>212</v>
      </c>
      <c r="I140" s="264">
        <v>448.41615000000002</v>
      </c>
      <c r="J140" s="264">
        <v>448.41615000000002</v>
      </c>
      <c r="K140" s="190">
        <v>493.25776500000001</v>
      </c>
      <c r="L140" s="190">
        <v>493.25776500000001</v>
      </c>
      <c r="M140" s="190">
        <v>205</v>
      </c>
      <c r="N140" s="190">
        <v>205</v>
      </c>
      <c r="O140" s="101">
        <f t="shared" si="34"/>
        <v>314</v>
      </c>
      <c r="P140" s="101">
        <f t="shared" si="35"/>
        <v>314</v>
      </c>
    </row>
    <row r="141" spans="1:16" ht="15" x14ac:dyDescent="0.15">
      <c r="A141" s="409"/>
      <c r="B141" s="147"/>
      <c r="C141" s="149" t="s">
        <v>116</v>
      </c>
      <c r="D141" s="102" t="s">
        <v>140</v>
      </c>
      <c r="E141" s="190">
        <v>544.74</v>
      </c>
      <c r="F141" s="190">
        <v>544.74</v>
      </c>
      <c r="G141" s="190">
        <v>550</v>
      </c>
      <c r="H141" s="190">
        <v>550</v>
      </c>
      <c r="I141" s="264">
        <v>934.2003125</v>
      </c>
      <c r="J141" s="264">
        <v>934.2003125</v>
      </c>
      <c r="K141" s="190">
        <v>1027.6203437500001</v>
      </c>
      <c r="L141" s="190">
        <v>1027.6203437500001</v>
      </c>
      <c r="M141" s="190">
        <v>531.45000000000005</v>
      </c>
      <c r="N141" s="190">
        <v>531.45000000000005</v>
      </c>
      <c r="O141" s="101">
        <f t="shared" si="34"/>
        <v>718</v>
      </c>
      <c r="P141" s="101">
        <f t="shared" si="35"/>
        <v>718</v>
      </c>
    </row>
    <row r="142" spans="1:16" ht="30" x14ac:dyDescent="0.15">
      <c r="A142" s="409"/>
      <c r="B142" s="148" t="s">
        <v>120</v>
      </c>
      <c r="C142" s="149" t="s">
        <v>118</v>
      </c>
      <c r="D142" s="102" t="s">
        <v>119</v>
      </c>
      <c r="E142" s="190">
        <v>106.06</v>
      </c>
      <c r="F142" s="190">
        <v>106.06</v>
      </c>
      <c r="G142" s="190">
        <v>150</v>
      </c>
      <c r="H142" s="190">
        <v>150</v>
      </c>
      <c r="I142" s="264">
        <v>448.41615000000002</v>
      </c>
      <c r="J142" s="264">
        <v>448.41615000000002</v>
      </c>
      <c r="K142" s="190">
        <v>493.25776500000001</v>
      </c>
      <c r="L142" s="190">
        <v>493.25776500000001</v>
      </c>
      <c r="M142" s="190">
        <v>103.47</v>
      </c>
      <c r="N142" s="190">
        <v>103.47</v>
      </c>
      <c r="O142" s="101">
        <f t="shared" si="34"/>
        <v>260</v>
      </c>
      <c r="P142" s="101">
        <f t="shared" si="35"/>
        <v>260</v>
      </c>
    </row>
    <row r="143" spans="1:16" ht="15" x14ac:dyDescent="0.15">
      <c r="A143" s="409"/>
      <c r="B143" s="147"/>
      <c r="C143" s="149" t="s">
        <v>3</v>
      </c>
      <c r="D143" s="149" t="s">
        <v>3</v>
      </c>
      <c r="E143" s="190">
        <v>183.48</v>
      </c>
      <c r="F143" s="190">
        <v>183.48</v>
      </c>
      <c r="G143" s="190">
        <v>200</v>
      </c>
      <c r="H143" s="190">
        <v>200</v>
      </c>
      <c r="I143" s="264">
        <v>491.01568424999999</v>
      </c>
      <c r="J143" s="264">
        <v>491.01568424999999</v>
      </c>
      <c r="K143" s="190">
        <v>540.11725267500003</v>
      </c>
      <c r="L143" s="190">
        <v>540.11725267500003</v>
      </c>
      <c r="M143" s="190">
        <v>179</v>
      </c>
      <c r="N143" s="190">
        <v>179</v>
      </c>
      <c r="O143" s="101">
        <f t="shared" si="34"/>
        <v>319</v>
      </c>
      <c r="P143" s="101">
        <f t="shared" si="35"/>
        <v>319</v>
      </c>
    </row>
    <row r="144" spans="1:16" ht="15" x14ac:dyDescent="0.15">
      <c r="A144" s="409"/>
      <c r="B144" s="147"/>
      <c r="C144" s="149" t="s">
        <v>55</v>
      </c>
      <c r="D144" s="102" t="s">
        <v>56</v>
      </c>
      <c r="E144" s="190">
        <v>216.48</v>
      </c>
      <c r="F144" s="190">
        <v>216.48</v>
      </c>
      <c r="G144" s="190">
        <v>240</v>
      </c>
      <c r="H144" s="190">
        <v>240</v>
      </c>
      <c r="I144" s="264">
        <v>448.41615000000002</v>
      </c>
      <c r="J144" s="264">
        <v>448.41615000000002</v>
      </c>
      <c r="K144" s="190">
        <v>493.25776500000001</v>
      </c>
      <c r="L144" s="190">
        <v>493.25776500000001</v>
      </c>
      <c r="M144" s="190">
        <v>211.2</v>
      </c>
      <c r="N144" s="190">
        <v>211.2</v>
      </c>
      <c r="O144" s="101">
        <f t="shared" si="34"/>
        <v>322</v>
      </c>
      <c r="P144" s="101">
        <f t="shared" si="35"/>
        <v>322</v>
      </c>
    </row>
    <row r="145" spans="1:16" ht="15" x14ac:dyDescent="0.15">
      <c r="A145" s="409"/>
      <c r="B145" s="147"/>
      <c r="C145" s="149" t="s">
        <v>4</v>
      </c>
      <c r="D145" s="149" t="s">
        <v>4</v>
      </c>
      <c r="E145" s="190">
        <v>174.25</v>
      </c>
      <c r="F145" s="190">
        <v>174.25</v>
      </c>
      <c r="G145" s="190">
        <v>200</v>
      </c>
      <c r="H145" s="190">
        <v>200</v>
      </c>
      <c r="I145" s="264">
        <v>336.31211250000001</v>
      </c>
      <c r="J145" s="264">
        <v>336.31211250000001</v>
      </c>
      <c r="K145" s="190">
        <v>369.94332374999999</v>
      </c>
      <c r="L145" s="190">
        <v>369.94332374999999</v>
      </c>
      <c r="M145" s="190">
        <v>170</v>
      </c>
      <c r="N145" s="190">
        <v>170</v>
      </c>
      <c r="O145" s="101">
        <f t="shared" si="34"/>
        <v>250</v>
      </c>
      <c r="P145" s="101">
        <f t="shared" si="35"/>
        <v>250</v>
      </c>
    </row>
    <row r="146" spans="1:16" ht="15" x14ac:dyDescent="0.15">
      <c r="A146" s="409"/>
      <c r="B146" s="147"/>
      <c r="C146" s="149" t="s">
        <v>8</v>
      </c>
      <c r="D146" s="149" t="s">
        <v>8</v>
      </c>
      <c r="E146" s="190">
        <v>775.93</v>
      </c>
      <c r="F146" s="190">
        <v>1024.22</v>
      </c>
      <c r="G146" s="190">
        <v>800</v>
      </c>
      <c r="H146" s="190">
        <v>1000</v>
      </c>
      <c r="I146" s="264">
        <v>672.62422500000002</v>
      </c>
      <c r="J146" s="264">
        <v>672.62422500000002</v>
      </c>
      <c r="K146" s="190">
        <v>739.88664749999998</v>
      </c>
      <c r="L146" s="190">
        <v>739.88664749999998</v>
      </c>
      <c r="M146" s="190">
        <v>757</v>
      </c>
      <c r="N146" s="190">
        <v>999.24</v>
      </c>
      <c r="O146" s="101">
        <f t="shared" si="34"/>
        <v>749</v>
      </c>
      <c r="P146" s="101">
        <f t="shared" si="35"/>
        <v>887</v>
      </c>
    </row>
    <row r="147" spans="1:16" ht="15" x14ac:dyDescent="0.15">
      <c r="A147" s="409"/>
      <c r="B147" s="147"/>
      <c r="C147" s="149" t="s">
        <v>9</v>
      </c>
      <c r="D147" s="149" t="s">
        <v>9</v>
      </c>
      <c r="E147" s="190">
        <v>1046.01</v>
      </c>
      <c r="F147" s="190">
        <v>1202.9100000000001</v>
      </c>
      <c r="G147" s="190">
        <v>1100</v>
      </c>
      <c r="H147" s="190">
        <v>1200</v>
      </c>
      <c r="I147" s="264">
        <v>1008.9363375</v>
      </c>
      <c r="J147" s="264">
        <v>1008.9363375</v>
      </c>
      <c r="K147" s="190">
        <v>1109.82997125</v>
      </c>
      <c r="L147" s="190">
        <v>1109.82997125</v>
      </c>
      <c r="M147" s="190">
        <v>1020.5</v>
      </c>
      <c r="N147" s="190">
        <v>1173.58</v>
      </c>
      <c r="O147" s="101">
        <f t="shared" si="34"/>
        <v>1057</v>
      </c>
      <c r="P147" s="101">
        <f t="shared" si="35"/>
        <v>1139</v>
      </c>
    </row>
    <row r="148" spans="1:16" ht="15" x14ac:dyDescent="0.15">
      <c r="A148" s="409"/>
      <c r="B148" s="147"/>
      <c r="C148" s="149" t="s">
        <v>10</v>
      </c>
      <c r="D148" s="149" t="s">
        <v>10</v>
      </c>
      <c r="E148" s="190">
        <v>458.18</v>
      </c>
      <c r="F148" s="190">
        <v>572.72</v>
      </c>
      <c r="G148" s="190">
        <v>500</v>
      </c>
      <c r="H148" s="190">
        <v>600</v>
      </c>
      <c r="I148" s="264">
        <v>822.09627499999999</v>
      </c>
      <c r="J148" s="264">
        <v>822.09627499999999</v>
      </c>
      <c r="K148" s="190">
        <v>904.3059025</v>
      </c>
      <c r="L148" s="190">
        <v>904.3059025</v>
      </c>
      <c r="M148" s="190">
        <v>447</v>
      </c>
      <c r="N148" s="190">
        <v>558.75</v>
      </c>
      <c r="O148" s="101">
        <f t="shared" si="34"/>
        <v>626</v>
      </c>
      <c r="P148" s="101">
        <f t="shared" si="35"/>
        <v>692</v>
      </c>
    </row>
    <row r="149" spans="1:16" ht="15" x14ac:dyDescent="0.15">
      <c r="A149" s="409"/>
      <c r="B149" s="147"/>
      <c r="C149" s="149" t="s">
        <v>11</v>
      </c>
      <c r="D149" s="149" t="s">
        <v>11</v>
      </c>
      <c r="E149" s="190">
        <v>930.07</v>
      </c>
      <c r="F149" s="190">
        <v>1069.58</v>
      </c>
      <c r="G149" s="190">
        <v>1000</v>
      </c>
      <c r="H149" s="190">
        <v>1100</v>
      </c>
      <c r="I149" s="264">
        <v>597.88819999999998</v>
      </c>
      <c r="J149" s="264">
        <v>597.88819999999998</v>
      </c>
      <c r="K149" s="190">
        <v>657.67701999999997</v>
      </c>
      <c r="L149" s="190">
        <v>657.67701999999997</v>
      </c>
      <c r="M149" s="190">
        <v>907.38</v>
      </c>
      <c r="N149" s="190">
        <v>1043.49</v>
      </c>
      <c r="O149" s="101">
        <f t="shared" si="34"/>
        <v>819</v>
      </c>
      <c r="P149" s="101">
        <f t="shared" si="35"/>
        <v>894</v>
      </c>
    </row>
    <row r="150" spans="1:16" ht="24.75" customHeight="1" x14ac:dyDescent="0.2">
      <c r="A150" s="410"/>
      <c r="B150" s="402" t="s">
        <v>121</v>
      </c>
      <c r="C150" s="400"/>
      <c r="D150" s="401"/>
      <c r="E150" s="191">
        <f>SUM(E139:E149)</f>
        <v>5416.86</v>
      </c>
      <c r="F150" s="191">
        <f>SUM(F139:F149)</f>
        <v>6076.1</v>
      </c>
      <c r="G150" s="191">
        <f t="shared" ref="G150:H150" si="38">SUM(G139:G149)</f>
        <v>5752</v>
      </c>
      <c r="H150" s="191">
        <f t="shared" si="38"/>
        <v>6252</v>
      </c>
      <c r="I150" s="191">
        <f>SUM(I139:I149)</f>
        <v>8151.4582467500004</v>
      </c>
      <c r="J150" s="191">
        <f t="shared" ref="J150:P150" si="39">SUM(J139:J149)</f>
        <v>8151.4582467500004</v>
      </c>
      <c r="K150" s="191">
        <f t="shared" si="39"/>
        <v>8966.6040714249993</v>
      </c>
      <c r="L150" s="191">
        <f t="shared" si="39"/>
        <v>8966.6040714249993</v>
      </c>
      <c r="M150" s="191">
        <f t="shared" si="39"/>
        <v>5284.71</v>
      </c>
      <c r="N150" s="191">
        <f t="shared" si="39"/>
        <v>5927.8899999999994</v>
      </c>
      <c r="O150" s="191">
        <f t="shared" si="39"/>
        <v>6715</v>
      </c>
      <c r="P150" s="191">
        <f t="shared" si="39"/>
        <v>7076</v>
      </c>
    </row>
    <row r="151" spans="1:16" ht="15" x14ac:dyDescent="0.15">
      <c r="A151" s="408">
        <v>13</v>
      </c>
      <c r="B151" s="147"/>
      <c r="C151" s="149" t="s">
        <v>0</v>
      </c>
      <c r="D151" s="102" t="s">
        <v>127</v>
      </c>
      <c r="E151" s="190">
        <v>334.46</v>
      </c>
      <c r="F151" s="190">
        <v>334.46</v>
      </c>
      <c r="G151" s="190">
        <v>400</v>
      </c>
      <c r="H151" s="190">
        <v>400</v>
      </c>
      <c r="I151" s="264">
        <v>1121.040375</v>
      </c>
      <c r="J151" s="264">
        <v>1121.040375</v>
      </c>
      <c r="K151" s="190">
        <v>1233.1444125</v>
      </c>
      <c r="L151" s="190">
        <v>1233.1444125</v>
      </c>
      <c r="M151" s="190">
        <v>326.3</v>
      </c>
      <c r="N151" s="190">
        <v>326.3</v>
      </c>
      <c r="O151" s="101">
        <f t="shared" si="34"/>
        <v>683</v>
      </c>
      <c r="P151" s="101">
        <f t="shared" si="35"/>
        <v>683</v>
      </c>
    </row>
    <row r="152" spans="1:16" ht="15" x14ac:dyDescent="0.15">
      <c r="A152" s="409"/>
      <c r="B152" s="147"/>
      <c r="C152" s="149" t="s">
        <v>1</v>
      </c>
      <c r="D152" s="149" t="s">
        <v>1</v>
      </c>
      <c r="E152" s="190">
        <v>210.13</v>
      </c>
      <c r="F152" s="190">
        <v>210.13</v>
      </c>
      <c r="G152" s="190">
        <v>212</v>
      </c>
      <c r="H152" s="190">
        <v>212</v>
      </c>
      <c r="I152" s="264">
        <v>448.41615000000002</v>
      </c>
      <c r="J152" s="264">
        <v>448.41615000000002</v>
      </c>
      <c r="K152" s="190">
        <v>493.25776500000001</v>
      </c>
      <c r="L152" s="190">
        <v>493.25776500000001</v>
      </c>
      <c r="M152" s="190">
        <v>205</v>
      </c>
      <c r="N152" s="190">
        <v>205</v>
      </c>
      <c r="O152" s="101">
        <f t="shared" si="34"/>
        <v>314</v>
      </c>
      <c r="P152" s="101">
        <f t="shared" si="35"/>
        <v>314</v>
      </c>
    </row>
    <row r="153" spans="1:16" ht="15" x14ac:dyDescent="0.15">
      <c r="A153" s="409"/>
      <c r="B153" s="147"/>
      <c r="C153" s="149" t="s">
        <v>116</v>
      </c>
      <c r="D153" s="102" t="s">
        <v>128</v>
      </c>
      <c r="E153" s="190">
        <v>484.49</v>
      </c>
      <c r="F153" s="190">
        <v>484.49</v>
      </c>
      <c r="G153" s="190">
        <v>500</v>
      </c>
      <c r="H153" s="190">
        <v>500</v>
      </c>
      <c r="I153" s="264">
        <v>448.41615000000002</v>
      </c>
      <c r="J153" s="264">
        <v>448.41615000000002</v>
      </c>
      <c r="K153" s="190">
        <v>493.25776500000001</v>
      </c>
      <c r="L153" s="190">
        <v>493.25776500000001</v>
      </c>
      <c r="M153" s="190">
        <v>472.67</v>
      </c>
      <c r="N153" s="190">
        <v>472.67</v>
      </c>
      <c r="O153" s="101">
        <f t="shared" si="34"/>
        <v>480</v>
      </c>
      <c r="P153" s="101">
        <f t="shared" si="35"/>
        <v>480</v>
      </c>
    </row>
    <row r="154" spans="1:16" ht="30" x14ac:dyDescent="0.15">
      <c r="A154" s="409"/>
      <c r="B154" s="148" t="s">
        <v>120</v>
      </c>
      <c r="C154" s="149" t="s">
        <v>118</v>
      </c>
      <c r="D154" s="149" t="s">
        <v>118</v>
      </c>
      <c r="E154" s="190">
        <v>270.60000000000002</v>
      </c>
      <c r="F154" s="190">
        <v>270.60000000000002</v>
      </c>
      <c r="G154" s="190">
        <v>270</v>
      </c>
      <c r="H154" s="190">
        <v>270</v>
      </c>
      <c r="I154" s="264">
        <v>336.31211250000001</v>
      </c>
      <c r="J154" s="264">
        <v>336.31211250000001</v>
      </c>
      <c r="K154" s="190">
        <v>369.94332374999999</v>
      </c>
      <c r="L154" s="190">
        <v>369.94332374999999</v>
      </c>
      <c r="M154" s="190">
        <v>264</v>
      </c>
      <c r="N154" s="190">
        <v>264</v>
      </c>
      <c r="O154" s="101">
        <f t="shared" si="34"/>
        <v>302</v>
      </c>
      <c r="P154" s="101">
        <f t="shared" si="35"/>
        <v>302</v>
      </c>
    </row>
    <row r="155" spans="1:16" ht="15" x14ac:dyDescent="0.15">
      <c r="A155" s="409"/>
      <c r="B155" s="147"/>
      <c r="C155" s="149" t="s">
        <v>3</v>
      </c>
      <c r="D155" s="149" t="s">
        <v>3</v>
      </c>
      <c r="E155" s="190">
        <v>99.43</v>
      </c>
      <c r="F155" s="190">
        <v>99.43</v>
      </c>
      <c r="G155" s="190">
        <v>100</v>
      </c>
      <c r="H155" s="190">
        <v>100</v>
      </c>
      <c r="I155" s="264">
        <v>491.01568424999999</v>
      </c>
      <c r="J155" s="264">
        <v>491.01568424999999</v>
      </c>
      <c r="K155" s="190">
        <v>540.11725267500003</v>
      </c>
      <c r="L155" s="190">
        <v>540.11725267500003</v>
      </c>
      <c r="M155" s="190">
        <v>97</v>
      </c>
      <c r="N155" s="190">
        <v>97</v>
      </c>
      <c r="O155" s="101">
        <f t="shared" si="34"/>
        <v>266</v>
      </c>
      <c r="P155" s="101">
        <f t="shared" si="35"/>
        <v>266</v>
      </c>
    </row>
    <row r="156" spans="1:16" ht="15" x14ac:dyDescent="0.15">
      <c r="A156" s="409"/>
      <c r="B156" s="147"/>
      <c r="C156" s="149" t="s">
        <v>129</v>
      </c>
      <c r="D156" s="102" t="s">
        <v>57</v>
      </c>
      <c r="E156" s="190">
        <v>525.79999999999995</v>
      </c>
      <c r="F156" s="190">
        <v>525.79999999999995</v>
      </c>
      <c r="G156" s="190">
        <v>550</v>
      </c>
      <c r="H156" s="190">
        <v>550</v>
      </c>
      <c r="I156" s="264">
        <v>298.94409999999999</v>
      </c>
      <c r="J156" s="264">
        <v>298.94409999999999</v>
      </c>
      <c r="K156" s="190">
        <v>328.83850999999999</v>
      </c>
      <c r="L156" s="190">
        <v>328.83850999999999</v>
      </c>
      <c r="M156" s="190">
        <v>512.98</v>
      </c>
      <c r="N156" s="190">
        <v>512.98</v>
      </c>
      <c r="O156" s="101">
        <f t="shared" si="34"/>
        <v>443</v>
      </c>
      <c r="P156" s="101">
        <f t="shared" si="35"/>
        <v>443</v>
      </c>
    </row>
    <row r="157" spans="1:16" ht="15" x14ac:dyDescent="0.15">
      <c r="A157" s="409"/>
      <c r="B157" s="147"/>
      <c r="C157" s="149" t="s">
        <v>55</v>
      </c>
      <c r="D157" s="102" t="s">
        <v>56</v>
      </c>
      <c r="E157" s="190">
        <v>216.48</v>
      </c>
      <c r="F157" s="190">
        <v>216.48</v>
      </c>
      <c r="G157" s="190">
        <v>240</v>
      </c>
      <c r="H157" s="190">
        <v>240</v>
      </c>
      <c r="I157" s="264">
        <v>448.41615000000002</v>
      </c>
      <c r="J157" s="264">
        <v>448.41615000000002</v>
      </c>
      <c r="K157" s="190">
        <v>493.25776500000001</v>
      </c>
      <c r="L157" s="190">
        <v>493.25776500000001</v>
      </c>
      <c r="M157" s="190">
        <v>211.2</v>
      </c>
      <c r="N157" s="190">
        <v>211.2</v>
      </c>
      <c r="O157" s="101">
        <f t="shared" si="34"/>
        <v>322</v>
      </c>
      <c r="P157" s="101">
        <f t="shared" si="35"/>
        <v>322</v>
      </c>
    </row>
    <row r="158" spans="1:16" ht="15" x14ac:dyDescent="0.15">
      <c r="A158" s="409"/>
      <c r="B158" s="147"/>
      <c r="C158" s="149" t="s">
        <v>4</v>
      </c>
      <c r="D158" s="149" t="s">
        <v>4</v>
      </c>
      <c r="E158" s="190">
        <v>174.25</v>
      </c>
      <c r="F158" s="190">
        <v>174.25</v>
      </c>
      <c r="G158" s="190">
        <v>200</v>
      </c>
      <c r="H158" s="190">
        <v>200</v>
      </c>
      <c r="I158" s="264">
        <v>336.31211250000001</v>
      </c>
      <c r="J158" s="264">
        <v>336.31211250000001</v>
      </c>
      <c r="K158" s="190">
        <v>369.94332374999999</v>
      </c>
      <c r="L158" s="190">
        <v>369.94332374999999</v>
      </c>
      <c r="M158" s="190">
        <v>170</v>
      </c>
      <c r="N158" s="190">
        <v>170</v>
      </c>
      <c r="O158" s="101">
        <f t="shared" si="34"/>
        <v>250</v>
      </c>
      <c r="P158" s="101">
        <f t="shared" si="35"/>
        <v>250</v>
      </c>
    </row>
    <row r="159" spans="1:16" ht="15" x14ac:dyDescent="0.15">
      <c r="A159" s="409"/>
      <c r="B159" s="147"/>
      <c r="C159" s="149" t="s">
        <v>8</v>
      </c>
      <c r="D159" s="149" t="s">
        <v>8</v>
      </c>
      <c r="E159" s="190">
        <v>775.93</v>
      </c>
      <c r="F159" s="190">
        <v>1024.22</v>
      </c>
      <c r="G159" s="190">
        <v>800</v>
      </c>
      <c r="H159" s="190">
        <v>1000</v>
      </c>
      <c r="I159" s="264">
        <v>672.62422500000002</v>
      </c>
      <c r="J159" s="264">
        <v>672.62422500000002</v>
      </c>
      <c r="K159" s="190">
        <v>739.88664749999998</v>
      </c>
      <c r="L159" s="190">
        <v>739.88664749999998</v>
      </c>
      <c r="M159" s="190">
        <v>757</v>
      </c>
      <c r="N159" s="190">
        <v>999.24</v>
      </c>
      <c r="O159" s="101">
        <f t="shared" si="34"/>
        <v>749</v>
      </c>
      <c r="P159" s="101">
        <f t="shared" si="35"/>
        <v>887</v>
      </c>
    </row>
    <row r="160" spans="1:16" ht="15" x14ac:dyDescent="0.15">
      <c r="A160" s="409"/>
      <c r="B160" s="147"/>
      <c r="C160" s="149" t="s">
        <v>9</v>
      </c>
      <c r="D160" s="149" t="s">
        <v>9</v>
      </c>
      <c r="E160" s="190">
        <v>1046.01</v>
      </c>
      <c r="F160" s="190">
        <v>1202.9100000000001</v>
      </c>
      <c r="G160" s="190">
        <v>1100</v>
      </c>
      <c r="H160" s="190">
        <v>1200</v>
      </c>
      <c r="I160" s="264">
        <v>1008.9363375</v>
      </c>
      <c r="J160" s="264">
        <v>1008.9363375</v>
      </c>
      <c r="K160" s="190">
        <v>1109.82997125</v>
      </c>
      <c r="L160" s="190">
        <v>1109.82997125</v>
      </c>
      <c r="M160" s="190">
        <v>1020.5</v>
      </c>
      <c r="N160" s="190">
        <v>1173.58</v>
      </c>
      <c r="O160" s="101">
        <f t="shared" si="34"/>
        <v>1057</v>
      </c>
      <c r="P160" s="101">
        <f t="shared" si="35"/>
        <v>1139</v>
      </c>
    </row>
    <row r="161" spans="1:16" ht="15" x14ac:dyDescent="0.15">
      <c r="A161" s="409"/>
      <c r="B161" s="147"/>
      <c r="C161" s="149" t="s">
        <v>10</v>
      </c>
      <c r="D161" s="149" t="s">
        <v>10</v>
      </c>
      <c r="E161" s="190">
        <v>458.18</v>
      </c>
      <c r="F161" s="190">
        <v>572.72</v>
      </c>
      <c r="G161" s="190">
        <v>500</v>
      </c>
      <c r="H161" s="190">
        <v>600</v>
      </c>
      <c r="I161" s="264">
        <v>822.09627499999999</v>
      </c>
      <c r="J161" s="264">
        <v>822.09627499999999</v>
      </c>
      <c r="K161" s="190">
        <v>904.3059025</v>
      </c>
      <c r="L161" s="190">
        <v>904.3059025</v>
      </c>
      <c r="M161" s="190">
        <v>447</v>
      </c>
      <c r="N161" s="190">
        <v>558.75</v>
      </c>
      <c r="O161" s="101">
        <f t="shared" si="34"/>
        <v>626</v>
      </c>
      <c r="P161" s="101">
        <f t="shared" si="35"/>
        <v>692</v>
      </c>
    </row>
    <row r="162" spans="1:16" ht="15" x14ac:dyDescent="0.15">
      <c r="A162" s="409"/>
      <c r="B162" s="147"/>
      <c r="C162" s="149" t="s">
        <v>11</v>
      </c>
      <c r="D162" s="149" t="s">
        <v>11</v>
      </c>
      <c r="E162" s="190">
        <v>930.07</v>
      </c>
      <c r="F162" s="190">
        <v>1069.58</v>
      </c>
      <c r="G162" s="190">
        <v>1000</v>
      </c>
      <c r="H162" s="190">
        <v>1100</v>
      </c>
      <c r="I162" s="264">
        <v>597.88819999999998</v>
      </c>
      <c r="J162" s="264">
        <v>597.88819999999998</v>
      </c>
      <c r="K162" s="190">
        <v>657.67701999999997</v>
      </c>
      <c r="L162" s="190">
        <v>657.67701999999997</v>
      </c>
      <c r="M162" s="190">
        <v>907.38</v>
      </c>
      <c r="N162" s="190">
        <v>1043.49</v>
      </c>
      <c r="O162" s="101">
        <f t="shared" si="34"/>
        <v>819</v>
      </c>
      <c r="P162" s="101">
        <f t="shared" si="35"/>
        <v>894</v>
      </c>
    </row>
    <row r="163" spans="1:16" ht="24.75" customHeight="1" x14ac:dyDescent="0.2">
      <c r="A163" s="410"/>
      <c r="B163" s="402" t="s">
        <v>121</v>
      </c>
      <c r="C163" s="400"/>
      <c r="D163" s="401"/>
      <c r="E163" s="191">
        <f>SUM(E151:E162)</f>
        <v>5525.83</v>
      </c>
      <c r="F163" s="191">
        <f>SUM(F151:F162)</f>
        <v>6185.07</v>
      </c>
      <c r="G163" s="191">
        <f t="shared" ref="G163:H163" si="40">SUM(G151:G162)</f>
        <v>5872</v>
      </c>
      <c r="H163" s="191">
        <f t="shared" si="40"/>
        <v>6372</v>
      </c>
      <c r="I163" s="191">
        <f>SUM(I151:I162)</f>
        <v>7030.4178717500017</v>
      </c>
      <c r="J163" s="191">
        <f t="shared" ref="J163:P163" si="41">SUM(J151:J162)</f>
        <v>7030.4178717500017</v>
      </c>
      <c r="K163" s="191">
        <f t="shared" si="41"/>
        <v>7733.4596589250013</v>
      </c>
      <c r="L163" s="191">
        <f t="shared" si="41"/>
        <v>7733.4596589250013</v>
      </c>
      <c r="M163" s="191">
        <f t="shared" si="41"/>
        <v>5391.03</v>
      </c>
      <c r="N163" s="191">
        <f t="shared" si="41"/>
        <v>6034.21</v>
      </c>
      <c r="O163" s="191">
        <f t="shared" si="41"/>
        <v>6311</v>
      </c>
      <c r="P163" s="191">
        <f t="shared" si="41"/>
        <v>6672</v>
      </c>
    </row>
    <row r="164" spans="1:16" ht="15" x14ac:dyDescent="0.15">
      <c r="A164" s="408">
        <v>14</v>
      </c>
      <c r="B164" s="147"/>
      <c r="C164" s="149" t="s">
        <v>1</v>
      </c>
      <c r="D164" s="149" t="s">
        <v>1</v>
      </c>
      <c r="E164" s="190">
        <v>210.13</v>
      </c>
      <c r="F164" s="190">
        <v>210.13</v>
      </c>
      <c r="G164" s="190">
        <v>212</v>
      </c>
      <c r="H164" s="190">
        <v>212</v>
      </c>
      <c r="I164" s="264">
        <v>448.41615000000002</v>
      </c>
      <c r="J164" s="264">
        <v>448.41615000000002</v>
      </c>
      <c r="K164" s="190">
        <v>493.25776500000001</v>
      </c>
      <c r="L164" s="190">
        <v>493.25776500000001</v>
      </c>
      <c r="M164" s="190">
        <v>205</v>
      </c>
      <c r="N164" s="190">
        <v>205</v>
      </c>
      <c r="O164" s="101">
        <f t="shared" si="34"/>
        <v>314</v>
      </c>
      <c r="P164" s="101">
        <f t="shared" si="35"/>
        <v>314</v>
      </c>
    </row>
    <row r="165" spans="1:16" ht="15" x14ac:dyDescent="0.15">
      <c r="A165" s="409"/>
      <c r="B165" s="147"/>
      <c r="C165" s="149" t="s">
        <v>116</v>
      </c>
      <c r="D165" s="102" t="s">
        <v>131</v>
      </c>
      <c r="E165" s="190">
        <v>455.56</v>
      </c>
      <c r="F165" s="190">
        <v>455.56</v>
      </c>
      <c r="G165" s="190">
        <v>450</v>
      </c>
      <c r="H165" s="190">
        <v>450</v>
      </c>
      <c r="I165" s="264">
        <v>745.86552950000009</v>
      </c>
      <c r="J165" s="264">
        <v>745.86552950000009</v>
      </c>
      <c r="K165" s="190">
        <v>820.45208245000015</v>
      </c>
      <c r="L165" s="190">
        <v>820.45208245000015</v>
      </c>
      <c r="M165" s="190">
        <v>444.45</v>
      </c>
      <c r="N165" s="190">
        <v>444.45</v>
      </c>
      <c r="O165" s="101">
        <f t="shared" si="34"/>
        <v>583</v>
      </c>
      <c r="P165" s="101">
        <f t="shared" si="35"/>
        <v>583</v>
      </c>
    </row>
    <row r="166" spans="1:16" ht="30" x14ac:dyDescent="0.15">
      <c r="A166" s="409"/>
      <c r="B166" s="148" t="s">
        <v>120</v>
      </c>
      <c r="C166" s="149" t="s">
        <v>118</v>
      </c>
      <c r="D166" s="102" t="s">
        <v>130</v>
      </c>
      <c r="E166" s="190">
        <v>112.11</v>
      </c>
      <c r="F166" s="190">
        <v>112.11</v>
      </c>
      <c r="G166" s="190">
        <v>200</v>
      </c>
      <c r="H166" s="190">
        <v>200</v>
      </c>
      <c r="I166" s="264">
        <v>448.41615000000002</v>
      </c>
      <c r="J166" s="264">
        <v>448.41615000000002</v>
      </c>
      <c r="K166" s="190">
        <v>493.25776500000001</v>
      </c>
      <c r="L166" s="190">
        <v>493.25776500000001</v>
      </c>
      <c r="M166" s="190">
        <v>109.37</v>
      </c>
      <c r="N166" s="190">
        <v>109.37</v>
      </c>
      <c r="O166" s="101">
        <f t="shared" si="34"/>
        <v>273</v>
      </c>
      <c r="P166" s="101">
        <f t="shared" si="35"/>
        <v>273</v>
      </c>
    </row>
    <row r="167" spans="1:16" ht="15" x14ac:dyDescent="0.15">
      <c r="A167" s="409"/>
      <c r="B167" s="147"/>
      <c r="C167" s="149" t="s">
        <v>3</v>
      </c>
      <c r="D167" s="149" t="s">
        <v>3</v>
      </c>
      <c r="E167" s="190">
        <v>99.43</v>
      </c>
      <c r="F167" s="190">
        <v>99.43</v>
      </c>
      <c r="G167" s="190">
        <v>100</v>
      </c>
      <c r="H167" s="190">
        <v>100</v>
      </c>
      <c r="I167" s="264">
        <v>491.01568424999999</v>
      </c>
      <c r="J167" s="264">
        <v>491.01568424999999</v>
      </c>
      <c r="K167" s="190">
        <v>540.11725267500003</v>
      </c>
      <c r="L167" s="190">
        <v>540.11725267500003</v>
      </c>
      <c r="M167" s="190">
        <v>97</v>
      </c>
      <c r="N167" s="190">
        <v>97</v>
      </c>
      <c r="O167" s="101">
        <f t="shared" si="34"/>
        <v>266</v>
      </c>
      <c r="P167" s="101">
        <f t="shared" si="35"/>
        <v>266</v>
      </c>
    </row>
    <row r="168" spans="1:16" ht="15" x14ac:dyDescent="0.15">
      <c r="A168" s="409"/>
      <c r="B168" s="147"/>
      <c r="C168" s="149" t="s">
        <v>129</v>
      </c>
      <c r="D168" s="102" t="s">
        <v>58</v>
      </c>
      <c r="E168" s="190">
        <v>820.82</v>
      </c>
      <c r="F168" s="190">
        <v>820.82</v>
      </c>
      <c r="G168" s="190">
        <v>900</v>
      </c>
      <c r="H168" s="190">
        <v>900</v>
      </c>
      <c r="I168" s="264">
        <v>373.68012499999998</v>
      </c>
      <c r="J168" s="264">
        <v>373.68012499999998</v>
      </c>
      <c r="K168" s="190">
        <v>411.0481375</v>
      </c>
      <c r="L168" s="190">
        <v>411.0481375</v>
      </c>
      <c r="M168" s="190">
        <v>800.8</v>
      </c>
      <c r="N168" s="190">
        <v>800.8</v>
      </c>
      <c r="O168" s="101">
        <f t="shared" si="34"/>
        <v>661</v>
      </c>
      <c r="P168" s="101">
        <f t="shared" si="35"/>
        <v>661</v>
      </c>
    </row>
    <row r="169" spans="1:16" ht="15" x14ac:dyDescent="0.15">
      <c r="A169" s="409"/>
      <c r="B169" s="147"/>
      <c r="C169" s="149" t="s">
        <v>55</v>
      </c>
      <c r="D169" s="102" t="s">
        <v>56</v>
      </c>
      <c r="E169" s="190">
        <v>216.48</v>
      </c>
      <c r="F169" s="190">
        <v>216.48</v>
      </c>
      <c r="G169" s="190">
        <v>240</v>
      </c>
      <c r="H169" s="190">
        <v>240</v>
      </c>
      <c r="I169" s="264">
        <v>448.41615000000002</v>
      </c>
      <c r="J169" s="264">
        <v>448.41615000000002</v>
      </c>
      <c r="K169" s="190">
        <v>493.25776500000001</v>
      </c>
      <c r="L169" s="190">
        <v>493.25776500000001</v>
      </c>
      <c r="M169" s="190">
        <v>211.2</v>
      </c>
      <c r="N169" s="190">
        <v>211.2</v>
      </c>
      <c r="O169" s="101">
        <f t="shared" si="34"/>
        <v>322</v>
      </c>
      <c r="P169" s="101">
        <f t="shared" si="35"/>
        <v>322</v>
      </c>
    </row>
    <row r="170" spans="1:16" ht="15" x14ac:dyDescent="0.15">
      <c r="A170" s="409"/>
      <c r="B170" s="147"/>
      <c r="C170" s="149" t="s">
        <v>4</v>
      </c>
      <c r="D170" s="149" t="s">
        <v>4</v>
      </c>
      <c r="E170" s="190">
        <v>174.25</v>
      </c>
      <c r="F170" s="190">
        <v>174.25</v>
      </c>
      <c r="G170" s="190">
        <v>200</v>
      </c>
      <c r="H170" s="190">
        <v>200</v>
      </c>
      <c r="I170" s="264">
        <v>336.31211250000001</v>
      </c>
      <c r="J170" s="264">
        <v>336.31211250000001</v>
      </c>
      <c r="K170" s="190">
        <v>369.94332374999999</v>
      </c>
      <c r="L170" s="190">
        <v>369.94332374999999</v>
      </c>
      <c r="M170" s="190">
        <v>170</v>
      </c>
      <c r="N170" s="190">
        <v>170</v>
      </c>
      <c r="O170" s="101">
        <f t="shared" si="34"/>
        <v>250</v>
      </c>
      <c r="P170" s="101">
        <f t="shared" si="35"/>
        <v>250</v>
      </c>
    </row>
    <row r="171" spans="1:16" ht="15" x14ac:dyDescent="0.15">
      <c r="A171" s="409"/>
      <c r="B171" s="147"/>
      <c r="C171" s="149" t="s">
        <v>8</v>
      </c>
      <c r="D171" s="149" t="s">
        <v>8</v>
      </c>
      <c r="E171" s="190">
        <v>775.93</v>
      </c>
      <c r="F171" s="190">
        <v>1024.22</v>
      </c>
      <c r="G171" s="190">
        <v>800</v>
      </c>
      <c r="H171" s="190">
        <v>1000</v>
      </c>
      <c r="I171" s="264">
        <v>672.62422500000002</v>
      </c>
      <c r="J171" s="264">
        <v>672.62422500000002</v>
      </c>
      <c r="K171" s="190">
        <v>739.88664749999998</v>
      </c>
      <c r="L171" s="190">
        <v>739.88664749999998</v>
      </c>
      <c r="M171" s="190">
        <v>757</v>
      </c>
      <c r="N171" s="190">
        <v>999.24</v>
      </c>
      <c r="O171" s="101">
        <f t="shared" si="34"/>
        <v>749</v>
      </c>
      <c r="P171" s="101">
        <f t="shared" si="35"/>
        <v>887</v>
      </c>
    </row>
    <row r="172" spans="1:16" ht="15" x14ac:dyDescent="0.15">
      <c r="A172" s="409"/>
      <c r="B172" s="147"/>
      <c r="C172" s="149" t="s">
        <v>9</v>
      </c>
      <c r="D172" s="149" t="s">
        <v>9</v>
      </c>
      <c r="E172" s="190">
        <v>1046.01</v>
      </c>
      <c r="F172" s="190">
        <v>1202.9100000000001</v>
      </c>
      <c r="G172" s="190">
        <v>1100</v>
      </c>
      <c r="H172" s="190">
        <v>1200</v>
      </c>
      <c r="I172" s="264">
        <v>1008.9363375</v>
      </c>
      <c r="J172" s="264">
        <v>1008.9363375</v>
      </c>
      <c r="K172" s="190">
        <v>1109.82997125</v>
      </c>
      <c r="L172" s="190">
        <v>1109.82997125</v>
      </c>
      <c r="M172" s="190">
        <v>1020.5</v>
      </c>
      <c r="N172" s="190">
        <v>1173.58</v>
      </c>
      <c r="O172" s="101">
        <f t="shared" si="34"/>
        <v>1057</v>
      </c>
      <c r="P172" s="101">
        <f t="shared" si="35"/>
        <v>1139</v>
      </c>
    </row>
    <row r="173" spans="1:16" ht="15" x14ac:dyDescent="0.15">
      <c r="A173" s="409"/>
      <c r="B173" s="147"/>
      <c r="C173" s="149" t="s">
        <v>10</v>
      </c>
      <c r="D173" s="149" t="s">
        <v>10</v>
      </c>
      <c r="E173" s="190">
        <v>458.18</v>
      </c>
      <c r="F173" s="190">
        <v>572.72</v>
      </c>
      <c r="G173" s="190">
        <v>500</v>
      </c>
      <c r="H173" s="190">
        <v>600</v>
      </c>
      <c r="I173" s="264">
        <v>822.09627499999999</v>
      </c>
      <c r="J173" s="264">
        <v>822.09627499999999</v>
      </c>
      <c r="K173" s="190">
        <v>904.3059025</v>
      </c>
      <c r="L173" s="190">
        <v>904.3059025</v>
      </c>
      <c r="M173" s="190">
        <v>447</v>
      </c>
      <c r="N173" s="190">
        <v>558.75</v>
      </c>
      <c r="O173" s="101">
        <f t="shared" si="34"/>
        <v>626</v>
      </c>
      <c r="P173" s="101">
        <f t="shared" si="35"/>
        <v>692</v>
      </c>
    </row>
    <row r="174" spans="1:16" ht="15" x14ac:dyDescent="0.15">
      <c r="A174" s="409"/>
      <c r="B174" s="147"/>
      <c r="C174" s="149" t="s">
        <v>11</v>
      </c>
      <c r="D174" s="149" t="s">
        <v>11</v>
      </c>
      <c r="E174" s="190">
        <v>930.07</v>
      </c>
      <c r="F174" s="190">
        <v>1069.58</v>
      </c>
      <c r="G174" s="190">
        <v>1000</v>
      </c>
      <c r="H174" s="190">
        <v>1100</v>
      </c>
      <c r="I174" s="264">
        <v>597.88819999999998</v>
      </c>
      <c r="J174" s="264">
        <v>597.88819999999998</v>
      </c>
      <c r="K174" s="190">
        <v>657.67701999999997</v>
      </c>
      <c r="L174" s="190">
        <v>657.67701999999997</v>
      </c>
      <c r="M174" s="190">
        <v>907.38</v>
      </c>
      <c r="N174" s="190">
        <v>1043.49</v>
      </c>
      <c r="O174" s="101">
        <f t="shared" si="34"/>
        <v>819</v>
      </c>
      <c r="P174" s="101">
        <f t="shared" si="35"/>
        <v>894</v>
      </c>
    </row>
    <row r="175" spans="1:16" ht="26.25" customHeight="1" x14ac:dyDescent="0.2">
      <c r="A175" s="410"/>
      <c r="B175" s="402" t="s">
        <v>121</v>
      </c>
      <c r="C175" s="400"/>
      <c r="D175" s="401"/>
      <c r="E175" s="196">
        <f>SUM(E164:E174)</f>
        <v>5298.97</v>
      </c>
      <c r="F175" s="196">
        <f>SUM(F164:F174)</f>
        <v>5958.21</v>
      </c>
      <c r="G175" s="196">
        <f t="shared" ref="G175:H175" si="42">SUM(G164:G174)</f>
        <v>5702</v>
      </c>
      <c r="H175" s="196">
        <f t="shared" si="42"/>
        <v>6202</v>
      </c>
      <c r="I175" s="196">
        <f>SUM(I164:I174)</f>
        <v>6393.6669387499996</v>
      </c>
      <c r="J175" s="196">
        <f t="shared" ref="J175:P175" si="43">SUM(J164:J174)</f>
        <v>6393.6669387499996</v>
      </c>
      <c r="K175" s="196">
        <f t="shared" si="43"/>
        <v>7033.0336326249999</v>
      </c>
      <c r="L175" s="196">
        <f t="shared" si="43"/>
        <v>7033.0336326249999</v>
      </c>
      <c r="M175" s="196">
        <f t="shared" si="43"/>
        <v>5169.7</v>
      </c>
      <c r="N175" s="196">
        <f t="shared" si="43"/>
        <v>5812.8799999999992</v>
      </c>
      <c r="O175" s="196">
        <f t="shared" si="43"/>
        <v>5920</v>
      </c>
      <c r="P175" s="196">
        <f t="shared" si="43"/>
        <v>6281</v>
      </c>
    </row>
    <row r="176" spans="1:16" ht="15" x14ac:dyDescent="0.15">
      <c r="A176" s="408">
        <v>15</v>
      </c>
      <c r="B176" s="147"/>
      <c r="C176" s="149" t="s">
        <v>0</v>
      </c>
      <c r="D176" s="102" t="s">
        <v>122</v>
      </c>
      <c r="E176" s="190">
        <v>313.89999999999998</v>
      </c>
      <c r="F176" s="190">
        <v>313.89999999999998</v>
      </c>
      <c r="G176" s="190">
        <v>320</v>
      </c>
      <c r="H176" s="190">
        <v>320</v>
      </c>
      <c r="I176" s="264">
        <v>896.83230000000003</v>
      </c>
      <c r="J176" s="264">
        <v>896.83230000000003</v>
      </c>
      <c r="K176" s="190">
        <v>986.51553000000001</v>
      </c>
      <c r="L176" s="190">
        <v>986.51553000000001</v>
      </c>
      <c r="M176" s="190">
        <v>306.24</v>
      </c>
      <c r="N176" s="190">
        <v>306.24</v>
      </c>
      <c r="O176" s="101">
        <f t="shared" si="34"/>
        <v>565</v>
      </c>
      <c r="P176" s="101">
        <f t="shared" si="35"/>
        <v>565</v>
      </c>
    </row>
    <row r="177" spans="1:16" ht="15" x14ac:dyDescent="0.15">
      <c r="A177" s="409"/>
      <c r="B177" s="147"/>
      <c r="C177" s="149" t="s">
        <v>1</v>
      </c>
      <c r="D177" s="149" t="s">
        <v>1</v>
      </c>
      <c r="E177" s="190">
        <v>210.13</v>
      </c>
      <c r="F177" s="190">
        <v>210.13</v>
      </c>
      <c r="G177" s="190">
        <v>212</v>
      </c>
      <c r="H177" s="190">
        <v>212</v>
      </c>
      <c r="I177" s="264">
        <v>448.41615000000002</v>
      </c>
      <c r="J177" s="264">
        <v>448.41615000000002</v>
      </c>
      <c r="K177" s="190">
        <v>493.25776500000001</v>
      </c>
      <c r="L177" s="190">
        <v>493.25776500000001</v>
      </c>
      <c r="M177" s="190">
        <v>205</v>
      </c>
      <c r="N177" s="190">
        <v>205</v>
      </c>
      <c r="O177" s="101">
        <f t="shared" si="34"/>
        <v>314</v>
      </c>
      <c r="P177" s="101">
        <f t="shared" si="35"/>
        <v>314</v>
      </c>
    </row>
    <row r="178" spans="1:16" ht="30" x14ac:dyDescent="0.15">
      <c r="A178" s="409"/>
      <c r="B178" s="148" t="s">
        <v>120</v>
      </c>
      <c r="C178" s="149" t="s">
        <v>116</v>
      </c>
      <c r="D178" s="102" t="s">
        <v>123</v>
      </c>
      <c r="E178" s="190">
        <v>753.54</v>
      </c>
      <c r="F178" s="190">
        <v>753.54</v>
      </c>
      <c r="G178" s="190">
        <v>800</v>
      </c>
      <c r="H178" s="190">
        <v>800</v>
      </c>
      <c r="I178" s="264">
        <v>1270.5124250000001</v>
      </c>
      <c r="J178" s="264">
        <v>1270.5124250000001</v>
      </c>
      <c r="K178" s="190">
        <v>1397.5636675000001</v>
      </c>
      <c r="L178" s="190">
        <v>1397.5636675000001</v>
      </c>
      <c r="M178" s="190">
        <v>735.16</v>
      </c>
      <c r="N178" s="190">
        <v>735.16</v>
      </c>
      <c r="O178" s="101">
        <f t="shared" si="34"/>
        <v>991</v>
      </c>
      <c r="P178" s="101">
        <f t="shared" si="35"/>
        <v>991</v>
      </c>
    </row>
    <row r="179" spans="1:16" ht="15" x14ac:dyDescent="0.15">
      <c r="A179" s="409"/>
      <c r="B179" s="147"/>
      <c r="C179" s="149" t="s">
        <v>118</v>
      </c>
      <c r="D179" s="102" t="s">
        <v>124</v>
      </c>
      <c r="E179" s="190">
        <v>113.4</v>
      </c>
      <c r="F179" s="190">
        <v>113.4</v>
      </c>
      <c r="G179" s="190">
        <v>150</v>
      </c>
      <c r="H179" s="190">
        <v>150</v>
      </c>
      <c r="I179" s="264">
        <v>597.88819999999998</v>
      </c>
      <c r="J179" s="264">
        <v>597.88819999999998</v>
      </c>
      <c r="K179" s="190">
        <v>657.67701999999997</v>
      </c>
      <c r="L179" s="190">
        <v>657.67701999999997</v>
      </c>
      <c r="M179" s="190">
        <v>110.64</v>
      </c>
      <c r="N179" s="190">
        <v>110.64</v>
      </c>
      <c r="O179" s="101">
        <f t="shared" si="34"/>
        <v>326</v>
      </c>
      <c r="P179" s="101">
        <f t="shared" si="35"/>
        <v>326</v>
      </c>
    </row>
    <row r="180" spans="1:16" ht="15" x14ac:dyDescent="0.15">
      <c r="A180" s="409"/>
      <c r="B180" s="147"/>
      <c r="C180" s="149" t="s">
        <v>3</v>
      </c>
      <c r="D180" s="149" t="s">
        <v>3</v>
      </c>
      <c r="E180" s="190">
        <v>99.43</v>
      </c>
      <c r="F180" s="190">
        <v>99.43</v>
      </c>
      <c r="G180" s="190">
        <v>100</v>
      </c>
      <c r="H180" s="190">
        <v>100</v>
      </c>
      <c r="I180" s="264">
        <v>491.01568424999999</v>
      </c>
      <c r="J180" s="264">
        <v>491.01568424999999</v>
      </c>
      <c r="K180" s="190">
        <v>540.11725267500003</v>
      </c>
      <c r="L180" s="190">
        <v>540.11725267500003</v>
      </c>
      <c r="M180" s="190">
        <v>97</v>
      </c>
      <c r="N180" s="190">
        <v>97</v>
      </c>
      <c r="O180" s="101">
        <f t="shared" si="34"/>
        <v>266</v>
      </c>
      <c r="P180" s="101">
        <f t="shared" si="35"/>
        <v>266</v>
      </c>
    </row>
    <row r="181" spans="1:16" ht="15" x14ac:dyDescent="0.15">
      <c r="A181" s="409"/>
      <c r="B181" s="147"/>
      <c r="C181" s="149" t="s">
        <v>55</v>
      </c>
      <c r="D181" s="102" t="s">
        <v>56</v>
      </c>
      <c r="E181" s="190">
        <v>216.48</v>
      </c>
      <c r="F181" s="190">
        <v>216.48</v>
      </c>
      <c r="G181" s="190">
        <v>240</v>
      </c>
      <c r="H181" s="190">
        <v>240</v>
      </c>
      <c r="I181" s="264">
        <v>448.41615000000002</v>
      </c>
      <c r="J181" s="264">
        <v>448.41615000000002</v>
      </c>
      <c r="K181" s="190">
        <v>493.25776500000001</v>
      </c>
      <c r="L181" s="190">
        <v>493.25776500000001</v>
      </c>
      <c r="M181" s="190">
        <v>211.2</v>
      </c>
      <c r="N181" s="190">
        <v>211.2</v>
      </c>
      <c r="O181" s="101">
        <f t="shared" si="34"/>
        <v>322</v>
      </c>
      <c r="P181" s="101">
        <f t="shared" si="35"/>
        <v>322</v>
      </c>
    </row>
    <row r="182" spans="1:16" ht="15" x14ac:dyDescent="0.15">
      <c r="A182" s="409"/>
      <c r="B182" s="147"/>
      <c r="C182" s="149" t="s">
        <v>4</v>
      </c>
      <c r="D182" s="149" t="s">
        <v>4</v>
      </c>
      <c r="E182" s="190">
        <v>174.25</v>
      </c>
      <c r="F182" s="190">
        <v>174.25</v>
      </c>
      <c r="G182" s="190">
        <v>200</v>
      </c>
      <c r="H182" s="190">
        <v>200</v>
      </c>
      <c r="I182" s="264">
        <v>336.31211250000001</v>
      </c>
      <c r="J182" s="264">
        <v>336.31211250000001</v>
      </c>
      <c r="K182" s="190">
        <v>369.94332374999999</v>
      </c>
      <c r="L182" s="190">
        <v>369.94332374999999</v>
      </c>
      <c r="M182" s="190">
        <v>170</v>
      </c>
      <c r="N182" s="190">
        <v>170</v>
      </c>
      <c r="O182" s="101">
        <f t="shared" si="34"/>
        <v>250</v>
      </c>
      <c r="P182" s="101">
        <f t="shared" si="35"/>
        <v>250</v>
      </c>
    </row>
    <row r="183" spans="1:16" ht="15" x14ac:dyDescent="0.15">
      <c r="A183" s="409"/>
      <c r="B183" s="147"/>
      <c r="C183" s="149" t="s">
        <v>8</v>
      </c>
      <c r="D183" s="149" t="s">
        <v>8</v>
      </c>
      <c r="E183" s="190">
        <v>775.93</v>
      </c>
      <c r="F183" s="190">
        <v>1024.22</v>
      </c>
      <c r="G183" s="190">
        <v>800</v>
      </c>
      <c r="H183" s="190">
        <v>1000</v>
      </c>
      <c r="I183" s="264">
        <v>672.62422500000002</v>
      </c>
      <c r="J183" s="264">
        <v>672.62422500000002</v>
      </c>
      <c r="K183" s="190">
        <v>739.88664749999998</v>
      </c>
      <c r="L183" s="190">
        <v>739.88664749999998</v>
      </c>
      <c r="M183" s="190">
        <v>757</v>
      </c>
      <c r="N183" s="190">
        <v>999.24</v>
      </c>
      <c r="O183" s="101">
        <f t="shared" si="34"/>
        <v>749</v>
      </c>
      <c r="P183" s="101">
        <f t="shared" si="35"/>
        <v>887</v>
      </c>
    </row>
    <row r="184" spans="1:16" ht="15" x14ac:dyDescent="0.15">
      <c r="A184" s="409"/>
      <c r="B184" s="147"/>
      <c r="C184" s="149" t="s">
        <v>9</v>
      </c>
      <c r="D184" s="149" t="s">
        <v>9</v>
      </c>
      <c r="E184" s="190">
        <v>1046.01</v>
      </c>
      <c r="F184" s="190">
        <v>1202.9100000000001</v>
      </c>
      <c r="G184" s="190">
        <v>1100</v>
      </c>
      <c r="H184" s="190">
        <v>1200</v>
      </c>
      <c r="I184" s="264">
        <v>1008.9363375</v>
      </c>
      <c r="J184" s="264">
        <v>1008.9363375</v>
      </c>
      <c r="K184" s="190">
        <v>1109.82997125</v>
      </c>
      <c r="L184" s="190">
        <v>1109.82997125</v>
      </c>
      <c r="M184" s="190">
        <v>1020.5</v>
      </c>
      <c r="N184" s="190">
        <v>1173.58</v>
      </c>
      <c r="O184" s="101">
        <f t="shared" si="34"/>
        <v>1057</v>
      </c>
      <c r="P184" s="101">
        <f t="shared" si="35"/>
        <v>1139</v>
      </c>
    </row>
    <row r="185" spans="1:16" ht="15" x14ac:dyDescent="0.15">
      <c r="A185" s="409"/>
      <c r="B185" s="147"/>
      <c r="C185" s="149" t="s">
        <v>10</v>
      </c>
      <c r="D185" s="149" t="s">
        <v>10</v>
      </c>
      <c r="E185" s="190">
        <v>458.18</v>
      </c>
      <c r="F185" s="190">
        <v>572.72</v>
      </c>
      <c r="G185" s="190">
        <v>500</v>
      </c>
      <c r="H185" s="190">
        <v>600</v>
      </c>
      <c r="I185" s="264">
        <v>822.09627499999999</v>
      </c>
      <c r="J185" s="264">
        <v>822.09627499999999</v>
      </c>
      <c r="K185" s="190">
        <v>904.3059025</v>
      </c>
      <c r="L185" s="190">
        <v>904.3059025</v>
      </c>
      <c r="M185" s="190">
        <v>447</v>
      </c>
      <c r="N185" s="190">
        <v>558.75</v>
      </c>
      <c r="O185" s="101">
        <f t="shared" si="34"/>
        <v>626</v>
      </c>
      <c r="P185" s="101">
        <f t="shared" si="35"/>
        <v>692</v>
      </c>
    </row>
    <row r="186" spans="1:16" ht="15" x14ac:dyDescent="0.15">
      <c r="A186" s="409"/>
      <c r="B186" s="147"/>
      <c r="C186" s="149" t="s">
        <v>11</v>
      </c>
      <c r="D186" s="149" t="s">
        <v>11</v>
      </c>
      <c r="E186" s="190">
        <v>930.07</v>
      </c>
      <c r="F186" s="190">
        <v>1069.58</v>
      </c>
      <c r="G186" s="190">
        <v>1000</v>
      </c>
      <c r="H186" s="190">
        <v>1100</v>
      </c>
      <c r="I186" s="264">
        <v>597.88819999999998</v>
      </c>
      <c r="J186" s="264">
        <v>597.88819999999998</v>
      </c>
      <c r="K186" s="190">
        <v>657.67701999999997</v>
      </c>
      <c r="L186" s="190">
        <v>657.67701999999997</v>
      </c>
      <c r="M186" s="190">
        <v>907.38</v>
      </c>
      <c r="N186" s="190">
        <v>1043.49</v>
      </c>
      <c r="O186" s="101">
        <f t="shared" si="34"/>
        <v>819</v>
      </c>
      <c r="P186" s="101">
        <f t="shared" si="35"/>
        <v>894</v>
      </c>
    </row>
    <row r="187" spans="1:16" ht="26.25" customHeight="1" x14ac:dyDescent="0.2">
      <c r="A187" s="410"/>
      <c r="B187" s="402" t="s">
        <v>121</v>
      </c>
      <c r="C187" s="400"/>
      <c r="D187" s="401"/>
      <c r="E187" s="191">
        <f>SUM(E176:E186)</f>
        <v>5091.32</v>
      </c>
      <c r="F187" s="191">
        <f>SUM(F176:F186)</f>
        <v>5750.56</v>
      </c>
      <c r="G187" s="191">
        <f t="shared" ref="G187:H187" si="44">SUM(G176:G186)</f>
        <v>5422</v>
      </c>
      <c r="H187" s="191">
        <f t="shared" si="44"/>
        <v>5922</v>
      </c>
      <c r="I187" s="191">
        <f>SUM(I176:I186)</f>
        <v>7590.9380592500002</v>
      </c>
      <c r="J187" s="191">
        <f t="shared" ref="J187:P187" si="45">SUM(J176:J186)</f>
        <v>7590.9380592500002</v>
      </c>
      <c r="K187" s="191">
        <f t="shared" si="45"/>
        <v>8350.0318651750003</v>
      </c>
      <c r="L187" s="191">
        <f t="shared" si="45"/>
        <v>8350.0318651750003</v>
      </c>
      <c r="M187" s="191">
        <f t="shared" si="45"/>
        <v>4967.12</v>
      </c>
      <c r="N187" s="191">
        <f t="shared" si="45"/>
        <v>5610.3</v>
      </c>
      <c r="O187" s="191">
        <f t="shared" si="45"/>
        <v>6285</v>
      </c>
      <c r="P187" s="191">
        <f t="shared" si="45"/>
        <v>6646</v>
      </c>
    </row>
    <row r="188" spans="1:16" ht="15" x14ac:dyDescent="0.15">
      <c r="A188" s="408">
        <v>16</v>
      </c>
      <c r="B188" s="147"/>
      <c r="C188" s="149" t="s">
        <v>0</v>
      </c>
      <c r="D188" s="102" t="s">
        <v>38</v>
      </c>
      <c r="E188" s="190">
        <v>831.52</v>
      </c>
      <c r="F188" s="190">
        <v>831.52</v>
      </c>
      <c r="G188" s="190">
        <v>850</v>
      </c>
      <c r="H188" s="190">
        <v>850</v>
      </c>
      <c r="I188" s="264">
        <v>3437.8571499999998</v>
      </c>
      <c r="J188" s="264">
        <v>3437.8571499999998</v>
      </c>
      <c r="K188" s="190">
        <v>3781.6428649999998</v>
      </c>
      <c r="L188" s="190">
        <v>3781.6428649999998</v>
      </c>
      <c r="M188" s="190">
        <v>811.24</v>
      </c>
      <c r="N188" s="190">
        <v>811.24</v>
      </c>
      <c r="O188" s="101">
        <f t="shared" si="34"/>
        <v>1942</v>
      </c>
      <c r="P188" s="101">
        <f t="shared" si="35"/>
        <v>1942</v>
      </c>
    </row>
    <row r="189" spans="1:16" ht="15" x14ac:dyDescent="0.15">
      <c r="A189" s="409"/>
      <c r="B189" s="147"/>
      <c r="C189" s="149" t="s">
        <v>1</v>
      </c>
      <c r="D189" s="149" t="s">
        <v>1</v>
      </c>
      <c r="E189" s="190">
        <v>210.13</v>
      </c>
      <c r="F189" s="190">
        <v>210.13</v>
      </c>
      <c r="G189" s="190">
        <v>212</v>
      </c>
      <c r="H189" s="190">
        <v>212</v>
      </c>
      <c r="I189" s="264">
        <v>448.41615000000002</v>
      </c>
      <c r="J189" s="264">
        <v>448.41615000000002</v>
      </c>
      <c r="K189" s="190">
        <v>493.25776500000001</v>
      </c>
      <c r="L189" s="190">
        <v>493.25776500000001</v>
      </c>
      <c r="M189" s="190">
        <v>205</v>
      </c>
      <c r="N189" s="190">
        <v>205</v>
      </c>
      <c r="O189" s="101">
        <f t="shared" si="34"/>
        <v>314</v>
      </c>
      <c r="P189" s="101">
        <f t="shared" si="35"/>
        <v>314</v>
      </c>
    </row>
    <row r="190" spans="1:16" ht="30" x14ac:dyDescent="0.15">
      <c r="A190" s="409"/>
      <c r="B190" s="148" t="s">
        <v>120</v>
      </c>
      <c r="C190" s="149" t="s">
        <v>116</v>
      </c>
      <c r="D190" s="102" t="s">
        <v>125</v>
      </c>
      <c r="E190" s="190">
        <v>892.5</v>
      </c>
      <c r="F190" s="190">
        <v>892.5</v>
      </c>
      <c r="G190" s="190">
        <v>900</v>
      </c>
      <c r="H190" s="190">
        <v>900</v>
      </c>
      <c r="I190" s="264">
        <v>745.86552950000009</v>
      </c>
      <c r="J190" s="264">
        <v>745.86552950000009</v>
      </c>
      <c r="K190" s="190">
        <v>820.45208245000015</v>
      </c>
      <c r="L190" s="190">
        <v>820.45208245000015</v>
      </c>
      <c r="M190" s="190">
        <v>870.73</v>
      </c>
      <c r="N190" s="190">
        <v>870.73</v>
      </c>
      <c r="O190" s="101">
        <f t="shared" si="34"/>
        <v>846</v>
      </c>
      <c r="P190" s="101">
        <f t="shared" si="35"/>
        <v>846</v>
      </c>
    </row>
    <row r="191" spans="1:16" ht="15" x14ac:dyDescent="0.15">
      <c r="A191" s="409"/>
      <c r="B191" s="147"/>
      <c r="C191" s="149" t="s">
        <v>118</v>
      </c>
      <c r="D191" s="102" t="s">
        <v>132</v>
      </c>
      <c r="E191" s="190">
        <v>192.22</v>
      </c>
      <c r="F191" s="190">
        <v>192.22</v>
      </c>
      <c r="G191" s="190">
        <v>200</v>
      </c>
      <c r="H191" s="190">
        <v>200</v>
      </c>
      <c r="I191" s="264">
        <v>448.41615000000002</v>
      </c>
      <c r="J191" s="264">
        <v>448.41615000000002</v>
      </c>
      <c r="K191" s="190">
        <v>493.25776500000001</v>
      </c>
      <c r="L191" s="190">
        <v>493.25776500000001</v>
      </c>
      <c r="M191" s="190">
        <v>187.53</v>
      </c>
      <c r="N191" s="190">
        <v>187.53</v>
      </c>
      <c r="O191" s="101">
        <f t="shared" si="34"/>
        <v>304</v>
      </c>
      <c r="P191" s="101">
        <f t="shared" si="35"/>
        <v>304</v>
      </c>
    </row>
    <row r="192" spans="1:16" ht="15" x14ac:dyDescent="0.15">
      <c r="A192" s="409"/>
      <c r="B192" s="147"/>
      <c r="C192" s="149" t="s">
        <v>3</v>
      </c>
      <c r="D192" s="149" t="s">
        <v>3</v>
      </c>
      <c r="E192" s="190">
        <v>183.48</v>
      </c>
      <c r="F192" s="190">
        <v>183.48</v>
      </c>
      <c r="G192" s="190">
        <v>200</v>
      </c>
      <c r="H192" s="190">
        <v>200</v>
      </c>
      <c r="I192" s="264">
        <v>491.01568424999999</v>
      </c>
      <c r="J192" s="264">
        <v>491.01568424999999</v>
      </c>
      <c r="K192" s="190">
        <v>540.11725267500003</v>
      </c>
      <c r="L192" s="190">
        <v>540.11725267500003</v>
      </c>
      <c r="M192" s="190">
        <v>179</v>
      </c>
      <c r="N192" s="190">
        <v>179</v>
      </c>
      <c r="O192" s="101">
        <f t="shared" si="34"/>
        <v>319</v>
      </c>
      <c r="P192" s="101">
        <f t="shared" si="35"/>
        <v>319</v>
      </c>
    </row>
    <row r="193" spans="1:16" ht="15" x14ac:dyDescent="0.15">
      <c r="A193" s="409"/>
      <c r="B193" s="147"/>
      <c r="C193" s="149" t="s">
        <v>55</v>
      </c>
      <c r="D193" s="102" t="s">
        <v>56</v>
      </c>
      <c r="E193" s="190">
        <v>216.48</v>
      </c>
      <c r="F193" s="190">
        <v>216.48</v>
      </c>
      <c r="G193" s="190">
        <v>240</v>
      </c>
      <c r="H193" s="190">
        <v>240</v>
      </c>
      <c r="I193" s="264">
        <v>448.41615000000002</v>
      </c>
      <c r="J193" s="264">
        <v>448.41615000000002</v>
      </c>
      <c r="K193" s="190">
        <v>493.25776500000001</v>
      </c>
      <c r="L193" s="190">
        <v>493.25776500000001</v>
      </c>
      <c r="M193" s="190">
        <v>211.2</v>
      </c>
      <c r="N193" s="190">
        <v>211.2</v>
      </c>
      <c r="O193" s="101">
        <f t="shared" si="34"/>
        <v>322</v>
      </c>
      <c r="P193" s="101">
        <f t="shared" si="35"/>
        <v>322</v>
      </c>
    </row>
    <row r="194" spans="1:16" ht="15" x14ac:dyDescent="0.15">
      <c r="A194" s="409"/>
      <c r="B194" s="147"/>
      <c r="C194" s="149" t="s">
        <v>4</v>
      </c>
      <c r="D194" s="149" t="s">
        <v>4</v>
      </c>
      <c r="E194" s="190">
        <v>174.25</v>
      </c>
      <c r="F194" s="190">
        <v>174.25</v>
      </c>
      <c r="G194" s="190">
        <v>200</v>
      </c>
      <c r="H194" s="190">
        <v>200</v>
      </c>
      <c r="I194" s="264">
        <v>336.31211250000001</v>
      </c>
      <c r="J194" s="264">
        <v>336.31211250000001</v>
      </c>
      <c r="K194" s="190">
        <v>369.94332374999999</v>
      </c>
      <c r="L194" s="190">
        <v>369.94332374999999</v>
      </c>
      <c r="M194" s="190">
        <v>170</v>
      </c>
      <c r="N194" s="190">
        <v>170</v>
      </c>
      <c r="O194" s="101">
        <f t="shared" si="34"/>
        <v>250</v>
      </c>
      <c r="P194" s="101">
        <f t="shared" si="35"/>
        <v>250</v>
      </c>
    </row>
    <row r="195" spans="1:16" ht="15" x14ac:dyDescent="0.15">
      <c r="A195" s="409"/>
      <c r="B195" s="147"/>
      <c r="C195" s="149" t="s">
        <v>8</v>
      </c>
      <c r="D195" s="149" t="s">
        <v>8</v>
      </c>
      <c r="E195" s="190">
        <v>775.93</v>
      </c>
      <c r="F195" s="190">
        <v>1024.22</v>
      </c>
      <c r="G195" s="190">
        <v>800</v>
      </c>
      <c r="H195" s="190">
        <v>1000</v>
      </c>
      <c r="I195" s="264">
        <v>672.62422500000002</v>
      </c>
      <c r="J195" s="264">
        <v>672.62422500000002</v>
      </c>
      <c r="K195" s="190">
        <v>739.88664749999998</v>
      </c>
      <c r="L195" s="190">
        <v>739.88664749999998</v>
      </c>
      <c r="M195" s="190">
        <v>757</v>
      </c>
      <c r="N195" s="190">
        <v>999.24</v>
      </c>
      <c r="O195" s="101">
        <f t="shared" si="34"/>
        <v>749</v>
      </c>
      <c r="P195" s="101">
        <f t="shared" si="35"/>
        <v>887</v>
      </c>
    </row>
    <row r="196" spans="1:16" ht="15" x14ac:dyDescent="0.15">
      <c r="A196" s="409"/>
      <c r="B196" s="147"/>
      <c r="C196" s="149" t="s">
        <v>9</v>
      </c>
      <c r="D196" s="149" t="s">
        <v>9</v>
      </c>
      <c r="E196" s="190">
        <v>1046.01</v>
      </c>
      <c r="F196" s="190">
        <v>1202.9100000000001</v>
      </c>
      <c r="G196" s="190">
        <v>1100</v>
      </c>
      <c r="H196" s="190">
        <v>1200</v>
      </c>
      <c r="I196" s="264">
        <v>1008.9363375</v>
      </c>
      <c r="J196" s="264">
        <v>1008.9363375</v>
      </c>
      <c r="K196" s="190">
        <v>1109.82997125</v>
      </c>
      <c r="L196" s="190">
        <v>1109.82997125</v>
      </c>
      <c r="M196" s="190">
        <v>1020.5</v>
      </c>
      <c r="N196" s="190">
        <v>1173.58</v>
      </c>
      <c r="O196" s="101">
        <f t="shared" si="34"/>
        <v>1057</v>
      </c>
      <c r="P196" s="101">
        <f t="shared" si="35"/>
        <v>1139</v>
      </c>
    </row>
    <row r="197" spans="1:16" ht="15" x14ac:dyDescent="0.15">
      <c r="A197" s="409"/>
      <c r="B197" s="147"/>
      <c r="C197" s="149" t="s">
        <v>10</v>
      </c>
      <c r="D197" s="149" t="s">
        <v>10</v>
      </c>
      <c r="E197" s="190">
        <v>458.18</v>
      </c>
      <c r="F197" s="190">
        <v>572.72</v>
      </c>
      <c r="G197" s="190">
        <v>500</v>
      </c>
      <c r="H197" s="190">
        <v>600</v>
      </c>
      <c r="I197" s="264">
        <v>822.09627499999999</v>
      </c>
      <c r="J197" s="264">
        <v>822.09627499999999</v>
      </c>
      <c r="K197" s="190">
        <v>904.3059025</v>
      </c>
      <c r="L197" s="190">
        <v>904.3059025</v>
      </c>
      <c r="M197" s="190">
        <v>447</v>
      </c>
      <c r="N197" s="190">
        <v>558.75</v>
      </c>
      <c r="O197" s="101">
        <f t="shared" si="34"/>
        <v>626</v>
      </c>
      <c r="P197" s="101">
        <f t="shared" si="35"/>
        <v>692</v>
      </c>
    </row>
    <row r="198" spans="1:16" ht="15" x14ac:dyDescent="0.15">
      <c r="A198" s="409"/>
      <c r="B198" s="147"/>
      <c r="C198" s="149" t="s">
        <v>11</v>
      </c>
      <c r="D198" s="149" t="s">
        <v>11</v>
      </c>
      <c r="E198" s="190">
        <v>930.07</v>
      </c>
      <c r="F198" s="190">
        <v>1069.58</v>
      </c>
      <c r="G198" s="190">
        <v>1000</v>
      </c>
      <c r="H198" s="190">
        <v>1100</v>
      </c>
      <c r="I198" s="264">
        <v>597.88819999999998</v>
      </c>
      <c r="J198" s="264">
        <v>597.88819999999998</v>
      </c>
      <c r="K198" s="190">
        <v>657.67701999999997</v>
      </c>
      <c r="L198" s="190">
        <v>657.67701999999997</v>
      </c>
      <c r="M198" s="190">
        <v>907.38</v>
      </c>
      <c r="N198" s="190">
        <v>1043.49</v>
      </c>
      <c r="O198" s="101">
        <f t="shared" ref="O198:O246" si="46">ROUND(AVERAGE(E198,G198,I198,K198,M198),0)</f>
        <v>819</v>
      </c>
      <c r="P198" s="101">
        <f t="shared" ref="P198:P246" si="47">ROUND(AVERAGE(F198,H198,J198,L198,N198),0)</f>
        <v>894</v>
      </c>
    </row>
    <row r="199" spans="1:16" ht="33" customHeight="1" x14ac:dyDescent="0.2">
      <c r="A199" s="410"/>
      <c r="B199" s="402" t="s">
        <v>121</v>
      </c>
      <c r="C199" s="400"/>
      <c r="D199" s="401"/>
      <c r="E199" s="191">
        <f>SUM(E188:E198)</f>
        <v>5910.7699999999995</v>
      </c>
      <c r="F199" s="191">
        <f>SUM(F188:F198)</f>
        <v>6570.01</v>
      </c>
      <c r="G199" s="191">
        <f t="shared" ref="G199:H199" si="48">SUM(G188:G198)</f>
        <v>6202</v>
      </c>
      <c r="H199" s="191">
        <f t="shared" si="48"/>
        <v>6702</v>
      </c>
      <c r="I199" s="191">
        <f>SUM(I188:I198)</f>
        <v>9457.8439637499996</v>
      </c>
      <c r="J199" s="191">
        <f t="shared" ref="J199:P199" si="49">SUM(J188:J198)</f>
        <v>9457.8439637499996</v>
      </c>
      <c r="K199" s="191">
        <f t="shared" si="49"/>
        <v>10403.628360125</v>
      </c>
      <c r="L199" s="191">
        <f t="shared" si="49"/>
        <v>10403.628360125</v>
      </c>
      <c r="M199" s="191">
        <f t="shared" si="49"/>
        <v>5766.58</v>
      </c>
      <c r="N199" s="191">
        <f t="shared" si="49"/>
        <v>6409.7599999999993</v>
      </c>
      <c r="O199" s="191">
        <f t="shared" si="49"/>
        <v>7548</v>
      </c>
      <c r="P199" s="191">
        <f t="shared" si="49"/>
        <v>7909</v>
      </c>
    </row>
    <row r="200" spans="1:16" ht="15" x14ac:dyDescent="0.15">
      <c r="A200" s="408">
        <v>17</v>
      </c>
      <c r="B200" s="147"/>
      <c r="C200" s="149" t="s">
        <v>0</v>
      </c>
      <c r="D200" s="102" t="s">
        <v>144</v>
      </c>
      <c r="E200" s="190">
        <v>334.15</v>
      </c>
      <c r="F200" s="190">
        <v>334.15</v>
      </c>
      <c r="G200" s="190">
        <v>350</v>
      </c>
      <c r="H200" s="190">
        <v>350</v>
      </c>
      <c r="I200" s="264">
        <v>597.88819999999998</v>
      </c>
      <c r="J200" s="264">
        <v>597.88819999999998</v>
      </c>
      <c r="K200" s="190">
        <v>657.67701999999997</v>
      </c>
      <c r="L200" s="190">
        <v>657.67701999999997</v>
      </c>
      <c r="M200" s="190">
        <v>326</v>
      </c>
      <c r="N200" s="190">
        <v>326</v>
      </c>
      <c r="O200" s="101">
        <f t="shared" si="46"/>
        <v>453</v>
      </c>
      <c r="P200" s="101">
        <f t="shared" si="47"/>
        <v>453</v>
      </c>
    </row>
    <row r="201" spans="1:16" ht="15" x14ac:dyDescent="0.15">
      <c r="A201" s="409"/>
      <c r="B201" s="147"/>
      <c r="C201" s="149" t="s">
        <v>1</v>
      </c>
      <c r="D201" s="149" t="s">
        <v>1</v>
      </c>
      <c r="E201" s="192">
        <v>210.13</v>
      </c>
      <c r="F201" s="192">
        <v>210.13</v>
      </c>
      <c r="G201" s="192">
        <v>212</v>
      </c>
      <c r="H201" s="192">
        <v>212</v>
      </c>
      <c r="I201" s="264">
        <v>448.41615000000002</v>
      </c>
      <c r="J201" s="264">
        <v>448.41615000000002</v>
      </c>
      <c r="K201" s="192">
        <v>493.25776500000001</v>
      </c>
      <c r="L201" s="192">
        <v>493.25776500000001</v>
      </c>
      <c r="M201" s="192">
        <v>205</v>
      </c>
      <c r="N201" s="192">
        <v>205</v>
      </c>
      <c r="O201" s="101">
        <f t="shared" si="46"/>
        <v>314</v>
      </c>
      <c r="P201" s="101">
        <f t="shared" si="47"/>
        <v>314</v>
      </c>
    </row>
    <row r="202" spans="1:16" ht="30" x14ac:dyDescent="0.15">
      <c r="A202" s="409"/>
      <c r="B202" s="148" t="s">
        <v>120</v>
      </c>
      <c r="C202" s="149" t="s">
        <v>116</v>
      </c>
      <c r="D202" s="102" t="s">
        <v>134</v>
      </c>
      <c r="E202" s="192">
        <v>796</v>
      </c>
      <c r="F202" s="192">
        <v>796</v>
      </c>
      <c r="G202" s="192">
        <v>820</v>
      </c>
      <c r="H202" s="192">
        <v>820</v>
      </c>
      <c r="I202" s="264">
        <v>934.2003125</v>
      </c>
      <c r="J202" s="264">
        <v>934.2003125</v>
      </c>
      <c r="K202" s="192">
        <v>1027.6203437500001</v>
      </c>
      <c r="L202" s="192">
        <v>1027.6203437500001</v>
      </c>
      <c r="M202" s="192">
        <v>776.59</v>
      </c>
      <c r="N202" s="192">
        <v>776.59</v>
      </c>
      <c r="O202" s="101">
        <f t="shared" si="46"/>
        <v>871</v>
      </c>
      <c r="P202" s="101">
        <f t="shared" si="47"/>
        <v>871</v>
      </c>
    </row>
    <row r="203" spans="1:16" ht="15" x14ac:dyDescent="0.15">
      <c r="A203" s="409"/>
      <c r="B203" s="147"/>
      <c r="C203" s="149" t="s">
        <v>118</v>
      </c>
      <c r="D203" s="149" t="s">
        <v>118</v>
      </c>
      <c r="E203" s="192">
        <v>123.65</v>
      </c>
      <c r="F203" s="192">
        <v>123.65</v>
      </c>
      <c r="G203" s="192">
        <v>130</v>
      </c>
      <c r="H203" s="192">
        <v>130</v>
      </c>
      <c r="I203" s="264">
        <v>336.31211250000001</v>
      </c>
      <c r="J203" s="264">
        <v>336.31211250000001</v>
      </c>
      <c r="K203" s="192">
        <v>369.94332374999999</v>
      </c>
      <c r="L203" s="192">
        <v>369.94332374999999</v>
      </c>
      <c r="M203" s="192">
        <v>120.63</v>
      </c>
      <c r="N203" s="192">
        <v>120.63</v>
      </c>
      <c r="O203" s="101">
        <f t="shared" si="46"/>
        <v>216</v>
      </c>
      <c r="P203" s="101">
        <f t="shared" si="47"/>
        <v>216</v>
      </c>
    </row>
    <row r="204" spans="1:16" ht="15" x14ac:dyDescent="0.15">
      <c r="A204" s="409"/>
      <c r="B204" s="147"/>
      <c r="C204" s="149" t="s">
        <v>3</v>
      </c>
      <c r="D204" s="149" t="s">
        <v>3</v>
      </c>
      <c r="E204" s="192">
        <v>183.48</v>
      </c>
      <c r="F204" s="192">
        <v>183.48</v>
      </c>
      <c r="G204" s="192">
        <v>200</v>
      </c>
      <c r="H204" s="192">
        <v>200</v>
      </c>
      <c r="I204" s="264">
        <v>491.01568424999999</v>
      </c>
      <c r="J204" s="264">
        <v>491.01568424999999</v>
      </c>
      <c r="K204" s="192">
        <v>540.11725267500003</v>
      </c>
      <c r="L204" s="192">
        <v>540.11725267500003</v>
      </c>
      <c r="M204" s="192">
        <v>179</v>
      </c>
      <c r="N204" s="192">
        <v>179</v>
      </c>
      <c r="O204" s="101">
        <f t="shared" si="46"/>
        <v>319</v>
      </c>
      <c r="P204" s="101">
        <f t="shared" si="47"/>
        <v>319</v>
      </c>
    </row>
    <row r="205" spans="1:16" ht="15" x14ac:dyDescent="0.15">
      <c r="A205" s="409"/>
      <c r="B205" s="147"/>
      <c r="C205" s="149" t="s">
        <v>55</v>
      </c>
      <c r="D205" s="102" t="s">
        <v>56</v>
      </c>
      <c r="E205" s="192">
        <v>216.48</v>
      </c>
      <c r="F205" s="192">
        <v>216.48</v>
      </c>
      <c r="G205" s="192">
        <v>240</v>
      </c>
      <c r="H205" s="192">
        <v>240</v>
      </c>
      <c r="I205" s="264">
        <v>448.41615000000002</v>
      </c>
      <c r="J205" s="264">
        <v>448.41615000000002</v>
      </c>
      <c r="K205" s="192">
        <v>493.25776500000001</v>
      </c>
      <c r="L205" s="192">
        <v>493.25776500000001</v>
      </c>
      <c r="M205" s="192">
        <v>211.2</v>
      </c>
      <c r="N205" s="192">
        <v>211.2</v>
      </c>
      <c r="O205" s="101">
        <f t="shared" si="46"/>
        <v>322</v>
      </c>
      <c r="P205" s="101">
        <f t="shared" si="47"/>
        <v>322</v>
      </c>
    </row>
    <row r="206" spans="1:16" ht="15" x14ac:dyDescent="0.15">
      <c r="A206" s="409"/>
      <c r="B206" s="147"/>
      <c r="C206" s="149" t="s">
        <v>4</v>
      </c>
      <c r="D206" s="149" t="s">
        <v>4</v>
      </c>
      <c r="E206" s="192">
        <v>174.25</v>
      </c>
      <c r="F206" s="192">
        <v>174.25</v>
      </c>
      <c r="G206" s="192">
        <v>200</v>
      </c>
      <c r="H206" s="197">
        <v>20000</v>
      </c>
      <c r="I206" s="264">
        <v>336.31211250000001</v>
      </c>
      <c r="J206" s="264">
        <v>336.31211250000001</v>
      </c>
      <c r="K206" s="197">
        <v>369.94332374999999</v>
      </c>
      <c r="L206" s="197">
        <v>369.94332374999999</v>
      </c>
      <c r="M206" s="197">
        <v>170</v>
      </c>
      <c r="N206" s="197">
        <v>170</v>
      </c>
      <c r="O206" s="101">
        <f t="shared" si="46"/>
        <v>250</v>
      </c>
      <c r="P206" s="101">
        <f t="shared" si="47"/>
        <v>4210</v>
      </c>
    </row>
    <row r="207" spans="1:16" ht="15" x14ac:dyDescent="0.15">
      <c r="A207" s="409"/>
      <c r="B207" s="147"/>
      <c r="C207" s="149" t="s">
        <v>8</v>
      </c>
      <c r="D207" s="149" t="s">
        <v>8</v>
      </c>
      <c r="E207" s="192">
        <v>775.93</v>
      </c>
      <c r="F207" s="192">
        <v>1024.22</v>
      </c>
      <c r="G207" s="192">
        <v>800</v>
      </c>
      <c r="H207" s="192">
        <v>1000</v>
      </c>
      <c r="I207" s="264">
        <v>672.62422500000002</v>
      </c>
      <c r="J207" s="264">
        <v>672.62422500000002</v>
      </c>
      <c r="K207" s="192">
        <v>739.88664749999998</v>
      </c>
      <c r="L207" s="192">
        <v>739.88664749999998</v>
      </c>
      <c r="M207" s="192">
        <v>757</v>
      </c>
      <c r="N207" s="192">
        <v>999.24</v>
      </c>
      <c r="O207" s="101">
        <f t="shared" si="46"/>
        <v>749</v>
      </c>
      <c r="P207" s="101">
        <f t="shared" si="47"/>
        <v>887</v>
      </c>
    </row>
    <row r="208" spans="1:16" ht="15" x14ac:dyDescent="0.15">
      <c r="A208" s="409"/>
      <c r="B208" s="147"/>
      <c r="C208" s="149" t="s">
        <v>9</v>
      </c>
      <c r="D208" s="149" t="s">
        <v>9</v>
      </c>
      <c r="E208" s="192">
        <v>1046.01</v>
      </c>
      <c r="F208" s="192">
        <v>1202.9100000000001</v>
      </c>
      <c r="G208" s="192">
        <v>1100</v>
      </c>
      <c r="H208" s="192">
        <v>1200</v>
      </c>
      <c r="I208" s="264">
        <v>1008.9363375</v>
      </c>
      <c r="J208" s="264">
        <v>1008.9363375</v>
      </c>
      <c r="K208" s="192">
        <v>1109.82997125</v>
      </c>
      <c r="L208" s="192">
        <v>1109.82997125</v>
      </c>
      <c r="M208" s="192">
        <v>1020.5</v>
      </c>
      <c r="N208" s="192">
        <v>1173.58</v>
      </c>
      <c r="O208" s="101">
        <f t="shared" si="46"/>
        <v>1057</v>
      </c>
      <c r="P208" s="101">
        <f t="shared" si="47"/>
        <v>1139</v>
      </c>
    </row>
    <row r="209" spans="1:16" ht="15" x14ac:dyDescent="0.15">
      <c r="A209" s="409"/>
      <c r="B209" s="147"/>
      <c r="C209" s="149" t="s">
        <v>10</v>
      </c>
      <c r="D209" s="149" t="s">
        <v>10</v>
      </c>
      <c r="E209" s="192">
        <v>458.18</v>
      </c>
      <c r="F209" s="192">
        <v>572.72</v>
      </c>
      <c r="G209" s="192">
        <v>500</v>
      </c>
      <c r="H209" s="192">
        <v>600</v>
      </c>
      <c r="I209" s="264">
        <v>822.09627499999999</v>
      </c>
      <c r="J209" s="264">
        <v>822.09627499999999</v>
      </c>
      <c r="K209" s="192">
        <v>904.3059025</v>
      </c>
      <c r="L209" s="192">
        <v>904.3059025</v>
      </c>
      <c r="M209" s="192">
        <v>447</v>
      </c>
      <c r="N209" s="192">
        <v>558.75</v>
      </c>
      <c r="O209" s="101">
        <f t="shared" si="46"/>
        <v>626</v>
      </c>
      <c r="P209" s="101">
        <f t="shared" si="47"/>
        <v>692</v>
      </c>
    </row>
    <row r="210" spans="1:16" ht="15" x14ac:dyDescent="0.15">
      <c r="A210" s="409"/>
      <c r="B210" s="147"/>
      <c r="C210" s="149" t="s">
        <v>11</v>
      </c>
      <c r="D210" s="149" t="s">
        <v>11</v>
      </c>
      <c r="E210" s="192">
        <v>930.07</v>
      </c>
      <c r="F210" s="192">
        <v>1069.58</v>
      </c>
      <c r="G210" s="192">
        <v>1000</v>
      </c>
      <c r="H210" s="192">
        <v>1100</v>
      </c>
      <c r="I210" s="264">
        <v>597.88819999999998</v>
      </c>
      <c r="J210" s="264">
        <v>597.88819999999998</v>
      </c>
      <c r="K210" s="192">
        <v>657.67701999999997</v>
      </c>
      <c r="L210" s="192">
        <v>657.67701999999997</v>
      </c>
      <c r="M210" s="192">
        <v>907.38</v>
      </c>
      <c r="N210" s="192">
        <v>1043.49</v>
      </c>
      <c r="O210" s="101">
        <f t="shared" si="46"/>
        <v>819</v>
      </c>
      <c r="P210" s="101">
        <f t="shared" si="47"/>
        <v>894</v>
      </c>
    </row>
    <row r="211" spans="1:16" ht="26.25" customHeight="1" x14ac:dyDescent="0.2">
      <c r="A211" s="410"/>
      <c r="B211" s="402" t="s">
        <v>121</v>
      </c>
      <c r="C211" s="400"/>
      <c r="D211" s="401"/>
      <c r="E211" s="191">
        <f>SUM(E200:E210)</f>
        <v>5248.33</v>
      </c>
      <c r="F211" s="191">
        <f>SUM(F200:F210)</f>
        <v>5907.5700000000006</v>
      </c>
      <c r="G211" s="191">
        <f t="shared" ref="G211:H211" si="50">SUM(G200:G210)</f>
        <v>5552</v>
      </c>
      <c r="H211" s="191">
        <f t="shared" si="50"/>
        <v>25852</v>
      </c>
      <c r="I211" s="191">
        <f>SUM(I200:I210)</f>
        <v>6694.1057592500001</v>
      </c>
      <c r="J211" s="191">
        <f t="shared" ref="J211:P211" si="51">SUM(J200:J210)</f>
        <v>6694.1057592500001</v>
      </c>
      <c r="K211" s="191">
        <f t="shared" si="51"/>
        <v>7363.5163351749998</v>
      </c>
      <c r="L211" s="191">
        <f t="shared" si="51"/>
        <v>7363.5163351749998</v>
      </c>
      <c r="M211" s="191">
        <f t="shared" si="51"/>
        <v>5120.3</v>
      </c>
      <c r="N211" s="191">
        <f t="shared" si="51"/>
        <v>5763.48</v>
      </c>
      <c r="O211" s="191">
        <f t="shared" si="51"/>
        <v>5996</v>
      </c>
      <c r="P211" s="191">
        <f t="shared" si="51"/>
        <v>10317</v>
      </c>
    </row>
    <row r="212" spans="1:16" ht="15" x14ac:dyDescent="0.15">
      <c r="A212" s="408">
        <v>18</v>
      </c>
      <c r="B212" s="147"/>
      <c r="C212" s="149" t="s">
        <v>0</v>
      </c>
      <c r="D212" s="102" t="s">
        <v>135</v>
      </c>
      <c r="E212" s="192">
        <v>754.7</v>
      </c>
      <c r="F212" s="192">
        <v>754.7</v>
      </c>
      <c r="G212" s="192">
        <v>800</v>
      </c>
      <c r="H212" s="192">
        <v>800</v>
      </c>
      <c r="I212" s="264">
        <v>822.09627499999999</v>
      </c>
      <c r="J212" s="264">
        <v>822.09627499999999</v>
      </c>
      <c r="K212" s="192">
        <v>904.3059025</v>
      </c>
      <c r="L212" s="192">
        <v>904.3059025</v>
      </c>
      <c r="M212" s="192">
        <v>736.29</v>
      </c>
      <c r="N212" s="192">
        <v>736.29</v>
      </c>
      <c r="O212" s="101">
        <f t="shared" si="46"/>
        <v>803</v>
      </c>
      <c r="P212" s="101">
        <f t="shared" si="47"/>
        <v>803</v>
      </c>
    </row>
    <row r="213" spans="1:16" ht="15" x14ac:dyDescent="0.15">
      <c r="A213" s="409"/>
      <c r="B213" s="147"/>
      <c r="C213" s="149" t="s">
        <v>1</v>
      </c>
      <c r="D213" s="149" t="s">
        <v>1</v>
      </c>
      <c r="E213" s="192">
        <v>210.13</v>
      </c>
      <c r="F213" s="192">
        <v>210.13</v>
      </c>
      <c r="G213" s="192">
        <v>212</v>
      </c>
      <c r="H213" s="192">
        <v>212</v>
      </c>
      <c r="I213" s="264">
        <v>448.41615000000002</v>
      </c>
      <c r="J213" s="264">
        <v>448.41615000000002</v>
      </c>
      <c r="K213" s="192">
        <v>493.25776500000001</v>
      </c>
      <c r="L213" s="192">
        <v>493.25776500000001</v>
      </c>
      <c r="M213" s="192">
        <v>205</v>
      </c>
      <c r="N213" s="192">
        <v>205</v>
      </c>
      <c r="O213" s="101">
        <f t="shared" si="46"/>
        <v>314</v>
      </c>
      <c r="P213" s="101">
        <f t="shared" si="47"/>
        <v>314</v>
      </c>
    </row>
    <row r="214" spans="1:16" ht="30" x14ac:dyDescent="0.15">
      <c r="A214" s="409"/>
      <c r="B214" s="148" t="s">
        <v>120</v>
      </c>
      <c r="C214" s="149" t="s">
        <v>116</v>
      </c>
      <c r="D214" s="102" t="s">
        <v>136</v>
      </c>
      <c r="E214" s="192">
        <v>563.34</v>
      </c>
      <c r="F214" s="192">
        <v>563.34</v>
      </c>
      <c r="G214" s="192">
        <v>550</v>
      </c>
      <c r="H214" s="192">
        <v>550</v>
      </c>
      <c r="I214" s="264">
        <v>1098.6195674999999</v>
      </c>
      <c r="J214" s="264">
        <v>1098.6195674999999</v>
      </c>
      <c r="K214" s="192">
        <v>1208.4815242499999</v>
      </c>
      <c r="L214" s="192">
        <v>1208.4815242499999</v>
      </c>
      <c r="M214" s="192">
        <v>549.6</v>
      </c>
      <c r="N214" s="192">
        <v>549.6</v>
      </c>
      <c r="O214" s="101">
        <f t="shared" si="46"/>
        <v>794</v>
      </c>
      <c r="P214" s="101">
        <f t="shared" si="47"/>
        <v>794</v>
      </c>
    </row>
    <row r="215" spans="1:16" ht="15" x14ac:dyDescent="0.15">
      <c r="A215" s="409"/>
      <c r="B215" s="147"/>
      <c r="C215" s="149" t="s">
        <v>118</v>
      </c>
      <c r="D215" s="102" t="s">
        <v>126</v>
      </c>
      <c r="E215" s="192">
        <v>99.51</v>
      </c>
      <c r="F215" s="192">
        <v>99.51</v>
      </c>
      <c r="G215" s="192">
        <v>100</v>
      </c>
      <c r="H215" s="192">
        <v>100</v>
      </c>
      <c r="I215" s="264">
        <v>662.90854174999993</v>
      </c>
      <c r="J215" s="264">
        <v>662.90854174999993</v>
      </c>
      <c r="K215" s="192">
        <v>729.19939592499986</v>
      </c>
      <c r="L215" s="192">
        <v>729.19939592499986</v>
      </c>
      <c r="M215" s="192">
        <v>97.08</v>
      </c>
      <c r="N215" s="192">
        <v>97.08</v>
      </c>
      <c r="O215" s="101">
        <f t="shared" si="46"/>
        <v>338</v>
      </c>
      <c r="P215" s="101">
        <f t="shared" si="47"/>
        <v>338</v>
      </c>
    </row>
    <row r="216" spans="1:16" ht="15" x14ac:dyDescent="0.15">
      <c r="A216" s="409"/>
      <c r="B216" s="147"/>
      <c r="C216" s="149" t="s">
        <v>3</v>
      </c>
      <c r="D216" s="149" t="s">
        <v>3</v>
      </c>
      <c r="E216" s="192">
        <v>183.48</v>
      </c>
      <c r="F216" s="192">
        <v>183.48</v>
      </c>
      <c r="G216" s="192">
        <v>200</v>
      </c>
      <c r="H216" s="198">
        <v>200</v>
      </c>
      <c r="I216" s="264">
        <v>491.01568424999999</v>
      </c>
      <c r="J216" s="264">
        <v>491.01568424999999</v>
      </c>
      <c r="K216" s="198">
        <v>540.11725267500003</v>
      </c>
      <c r="L216" s="198">
        <v>540.11725267500003</v>
      </c>
      <c r="M216" s="198">
        <v>179</v>
      </c>
      <c r="N216" s="198">
        <v>179</v>
      </c>
      <c r="O216" s="101">
        <f t="shared" si="46"/>
        <v>319</v>
      </c>
      <c r="P216" s="101">
        <f t="shared" si="47"/>
        <v>319</v>
      </c>
    </row>
    <row r="217" spans="1:16" ht="15" x14ac:dyDescent="0.15">
      <c r="A217" s="409"/>
      <c r="B217" s="147"/>
      <c r="C217" s="149" t="s">
        <v>55</v>
      </c>
      <c r="D217" s="102" t="s">
        <v>56</v>
      </c>
      <c r="E217" s="192">
        <v>216.48</v>
      </c>
      <c r="F217" s="192">
        <v>216.48</v>
      </c>
      <c r="G217" s="192">
        <v>240</v>
      </c>
      <c r="H217" s="192">
        <v>240</v>
      </c>
      <c r="I217" s="264">
        <v>448.41615000000002</v>
      </c>
      <c r="J217" s="264">
        <v>448.41615000000002</v>
      </c>
      <c r="K217" s="192">
        <v>493.25776500000001</v>
      </c>
      <c r="L217" s="192">
        <v>493.25776500000001</v>
      </c>
      <c r="M217" s="192">
        <v>211.2</v>
      </c>
      <c r="N217" s="192">
        <v>211.2</v>
      </c>
      <c r="O217" s="101">
        <f t="shared" si="46"/>
        <v>322</v>
      </c>
      <c r="P217" s="101">
        <f t="shared" si="47"/>
        <v>322</v>
      </c>
    </row>
    <row r="218" spans="1:16" ht="15" x14ac:dyDescent="0.15">
      <c r="A218" s="409"/>
      <c r="B218" s="147"/>
      <c r="C218" s="149" t="s">
        <v>4</v>
      </c>
      <c r="D218" s="102"/>
      <c r="E218" s="192">
        <v>174.25</v>
      </c>
      <c r="F218" s="192">
        <v>174.25</v>
      </c>
      <c r="G218" s="192">
        <v>200</v>
      </c>
      <c r="H218" s="192">
        <v>200</v>
      </c>
      <c r="I218" s="264">
        <v>336.31211250000001</v>
      </c>
      <c r="J218" s="264">
        <v>336.31211250000001</v>
      </c>
      <c r="K218" s="192">
        <v>369.94332374999999</v>
      </c>
      <c r="L218" s="192">
        <v>369.94332374999999</v>
      </c>
      <c r="M218" s="192">
        <v>170</v>
      </c>
      <c r="N218" s="192">
        <v>170</v>
      </c>
      <c r="O218" s="101">
        <f t="shared" si="46"/>
        <v>250</v>
      </c>
      <c r="P218" s="101">
        <f t="shared" si="47"/>
        <v>250</v>
      </c>
    </row>
    <row r="219" spans="1:16" ht="15" x14ac:dyDescent="0.15">
      <c r="A219" s="409"/>
      <c r="B219" s="147"/>
      <c r="C219" s="149" t="s">
        <v>8</v>
      </c>
      <c r="D219" s="149" t="s">
        <v>8</v>
      </c>
      <c r="E219" s="192">
        <v>775.93</v>
      </c>
      <c r="F219" s="192">
        <v>1024.22</v>
      </c>
      <c r="G219" s="192">
        <v>800</v>
      </c>
      <c r="H219" s="192">
        <v>1000</v>
      </c>
      <c r="I219" s="264">
        <v>672.62422500000002</v>
      </c>
      <c r="J219" s="264">
        <v>672.62422500000002</v>
      </c>
      <c r="K219" s="192">
        <v>739.88664749999998</v>
      </c>
      <c r="L219" s="192">
        <v>739.88664749999998</v>
      </c>
      <c r="M219" s="192">
        <v>757</v>
      </c>
      <c r="N219" s="192">
        <v>999.24</v>
      </c>
      <c r="O219" s="101">
        <f t="shared" si="46"/>
        <v>749</v>
      </c>
      <c r="P219" s="101">
        <f t="shared" si="47"/>
        <v>887</v>
      </c>
    </row>
    <row r="220" spans="1:16" ht="15" x14ac:dyDescent="0.15">
      <c r="A220" s="409"/>
      <c r="B220" s="147"/>
      <c r="C220" s="149" t="s">
        <v>9</v>
      </c>
      <c r="D220" s="149" t="s">
        <v>9</v>
      </c>
      <c r="E220" s="192">
        <v>1046.01</v>
      </c>
      <c r="F220" s="192">
        <v>1202.9100000000001</v>
      </c>
      <c r="G220" s="192">
        <v>1100</v>
      </c>
      <c r="H220" s="192">
        <v>1200</v>
      </c>
      <c r="I220" s="264">
        <v>1008.9363375</v>
      </c>
      <c r="J220" s="264">
        <v>1008.9363375</v>
      </c>
      <c r="K220" s="192">
        <v>1109.82997125</v>
      </c>
      <c r="L220" s="192">
        <v>1109.82997125</v>
      </c>
      <c r="M220" s="192">
        <v>1020.5</v>
      </c>
      <c r="N220" s="192">
        <v>1173.58</v>
      </c>
      <c r="O220" s="101">
        <f t="shared" si="46"/>
        <v>1057</v>
      </c>
      <c r="P220" s="101">
        <f t="shared" si="47"/>
        <v>1139</v>
      </c>
    </row>
    <row r="221" spans="1:16" ht="15" x14ac:dyDescent="0.15">
      <c r="A221" s="409"/>
      <c r="B221" s="147"/>
      <c r="C221" s="149" t="s">
        <v>10</v>
      </c>
      <c r="D221" s="149" t="s">
        <v>10</v>
      </c>
      <c r="E221" s="192">
        <v>458.18</v>
      </c>
      <c r="F221" s="192">
        <v>572.72</v>
      </c>
      <c r="G221" s="192">
        <v>500</v>
      </c>
      <c r="H221" s="192">
        <v>600</v>
      </c>
      <c r="I221" s="264">
        <v>822.09627499999999</v>
      </c>
      <c r="J221" s="264">
        <v>822.09627499999999</v>
      </c>
      <c r="K221" s="192">
        <v>904.3059025</v>
      </c>
      <c r="L221" s="192">
        <v>904.3059025</v>
      </c>
      <c r="M221" s="192">
        <v>447</v>
      </c>
      <c r="N221" s="192">
        <v>558.75</v>
      </c>
      <c r="O221" s="101">
        <f t="shared" si="46"/>
        <v>626</v>
      </c>
      <c r="P221" s="101">
        <f t="shared" si="47"/>
        <v>692</v>
      </c>
    </row>
    <row r="222" spans="1:16" ht="15" x14ac:dyDescent="0.15">
      <c r="A222" s="409"/>
      <c r="B222" s="147"/>
      <c r="C222" s="149" t="s">
        <v>11</v>
      </c>
      <c r="D222" s="149" t="s">
        <v>11</v>
      </c>
      <c r="E222" s="192">
        <v>930.07</v>
      </c>
      <c r="F222" s="192">
        <v>1069.58</v>
      </c>
      <c r="G222" s="192">
        <v>1000</v>
      </c>
      <c r="H222" s="192">
        <v>1100</v>
      </c>
      <c r="I222" s="264">
        <v>597.88819999999998</v>
      </c>
      <c r="J222" s="264">
        <v>597.88819999999998</v>
      </c>
      <c r="K222" s="192">
        <v>657.67701999999997</v>
      </c>
      <c r="L222" s="192">
        <v>657.67701999999997</v>
      </c>
      <c r="M222" s="192">
        <v>907.38</v>
      </c>
      <c r="N222" s="192">
        <v>1043.49</v>
      </c>
      <c r="O222" s="101">
        <f t="shared" si="46"/>
        <v>819</v>
      </c>
      <c r="P222" s="101">
        <f t="shared" si="47"/>
        <v>894</v>
      </c>
    </row>
    <row r="223" spans="1:16" ht="26.25" customHeight="1" x14ac:dyDescent="0.2">
      <c r="A223" s="410"/>
      <c r="B223" s="402" t="s">
        <v>121</v>
      </c>
      <c r="C223" s="400"/>
      <c r="D223" s="401"/>
      <c r="E223" s="199">
        <f>SUM(E212:E222)</f>
        <v>5412.08</v>
      </c>
      <c r="F223" s="199">
        <f>SUM(F212:F222)</f>
        <v>6071.3200000000006</v>
      </c>
      <c r="G223" s="199">
        <f t="shared" ref="G223:H223" si="52">SUM(G212:G222)</f>
        <v>5702</v>
      </c>
      <c r="H223" s="199">
        <f t="shared" si="52"/>
        <v>6202</v>
      </c>
      <c r="I223" s="191">
        <f>SUM(I212:I222)</f>
        <v>7409.3295185000006</v>
      </c>
      <c r="J223" s="191">
        <f t="shared" ref="J223:P223" si="53">SUM(J212:J222)</f>
        <v>7409.3295185000006</v>
      </c>
      <c r="K223" s="199">
        <f t="shared" si="53"/>
        <v>8150.2624703500005</v>
      </c>
      <c r="L223" s="199">
        <f t="shared" si="53"/>
        <v>8150.2624703500005</v>
      </c>
      <c r="M223" s="199">
        <f t="shared" si="53"/>
        <v>5280.05</v>
      </c>
      <c r="N223" s="199">
        <f t="shared" si="53"/>
        <v>5923.23</v>
      </c>
      <c r="O223" s="199">
        <f t="shared" si="53"/>
        <v>6391</v>
      </c>
      <c r="P223" s="199">
        <f t="shared" si="53"/>
        <v>6752</v>
      </c>
    </row>
    <row r="224" spans="1:16" ht="15" x14ac:dyDescent="0.15">
      <c r="A224" s="408">
        <v>19</v>
      </c>
      <c r="B224" s="147"/>
      <c r="C224" s="149" t="s">
        <v>1</v>
      </c>
      <c r="D224" s="149" t="s">
        <v>1</v>
      </c>
      <c r="E224" s="192">
        <v>210.13</v>
      </c>
      <c r="F224" s="192">
        <v>210.13</v>
      </c>
      <c r="G224" s="192">
        <v>212</v>
      </c>
      <c r="H224" s="192">
        <v>212</v>
      </c>
      <c r="I224" s="264">
        <v>448.41615000000002</v>
      </c>
      <c r="J224" s="264">
        <v>448.41615000000002</v>
      </c>
      <c r="K224" s="192">
        <v>493.25776500000001</v>
      </c>
      <c r="L224" s="192">
        <v>493.25776500000001</v>
      </c>
      <c r="M224" s="192">
        <v>205</v>
      </c>
      <c r="N224" s="192">
        <v>205</v>
      </c>
      <c r="O224" s="101">
        <f t="shared" si="46"/>
        <v>314</v>
      </c>
      <c r="P224" s="101">
        <f t="shared" si="47"/>
        <v>314</v>
      </c>
    </row>
    <row r="225" spans="1:16" ht="15" x14ac:dyDescent="0.15">
      <c r="A225" s="409"/>
      <c r="B225" s="147"/>
      <c r="C225" s="149" t="s">
        <v>116</v>
      </c>
      <c r="D225" s="102" t="s">
        <v>140</v>
      </c>
      <c r="E225" s="192">
        <v>544.74</v>
      </c>
      <c r="F225" s="192">
        <v>544.74</v>
      </c>
      <c r="G225" s="192">
        <v>550</v>
      </c>
      <c r="H225" s="192">
        <v>550</v>
      </c>
      <c r="I225" s="264">
        <v>934.2003125</v>
      </c>
      <c r="J225" s="264">
        <v>934.2003125</v>
      </c>
      <c r="K225" s="192">
        <v>1027.6203437500001</v>
      </c>
      <c r="L225" s="192">
        <v>1027.6203437500001</v>
      </c>
      <c r="M225" s="192">
        <v>531.45000000000005</v>
      </c>
      <c r="N225" s="192">
        <v>531.45000000000005</v>
      </c>
      <c r="O225" s="101">
        <f t="shared" si="46"/>
        <v>718</v>
      </c>
      <c r="P225" s="101">
        <f t="shared" si="47"/>
        <v>718</v>
      </c>
    </row>
    <row r="226" spans="1:16" ht="30" x14ac:dyDescent="0.15">
      <c r="A226" s="409"/>
      <c r="B226" s="148" t="s">
        <v>120</v>
      </c>
      <c r="C226" s="149" t="s">
        <v>118</v>
      </c>
      <c r="D226" s="102" t="s">
        <v>141</v>
      </c>
      <c r="E226" s="192">
        <v>116.35</v>
      </c>
      <c r="F226" s="192">
        <v>116.35</v>
      </c>
      <c r="G226" s="192">
        <v>150</v>
      </c>
      <c r="H226" s="192">
        <v>150</v>
      </c>
      <c r="I226" s="264">
        <v>523.15217500000006</v>
      </c>
      <c r="J226" s="264">
        <v>523.15217500000006</v>
      </c>
      <c r="K226" s="192">
        <v>575.46739250000007</v>
      </c>
      <c r="L226" s="192">
        <v>575.46739250000007</v>
      </c>
      <c r="M226" s="192">
        <v>113.51</v>
      </c>
      <c r="N226" s="192">
        <v>113.51</v>
      </c>
      <c r="O226" s="101">
        <f t="shared" si="46"/>
        <v>296</v>
      </c>
      <c r="P226" s="101">
        <f t="shared" si="47"/>
        <v>296</v>
      </c>
    </row>
    <row r="227" spans="1:16" ht="15" x14ac:dyDescent="0.15">
      <c r="A227" s="409"/>
      <c r="B227" s="147"/>
      <c r="C227" s="149" t="s">
        <v>3</v>
      </c>
      <c r="D227" s="149" t="s">
        <v>3</v>
      </c>
      <c r="E227" s="192">
        <v>99.43</v>
      </c>
      <c r="F227" s="192">
        <v>99.43</v>
      </c>
      <c r="G227" s="192">
        <v>100</v>
      </c>
      <c r="H227" s="192">
        <v>100</v>
      </c>
      <c r="I227" s="264">
        <v>491.01568424999999</v>
      </c>
      <c r="J227" s="264">
        <v>491.01568424999999</v>
      </c>
      <c r="K227" s="192">
        <v>540.11725267500003</v>
      </c>
      <c r="L227" s="192">
        <v>540.11725267500003</v>
      </c>
      <c r="M227" s="192">
        <v>97</v>
      </c>
      <c r="N227" s="192">
        <v>97</v>
      </c>
      <c r="O227" s="101">
        <f t="shared" si="46"/>
        <v>266</v>
      </c>
      <c r="P227" s="101">
        <f t="shared" si="47"/>
        <v>266</v>
      </c>
    </row>
    <row r="228" spans="1:16" ht="15" x14ac:dyDescent="0.15">
      <c r="A228" s="409"/>
      <c r="B228" s="147"/>
      <c r="C228" s="149" t="s">
        <v>129</v>
      </c>
      <c r="D228" s="102" t="s">
        <v>142</v>
      </c>
      <c r="E228" s="192">
        <v>508.4</v>
      </c>
      <c r="F228" s="192">
        <v>508.4</v>
      </c>
      <c r="G228" s="192">
        <v>550</v>
      </c>
      <c r="H228" s="192">
        <v>550</v>
      </c>
      <c r="I228" s="264">
        <v>418.52173999999997</v>
      </c>
      <c r="J228" s="264">
        <v>418.52173999999997</v>
      </c>
      <c r="K228" s="192">
        <v>460.37391399999996</v>
      </c>
      <c r="L228" s="192">
        <v>460.37391399999996</v>
      </c>
      <c r="M228" s="192">
        <v>496</v>
      </c>
      <c r="N228" s="192">
        <v>496</v>
      </c>
      <c r="O228" s="101">
        <f t="shared" si="46"/>
        <v>487</v>
      </c>
      <c r="P228" s="101">
        <f t="shared" si="47"/>
        <v>487</v>
      </c>
    </row>
    <row r="229" spans="1:16" ht="15" x14ac:dyDescent="0.15">
      <c r="A229" s="409"/>
      <c r="B229" s="147"/>
      <c r="C229" s="149" t="s">
        <v>55</v>
      </c>
      <c r="D229" s="102" t="s">
        <v>56</v>
      </c>
      <c r="E229" s="192">
        <v>216.48</v>
      </c>
      <c r="F229" s="192">
        <v>216.48</v>
      </c>
      <c r="G229" s="192">
        <v>240</v>
      </c>
      <c r="H229" s="192">
        <v>240</v>
      </c>
      <c r="I229" s="264">
        <v>448.41615000000002</v>
      </c>
      <c r="J229" s="264">
        <v>448.41615000000002</v>
      </c>
      <c r="K229" s="192">
        <v>493.25776500000001</v>
      </c>
      <c r="L229" s="192">
        <v>493.25776500000001</v>
      </c>
      <c r="M229" s="192">
        <v>211.2</v>
      </c>
      <c r="N229" s="192">
        <v>211.2</v>
      </c>
      <c r="O229" s="101">
        <f t="shared" si="46"/>
        <v>322</v>
      </c>
      <c r="P229" s="101">
        <f t="shared" si="47"/>
        <v>322</v>
      </c>
    </row>
    <row r="230" spans="1:16" ht="15" x14ac:dyDescent="0.15">
      <c r="A230" s="409"/>
      <c r="B230" s="147"/>
      <c r="C230" s="149" t="s">
        <v>4</v>
      </c>
      <c r="D230" s="149" t="s">
        <v>4</v>
      </c>
      <c r="E230" s="192">
        <v>174.25</v>
      </c>
      <c r="F230" s="192">
        <v>174.25</v>
      </c>
      <c r="G230" s="192">
        <v>200</v>
      </c>
      <c r="H230" s="192">
        <v>200</v>
      </c>
      <c r="I230" s="264">
        <v>336.31211250000001</v>
      </c>
      <c r="J230" s="264">
        <v>336.31211250000001</v>
      </c>
      <c r="K230" s="192">
        <v>369.94332374999999</v>
      </c>
      <c r="L230" s="192">
        <v>369.94332374999999</v>
      </c>
      <c r="M230" s="192">
        <v>170</v>
      </c>
      <c r="N230" s="192">
        <v>170</v>
      </c>
      <c r="O230" s="101">
        <f t="shared" si="46"/>
        <v>250</v>
      </c>
      <c r="P230" s="101">
        <f t="shared" si="47"/>
        <v>250</v>
      </c>
    </row>
    <row r="231" spans="1:16" ht="15" x14ac:dyDescent="0.15">
      <c r="A231" s="409"/>
      <c r="B231" s="147"/>
      <c r="C231" s="149" t="s">
        <v>8</v>
      </c>
      <c r="D231" s="149" t="s">
        <v>8</v>
      </c>
      <c r="E231" s="192">
        <v>775.93</v>
      </c>
      <c r="F231" s="192">
        <v>1024.22</v>
      </c>
      <c r="G231" s="192">
        <v>800</v>
      </c>
      <c r="H231" s="192">
        <v>1000</v>
      </c>
      <c r="I231" s="264">
        <v>672.62422500000002</v>
      </c>
      <c r="J231" s="264">
        <v>672.62422500000002</v>
      </c>
      <c r="K231" s="192">
        <v>739.88664749999998</v>
      </c>
      <c r="L231" s="192">
        <v>739.88664749999998</v>
      </c>
      <c r="M231" s="192">
        <v>757</v>
      </c>
      <c r="N231" s="192">
        <v>999.24</v>
      </c>
      <c r="O231" s="101">
        <f t="shared" si="46"/>
        <v>749</v>
      </c>
      <c r="P231" s="101">
        <f t="shared" si="47"/>
        <v>887</v>
      </c>
    </row>
    <row r="232" spans="1:16" ht="15" x14ac:dyDescent="0.15">
      <c r="A232" s="409"/>
      <c r="B232" s="147"/>
      <c r="C232" s="149" t="s">
        <v>9</v>
      </c>
      <c r="D232" s="149" t="s">
        <v>9</v>
      </c>
      <c r="E232" s="192">
        <v>1046.01</v>
      </c>
      <c r="F232" s="192">
        <v>1202.9100000000001</v>
      </c>
      <c r="G232" s="192">
        <v>1100</v>
      </c>
      <c r="H232" s="192">
        <v>1200</v>
      </c>
      <c r="I232" s="264">
        <v>1008.9363375</v>
      </c>
      <c r="J232" s="264">
        <v>1008.9363375</v>
      </c>
      <c r="K232" s="192">
        <v>1109.82997125</v>
      </c>
      <c r="L232" s="192">
        <v>1109.82997125</v>
      </c>
      <c r="M232" s="192">
        <v>1020.5</v>
      </c>
      <c r="N232" s="192">
        <v>1173.58</v>
      </c>
      <c r="O232" s="101">
        <f t="shared" si="46"/>
        <v>1057</v>
      </c>
      <c r="P232" s="101">
        <f t="shared" si="47"/>
        <v>1139</v>
      </c>
    </row>
    <row r="233" spans="1:16" ht="15" x14ac:dyDescent="0.15">
      <c r="A233" s="409"/>
      <c r="B233" s="147"/>
      <c r="C233" s="149" t="s">
        <v>10</v>
      </c>
      <c r="D233" s="149" t="s">
        <v>10</v>
      </c>
      <c r="E233" s="192">
        <v>458.18</v>
      </c>
      <c r="F233" s="192">
        <v>572.72</v>
      </c>
      <c r="G233" s="192">
        <v>500</v>
      </c>
      <c r="H233" s="192">
        <v>600</v>
      </c>
      <c r="I233" s="264">
        <v>822.09627499999999</v>
      </c>
      <c r="J233" s="264">
        <v>822.09627499999999</v>
      </c>
      <c r="K233" s="192">
        <v>904.3059025</v>
      </c>
      <c r="L233" s="192">
        <v>904.3059025</v>
      </c>
      <c r="M233" s="192">
        <v>447</v>
      </c>
      <c r="N233" s="192">
        <v>558.75</v>
      </c>
      <c r="O233" s="101">
        <f t="shared" si="46"/>
        <v>626</v>
      </c>
      <c r="P233" s="101">
        <f t="shared" si="47"/>
        <v>692</v>
      </c>
    </row>
    <row r="234" spans="1:16" ht="15" x14ac:dyDescent="0.15">
      <c r="A234" s="409"/>
      <c r="B234" s="147"/>
      <c r="C234" s="149" t="s">
        <v>11</v>
      </c>
      <c r="D234" s="149" t="s">
        <v>11</v>
      </c>
      <c r="E234" s="192">
        <v>930.07</v>
      </c>
      <c r="F234" s="192">
        <v>1069.58</v>
      </c>
      <c r="G234" s="192">
        <v>1000</v>
      </c>
      <c r="H234" s="192">
        <v>1100</v>
      </c>
      <c r="I234" s="264">
        <v>597.88819999999998</v>
      </c>
      <c r="J234" s="264">
        <v>597.88819999999998</v>
      </c>
      <c r="K234" s="192">
        <v>657.67701999999997</v>
      </c>
      <c r="L234" s="192">
        <v>657.67701999999997</v>
      </c>
      <c r="M234" s="192">
        <v>907.38</v>
      </c>
      <c r="N234" s="192">
        <v>1043.49</v>
      </c>
      <c r="O234" s="101">
        <f t="shared" si="46"/>
        <v>819</v>
      </c>
      <c r="P234" s="101">
        <f t="shared" si="47"/>
        <v>894</v>
      </c>
    </row>
    <row r="235" spans="1:16" ht="27.75" customHeight="1" x14ac:dyDescent="0.2">
      <c r="A235" s="410"/>
      <c r="B235" s="402" t="s">
        <v>121</v>
      </c>
      <c r="C235" s="400"/>
      <c r="D235" s="401"/>
      <c r="E235" s="199">
        <f>SUM(E224:E234)</f>
        <v>5079.97</v>
      </c>
      <c r="F235" s="199">
        <f>SUM(F224:F234)</f>
        <v>5739.21</v>
      </c>
      <c r="G235" s="199">
        <f t="shared" ref="G235:H235" si="54">SUM(G224:G234)</f>
        <v>5402</v>
      </c>
      <c r="H235" s="199">
        <f t="shared" si="54"/>
        <v>5902</v>
      </c>
      <c r="I235" s="191">
        <f>SUM(I224:I234)</f>
        <v>6701.5793617500003</v>
      </c>
      <c r="J235" s="191">
        <f t="shared" ref="J235:P235" si="55">SUM(J224:J234)</f>
        <v>6701.5793617500003</v>
      </c>
      <c r="K235" s="199">
        <f t="shared" si="55"/>
        <v>7371.7372979250013</v>
      </c>
      <c r="L235" s="199">
        <f t="shared" si="55"/>
        <v>7371.7372979250013</v>
      </c>
      <c r="M235" s="199">
        <f t="shared" si="55"/>
        <v>4956.04</v>
      </c>
      <c r="N235" s="199">
        <f t="shared" si="55"/>
        <v>5599.2199999999993</v>
      </c>
      <c r="O235" s="199">
        <f t="shared" si="55"/>
        <v>5904</v>
      </c>
      <c r="P235" s="199">
        <f t="shared" si="55"/>
        <v>6265</v>
      </c>
    </row>
    <row r="236" spans="1:16" ht="15" x14ac:dyDescent="0.15">
      <c r="A236" s="403">
        <v>20</v>
      </c>
      <c r="B236" s="147"/>
      <c r="C236" s="149" t="s">
        <v>1</v>
      </c>
      <c r="D236" s="149" t="s">
        <v>1</v>
      </c>
      <c r="E236" s="192">
        <v>210.13</v>
      </c>
      <c r="F236" s="192">
        <v>210.13</v>
      </c>
      <c r="G236" s="192">
        <v>212</v>
      </c>
      <c r="H236" s="192">
        <v>212</v>
      </c>
      <c r="I236" s="264">
        <v>448.41615000000002</v>
      </c>
      <c r="J236" s="264">
        <v>448.41615000000002</v>
      </c>
      <c r="K236" s="192">
        <v>493.25776500000001</v>
      </c>
      <c r="L236" s="192">
        <v>493.25776500000001</v>
      </c>
      <c r="M236" s="192">
        <v>205</v>
      </c>
      <c r="N236" s="192">
        <v>205</v>
      </c>
      <c r="O236" s="101">
        <f t="shared" si="46"/>
        <v>314</v>
      </c>
      <c r="P236" s="101">
        <f t="shared" si="47"/>
        <v>314</v>
      </c>
    </row>
    <row r="237" spans="1:16" ht="15" x14ac:dyDescent="0.15">
      <c r="A237" s="404"/>
      <c r="B237" s="147"/>
      <c r="C237" s="149" t="s">
        <v>116</v>
      </c>
      <c r="D237" s="102" t="s">
        <v>138</v>
      </c>
      <c r="E237" s="192">
        <v>462.37</v>
      </c>
      <c r="F237" s="192">
        <v>462.37</v>
      </c>
      <c r="G237" s="192">
        <v>500</v>
      </c>
      <c r="H237" s="192">
        <v>500</v>
      </c>
      <c r="I237" s="264">
        <v>1195.7764</v>
      </c>
      <c r="J237" s="264">
        <v>1195.7764</v>
      </c>
      <c r="K237" s="192">
        <v>1315.3540399999999</v>
      </c>
      <c r="L237" s="192">
        <v>1315.3540399999999</v>
      </c>
      <c r="M237" s="192">
        <v>451.09</v>
      </c>
      <c r="N237" s="192">
        <v>451.09</v>
      </c>
      <c r="O237" s="101">
        <f t="shared" si="46"/>
        <v>785</v>
      </c>
      <c r="P237" s="101">
        <f t="shared" si="47"/>
        <v>785</v>
      </c>
    </row>
    <row r="238" spans="1:16" ht="30" x14ac:dyDescent="0.15">
      <c r="A238" s="404"/>
      <c r="B238" s="148" t="s">
        <v>120</v>
      </c>
      <c r="C238" s="149" t="s">
        <v>118</v>
      </c>
      <c r="D238" s="102" t="s">
        <v>139</v>
      </c>
      <c r="E238" s="192">
        <v>118.15</v>
      </c>
      <c r="F238" s="192">
        <v>118.15</v>
      </c>
      <c r="G238" s="192">
        <v>150</v>
      </c>
      <c r="H238" s="192">
        <v>150</v>
      </c>
      <c r="I238" s="264">
        <v>523.15217500000006</v>
      </c>
      <c r="J238" s="264">
        <v>523.15217500000006</v>
      </c>
      <c r="K238" s="192">
        <v>575.46739250000007</v>
      </c>
      <c r="L238" s="192">
        <v>575.46739250000007</v>
      </c>
      <c r="M238" s="192">
        <v>115.27</v>
      </c>
      <c r="N238" s="192">
        <v>115.27</v>
      </c>
      <c r="O238" s="101">
        <f t="shared" si="46"/>
        <v>296</v>
      </c>
      <c r="P238" s="101">
        <f t="shared" si="47"/>
        <v>296</v>
      </c>
    </row>
    <row r="239" spans="1:16" ht="15" x14ac:dyDescent="0.15">
      <c r="A239" s="404"/>
      <c r="B239" s="147"/>
      <c r="C239" s="149" t="s">
        <v>3</v>
      </c>
      <c r="D239" s="149" t="s">
        <v>3</v>
      </c>
      <c r="E239" s="192">
        <v>99.43</v>
      </c>
      <c r="F239" s="192">
        <v>99.43</v>
      </c>
      <c r="G239" s="192">
        <v>100</v>
      </c>
      <c r="H239" s="192">
        <v>100</v>
      </c>
      <c r="I239" s="264">
        <v>491.01568424999999</v>
      </c>
      <c r="J239" s="264">
        <v>491.01568424999999</v>
      </c>
      <c r="K239" s="192">
        <v>540.11725267500003</v>
      </c>
      <c r="L239" s="192">
        <v>540.11725267500003</v>
      </c>
      <c r="M239" s="192">
        <v>97</v>
      </c>
      <c r="N239" s="192">
        <v>97</v>
      </c>
      <c r="O239" s="101">
        <f t="shared" si="46"/>
        <v>266</v>
      </c>
      <c r="P239" s="101">
        <f t="shared" si="47"/>
        <v>266</v>
      </c>
    </row>
    <row r="240" spans="1:16" ht="15" x14ac:dyDescent="0.15">
      <c r="A240" s="404"/>
      <c r="B240" s="147"/>
      <c r="C240" s="149" t="s">
        <v>129</v>
      </c>
      <c r="D240" s="102" t="s">
        <v>59</v>
      </c>
      <c r="E240" s="192">
        <v>477.42</v>
      </c>
      <c r="F240" s="192">
        <v>477.42</v>
      </c>
      <c r="G240" s="192">
        <v>500</v>
      </c>
      <c r="H240" s="192">
        <v>500</v>
      </c>
      <c r="I240" s="264">
        <v>298.94409999999999</v>
      </c>
      <c r="J240" s="264">
        <v>298.94409999999999</v>
      </c>
      <c r="K240" s="192">
        <v>328.83850999999999</v>
      </c>
      <c r="L240" s="192">
        <v>328.83850999999999</v>
      </c>
      <c r="M240" s="192">
        <v>465.77</v>
      </c>
      <c r="N240" s="192">
        <v>465.77</v>
      </c>
      <c r="O240" s="101">
        <f t="shared" si="46"/>
        <v>414</v>
      </c>
      <c r="P240" s="101">
        <f t="shared" si="47"/>
        <v>414</v>
      </c>
    </row>
    <row r="241" spans="1:16" ht="15" x14ac:dyDescent="0.15">
      <c r="A241" s="404"/>
      <c r="B241" s="147"/>
      <c r="C241" s="149" t="s">
        <v>55</v>
      </c>
      <c r="D241" s="102" t="s">
        <v>56</v>
      </c>
      <c r="E241" s="192">
        <v>216.48</v>
      </c>
      <c r="F241" s="192">
        <v>216.48</v>
      </c>
      <c r="G241" s="192">
        <v>240</v>
      </c>
      <c r="H241" s="192">
        <v>240</v>
      </c>
      <c r="I241" s="264">
        <v>448.41615000000002</v>
      </c>
      <c r="J241" s="264">
        <v>448.41615000000002</v>
      </c>
      <c r="K241" s="192">
        <v>493.25776500000001</v>
      </c>
      <c r="L241" s="192">
        <v>493.25776500000001</v>
      </c>
      <c r="M241" s="192">
        <v>211.2</v>
      </c>
      <c r="N241" s="192">
        <v>211.2</v>
      </c>
      <c r="O241" s="101">
        <f t="shared" si="46"/>
        <v>322</v>
      </c>
      <c r="P241" s="101">
        <f t="shared" si="47"/>
        <v>322</v>
      </c>
    </row>
    <row r="242" spans="1:16" ht="15" x14ac:dyDescent="0.15">
      <c r="A242" s="404"/>
      <c r="B242" s="147"/>
      <c r="C242" s="149" t="s">
        <v>4</v>
      </c>
      <c r="D242" s="149" t="s">
        <v>4</v>
      </c>
      <c r="E242" s="192">
        <v>174.25</v>
      </c>
      <c r="F242" s="192">
        <v>174.25</v>
      </c>
      <c r="G242" s="192">
        <v>200</v>
      </c>
      <c r="H242" s="192">
        <v>200</v>
      </c>
      <c r="I242" s="264">
        <v>336.31211250000001</v>
      </c>
      <c r="J242" s="264">
        <v>336.31211250000001</v>
      </c>
      <c r="K242" s="192">
        <v>369.94332374999999</v>
      </c>
      <c r="L242" s="192">
        <v>369.94332374999999</v>
      </c>
      <c r="M242" s="192">
        <v>170</v>
      </c>
      <c r="N242" s="192">
        <v>170</v>
      </c>
      <c r="O242" s="101">
        <f t="shared" si="46"/>
        <v>250</v>
      </c>
      <c r="P242" s="101">
        <f t="shared" si="47"/>
        <v>250</v>
      </c>
    </row>
    <row r="243" spans="1:16" ht="15" x14ac:dyDescent="0.15">
      <c r="A243" s="404"/>
      <c r="B243" s="147"/>
      <c r="C243" s="149" t="s">
        <v>8</v>
      </c>
      <c r="D243" s="149" t="s">
        <v>8</v>
      </c>
      <c r="E243" s="192">
        <v>775.93</v>
      </c>
      <c r="F243" s="192">
        <v>1024.22</v>
      </c>
      <c r="G243" s="192">
        <v>800</v>
      </c>
      <c r="H243" s="192">
        <v>1000</v>
      </c>
      <c r="I243" s="264">
        <v>672.62422500000002</v>
      </c>
      <c r="J243" s="264">
        <v>672.62422500000002</v>
      </c>
      <c r="K243" s="192">
        <v>739.88664749999998</v>
      </c>
      <c r="L243" s="192">
        <v>739.88664749999998</v>
      </c>
      <c r="M243" s="192">
        <v>757</v>
      </c>
      <c r="N243" s="192">
        <v>999.24</v>
      </c>
      <c r="O243" s="101">
        <f t="shared" si="46"/>
        <v>749</v>
      </c>
      <c r="P243" s="101">
        <f t="shared" si="47"/>
        <v>887</v>
      </c>
    </row>
    <row r="244" spans="1:16" ht="15" x14ac:dyDescent="0.15">
      <c r="A244" s="404"/>
      <c r="B244" s="147"/>
      <c r="C244" s="149" t="s">
        <v>9</v>
      </c>
      <c r="D244" s="149" t="s">
        <v>9</v>
      </c>
      <c r="E244" s="192">
        <v>1046.01</v>
      </c>
      <c r="F244" s="192">
        <v>1202.9100000000001</v>
      </c>
      <c r="G244" s="192">
        <v>1100</v>
      </c>
      <c r="H244" s="192">
        <v>1200</v>
      </c>
      <c r="I244" s="264">
        <v>1008.9363375</v>
      </c>
      <c r="J244" s="264">
        <v>1008.9363375</v>
      </c>
      <c r="K244" s="192">
        <v>1109.82997125</v>
      </c>
      <c r="L244" s="192">
        <v>1109.82997125</v>
      </c>
      <c r="M244" s="192">
        <v>1020.5</v>
      </c>
      <c r="N244" s="192">
        <v>1173.58</v>
      </c>
      <c r="O244" s="101">
        <f t="shared" si="46"/>
        <v>1057</v>
      </c>
      <c r="P244" s="101">
        <f t="shared" si="47"/>
        <v>1139</v>
      </c>
    </row>
    <row r="245" spans="1:16" ht="15" x14ac:dyDescent="0.15">
      <c r="A245" s="404"/>
      <c r="B245" s="147"/>
      <c r="C245" s="149" t="s">
        <v>10</v>
      </c>
      <c r="D245" s="149" t="s">
        <v>10</v>
      </c>
      <c r="E245" s="192">
        <v>458.18</v>
      </c>
      <c r="F245" s="192">
        <v>572.72</v>
      </c>
      <c r="G245" s="192">
        <v>500</v>
      </c>
      <c r="H245" s="192">
        <v>600</v>
      </c>
      <c r="I245" s="264">
        <v>822.09627499999999</v>
      </c>
      <c r="J245" s="264">
        <v>822.09627499999999</v>
      </c>
      <c r="K245" s="192">
        <v>904.3059025</v>
      </c>
      <c r="L245" s="192">
        <v>904.3059025</v>
      </c>
      <c r="M245" s="192">
        <v>447</v>
      </c>
      <c r="N245" s="192">
        <v>558.75</v>
      </c>
      <c r="O245" s="101">
        <f t="shared" si="46"/>
        <v>626</v>
      </c>
      <c r="P245" s="101">
        <f t="shared" si="47"/>
        <v>692</v>
      </c>
    </row>
    <row r="246" spans="1:16" ht="15" x14ac:dyDescent="0.15">
      <c r="A246" s="404"/>
      <c r="B246" s="147"/>
      <c r="C246" s="149" t="s">
        <v>11</v>
      </c>
      <c r="D246" s="149" t="s">
        <v>11</v>
      </c>
      <c r="E246" s="192">
        <v>930.07</v>
      </c>
      <c r="F246" s="192">
        <v>1069.58</v>
      </c>
      <c r="G246" s="192">
        <v>1000</v>
      </c>
      <c r="H246" s="192">
        <v>1100</v>
      </c>
      <c r="I246" s="264">
        <v>597.88819999999998</v>
      </c>
      <c r="J246" s="264">
        <v>597.88819999999998</v>
      </c>
      <c r="K246" s="192">
        <v>657.67701999999997</v>
      </c>
      <c r="L246" s="192">
        <v>657.67701999999997</v>
      </c>
      <c r="M246" s="192">
        <v>907.38</v>
      </c>
      <c r="N246" s="192">
        <v>1043.49</v>
      </c>
      <c r="O246" s="101">
        <f t="shared" si="46"/>
        <v>819</v>
      </c>
      <c r="P246" s="101">
        <f t="shared" si="47"/>
        <v>894</v>
      </c>
    </row>
    <row r="247" spans="1:16" ht="30" customHeight="1" x14ac:dyDescent="0.2">
      <c r="A247" s="404"/>
      <c r="B247" s="405" t="s">
        <v>121</v>
      </c>
      <c r="C247" s="405"/>
      <c r="D247" s="405"/>
      <c r="E247" s="199">
        <f>SUM(E236:E246)</f>
        <v>4968.42</v>
      </c>
      <c r="F247" s="199">
        <f>SUM(F236:F246)</f>
        <v>5627.66</v>
      </c>
      <c r="G247" s="199">
        <f t="shared" ref="G247:H247" si="56">SUM(G236:G246)</f>
        <v>5302</v>
      </c>
      <c r="H247" s="199">
        <f t="shared" si="56"/>
        <v>5802</v>
      </c>
      <c r="I247" s="199">
        <f>SUM(I236:I246)</f>
        <v>6843.5778092500004</v>
      </c>
      <c r="J247" s="199">
        <f>SUM(J236:J246)</f>
        <v>6843.5778092500004</v>
      </c>
      <c r="K247" s="199">
        <f t="shared" ref="K247:L247" si="57">SUM(K236:K246)</f>
        <v>7527.9355901750005</v>
      </c>
      <c r="L247" s="199">
        <f t="shared" si="57"/>
        <v>7527.9355901750005</v>
      </c>
      <c r="M247" s="199">
        <f t="shared" ref="M247:P247" si="58">SUM(M236:M246)</f>
        <v>4847.21</v>
      </c>
      <c r="N247" s="199">
        <f t="shared" si="58"/>
        <v>5490.3899999999994</v>
      </c>
      <c r="O247" s="199">
        <f t="shared" si="58"/>
        <v>5898</v>
      </c>
      <c r="P247" s="199">
        <f t="shared" si="58"/>
        <v>6259</v>
      </c>
    </row>
    <row r="248" spans="1:16" ht="32.25" customHeight="1" thickBot="1" x14ac:dyDescent="0.25">
      <c r="B248" s="405" t="s">
        <v>145</v>
      </c>
      <c r="C248" s="405"/>
      <c r="D248" s="405"/>
      <c r="E248" s="199">
        <f>SUM(E247+E235+E223+E211+E199+E187+E175+E163+E150+E138+E126+E114+E102+E90+E78+E66+E53+E40+E28+E16)</f>
        <v>108108.74</v>
      </c>
      <c r="F248" s="199">
        <f>SUM(F247+F235+F223+F211+F199+F187+F175+F163+F150+F138+F126+F114+F102+F90+F78+F66+F53+F40+F28+F16)</f>
        <v>121316.45000000003</v>
      </c>
      <c r="G248" s="199">
        <f t="shared" ref="G248:H248" si="59">SUM(G247+G235+G223+G211+G199+G187+G175+G163+G150+G138+G126+G114+G102+G90+G78+G66+G53+G40+G28+G16)</f>
        <v>114599</v>
      </c>
      <c r="H248" s="199">
        <f t="shared" si="59"/>
        <v>144399</v>
      </c>
      <c r="I248" s="199">
        <f>SUM(I247+I235+I223+I211+I199+I187+I175+I163+I150+I138+I126+I114+I102+I90+I78+I66+I53+I40+I28+I16)</f>
        <v>147747.14254300002</v>
      </c>
      <c r="J248" s="199">
        <f>SUM(J247+J235+J223+J211+J199+J187+J175+J163+J150+J138+J126+J114+J102+J90+J78+J66+J53+J40+J28+J16)</f>
        <v>147747.14254300002</v>
      </c>
      <c r="K248" s="199">
        <f t="shared" ref="K248:L248" si="60">SUM(K247+K235+K223+K211+K199+K187+K175+K163+K150+K138+K126+K114+K102+K90+K78+K66+K53+K40+K28+K16)</f>
        <v>162521.85679730002</v>
      </c>
      <c r="L248" s="199">
        <f t="shared" si="60"/>
        <v>162521.85679730002</v>
      </c>
      <c r="M248" s="199">
        <f t="shared" ref="M248:P248" si="61">SUM(M247+M235+M223+M211+M199+M187+M175+M163+M150+M138+M126+M114+M102+M90+M78+M66+M53+M40+M28+M16)</f>
        <v>105471.41999999998</v>
      </c>
      <c r="N248" s="281">
        <f t="shared" si="61"/>
        <v>118357.37</v>
      </c>
      <c r="O248" s="281">
        <f t="shared" si="61"/>
        <v>127701</v>
      </c>
      <c r="P248" s="281">
        <f t="shared" si="61"/>
        <v>138890</v>
      </c>
    </row>
    <row r="249" spans="1:16" ht="15" thickBot="1" x14ac:dyDescent="0.25">
      <c r="N249" s="282" t="s">
        <v>105</v>
      </c>
      <c r="O249" s="283">
        <f>ROUND(AVERAGE(O247,O235,O223,O211,O199,O187,O175,O163,O150,O138,O126,O114,O102,O90,O78,O66,O53,O40,O28,O16),0)</f>
        <v>6385</v>
      </c>
      <c r="P249" s="283">
        <f>ROUND(AVERAGE(P247,P235,P223,P211,P199,P187,P175,P163,P150,P138,P126,P114,P102,P90,P78,P66,P53,P40,P28,P16),0)</f>
        <v>6945</v>
      </c>
    </row>
  </sheetData>
  <mergeCells count="51">
    <mergeCell ref="K2:L2"/>
    <mergeCell ref="O2:P2"/>
    <mergeCell ref="O1:P1"/>
    <mergeCell ref="A224:A235"/>
    <mergeCell ref="B235:D235"/>
    <mergeCell ref="A115:A126"/>
    <mergeCell ref="B126:D126"/>
    <mergeCell ref="A127:A138"/>
    <mergeCell ref="B138:D138"/>
    <mergeCell ref="A139:A150"/>
    <mergeCell ref="B150:D150"/>
    <mergeCell ref="A79:A90"/>
    <mergeCell ref="B90:D90"/>
    <mergeCell ref="A91:A102"/>
    <mergeCell ref="B102:D102"/>
    <mergeCell ref="A103:A114"/>
    <mergeCell ref="M2:N2"/>
    <mergeCell ref="A236:A247"/>
    <mergeCell ref="B247:D247"/>
    <mergeCell ref="B248:D248"/>
    <mergeCell ref="O3:P3"/>
    <mergeCell ref="A188:A199"/>
    <mergeCell ref="B199:D199"/>
    <mergeCell ref="A200:A211"/>
    <mergeCell ref="B211:D211"/>
    <mergeCell ref="A212:A223"/>
    <mergeCell ref="B223:D223"/>
    <mergeCell ref="A151:A163"/>
    <mergeCell ref="B163:D163"/>
    <mergeCell ref="A164:A175"/>
    <mergeCell ref="B175:D175"/>
    <mergeCell ref="A176:A187"/>
    <mergeCell ref="B187:D187"/>
    <mergeCell ref="B114:D114"/>
    <mergeCell ref="A41:A53"/>
    <mergeCell ref="B53:D53"/>
    <mergeCell ref="A54:A66"/>
    <mergeCell ref="B66:D66"/>
    <mergeCell ref="A67:A78"/>
    <mergeCell ref="B78:D78"/>
    <mergeCell ref="A5:A16"/>
    <mergeCell ref="B16:D16"/>
    <mergeCell ref="A17:A28"/>
    <mergeCell ref="B28:D28"/>
    <mergeCell ref="A29:A40"/>
    <mergeCell ref="B40:D40"/>
    <mergeCell ref="E1:J1"/>
    <mergeCell ref="E2:F2"/>
    <mergeCell ref="G2:H2"/>
    <mergeCell ref="A3:D3"/>
    <mergeCell ref="I2:J2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P249"/>
  <sheetViews>
    <sheetView zoomScale="56" zoomScaleNormal="56" workbookViewId="0">
      <selection activeCell="G8" sqref="G8"/>
    </sheetView>
  </sheetViews>
  <sheetFormatPr baseColWidth="10" defaultColWidth="11.5" defaultRowHeight="14" x14ac:dyDescent="0.2"/>
  <cols>
    <col min="1" max="1" width="13.5" style="1" bestFit="1" customWidth="1"/>
    <col min="2" max="2" width="33.83203125" style="18" customWidth="1"/>
    <col min="3" max="3" width="37" style="1" bestFit="1" customWidth="1"/>
    <col min="4" max="4" width="66" style="1" bestFit="1" customWidth="1"/>
    <col min="5" max="6" width="23.6640625" style="1" customWidth="1"/>
    <col min="7" max="7" width="27.1640625" style="1" customWidth="1"/>
    <col min="8" max="8" width="25" style="1" customWidth="1"/>
    <col min="9" max="9" width="27.1640625" style="200" customWidth="1"/>
    <col min="10" max="10" width="25" style="200" customWidth="1"/>
    <col min="11" max="14" width="25" style="1" customWidth="1"/>
    <col min="15" max="15" width="19.5" style="200" customWidth="1"/>
    <col min="16" max="16" width="24.5" style="200" customWidth="1"/>
    <col min="17" max="16384" width="11.5" style="1"/>
  </cols>
  <sheetData>
    <row r="1" spans="1:16" ht="45" customHeight="1" thickBot="1" x14ac:dyDescent="0.25">
      <c r="A1" s="102"/>
      <c r="B1" s="186"/>
      <c r="C1" s="102"/>
      <c r="D1" s="102"/>
      <c r="E1" s="414" t="s">
        <v>106</v>
      </c>
      <c r="F1" s="415"/>
      <c r="G1" s="415"/>
      <c r="H1" s="415"/>
      <c r="I1" s="415"/>
      <c r="J1" s="415"/>
      <c r="K1" s="415"/>
      <c r="L1" s="415"/>
      <c r="M1" s="415"/>
      <c r="N1" s="416"/>
      <c r="O1" s="406"/>
      <c r="P1" s="407"/>
    </row>
    <row r="2" spans="1:16" ht="39" customHeight="1" thickBot="1" x14ac:dyDescent="0.25">
      <c r="A2" s="102"/>
      <c r="B2" s="186"/>
      <c r="C2" s="102"/>
      <c r="D2" s="102"/>
      <c r="E2" s="347" t="s">
        <v>160</v>
      </c>
      <c r="F2" s="348"/>
      <c r="G2" s="351" t="s">
        <v>104</v>
      </c>
      <c r="H2" s="352"/>
      <c r="I2" s="356" t="s">
        <v>159</v>
      </c>
      <c r="J2" s="357"/>
      <c r="K2" s="411" t="s">
        <v>158</v>
      </c>
      <c r="L2" s="412"/>
      <c r="M2" s="349" t="s">
        <v>147</v>
      </c>
      <c r="N2" s="350"/>
      <c r="O2" s="406"/>
      <c r="P2" s="407"/>
    </row>
    <row r="3" spans="1:16" ht="43.5" customHeight="1" thickBot="1" x14ac:dyDescent="0.25">
      <c r="A3" s="395" t="s">
        <v>110</v>
      </c>
      <c r="B3" s="396"/>
      <c r="C3" s="396"/>
      <c r="D3" s="397"/>
      <c r="E3" s="45" t="s">
        <v>16</v>
      </c>
      <c r="F3" s="46" t="s">
        <v>17</v>
      </c>
      <c r="G3" s="45" t="s">
        <v>16</v>
      </c>
      <c r="H3" s="46" t="s">
        <v>17</v>
      </c>
      <c r="I3" s="45" t="s">
        <v>16</v>
      </c>
      <c r="J3" s="46" t="s">
        <v>17</v>
      </c>
      <c r="K3" s="45" t="s">
        <v>16</v>
      </c>
      <c r="L3" s="46" t="s">
        <v>17</v>
      </c>
      <c r="M3" s="45" t="s">
        <v>16</v>
      </c>
      <c r="N3" s="46" t="s">
        <v>17</v>
      </c>
      <c r="O3" s="406" t="s">
        <v>111</v>
      </c>
      <c r="P3" s="407"/>
    </row>
    <row r="4" spans="1:16" ht="30" x14ac:dyDescent="0.2">
      <c r="A4" s="188" t="s">
        <v>12</v>
      </c>
      <c r="B4" s="189" t="s">
        <v>63</v>
      </c>
      <c r="C4" s="188" t="s">
        <v>13</v>
      </c>
      <c r="D4" s="188" t="s">
        <v>14</v>
      </c>
      <c r="E4" s="187" t="s">
        <v>112</v>
      </c>
      <c r="F4" s="187" t="s">
        <v>112</v>
      </c>
      <c r="G4" s="187" t="s">
        <v>112</v>
      </c>
      <c r="H4" s="187" t="s">
        <v>112</v>
      </c>
      <c r="I4" s="201" t="s">
        <v>112</v>
      </c>
      <c r="J4" s="201" t="s">
        <v>112</v>
      </c>
      <c r="K4" s="187" t="s">
        <v>112</v>
      </c>
      <c r="L4" s="187" t="s">
        <v>112</v>
      </c>
      <c r="M4" s="187" t="s">
        <v>112</v>
      </c>
      <c r="N4" s="187" t="s">
        <v>112</v>
      </c>
      <c r="O4" s="187" t="s">
        <v>113</v>
      </c>
      <c r="P4" s="187" t="s">
        <v>114</v>
      </c>
    </row>
    <row r="5" spans="1:16" ht="15" x14ac:dyDescent="0.15">
      <c r="A5" s="398">
        <v>1</v>
      </c>
      <c r="B5" s="147"/>
      <c r="C5" s="149" t="s">
        <v>0</v>
      </c>
      <c r="D5" s="102" t="s">
        <v>115</v>
      </c>
      <c r="E5" s="190">
        <v>847.32</v>
      </c>
      <c r="F5" s="190">
        <v>847.32</v>
      </c>
      <c r="G5" s="190">
        <v>900</v>
      </c>
      <c r="H5" s="190">
        <v>900</v>
      </c>
      <c r="I5" s="202">
        <v>2135.3150000000001</v>
      </c>
      <c r="J5" s="202">
        <v>2135.3150000000001</v>
      </c>
      <c r="K5" s="202">
        <v>2348.8465000000001</v>
      </c>
      <c r="L5" s="202">
        <v>2348.8465000000001</v>
      </c>
      <c r="M5" s="190">
        <v>826.65</v>
      </c>
      <c r="N5" s="190">
        <v>826.65</v>
      </c>
      <c r="O5" s="101">
        <f>ROUND(AVERAGE(E5,G5,I5,K5,M5),0)</f>
        <v>1412</v>
      </c>
      <c r="P5" s="101">
        <f>ROUND(AVERAGE(F5,H5,J5,L5,N5),0)</f>
        <v>1412</v>
      </c>
    </row>
    <row r="6" spans="1:16" ht="15.75" customHeight="1" x14ac:dyDescent="0.15">
      <c r="A6" s="398"/>
      <c r="B6" s="147"/>
      <c r="C6" s="149" t="s">
        <v>1</v>
      </c>
      <c r="D6" s="149" t="s">
        <v>1</v>
      </c>
      <c r="E6" s="190">
        <v>241.64</v>
      </c>
      <c r="F6" s="190">
        <v>241.64</v>
      </c>
      <c r="G6" s="190">
        <v>240</v>
      </c>
      <c r="H6" s="190">
        <v>240</v>
      </c>
      <c r="I6" s="202">
        <v>492.76499999999999</v>
      </c>
      <c r="J6" s="202">
        <v>492.76499999999999</v>
      </c>
      <c r="K6" s="202">
        <v>542.04150000000004</v>
      </c>
      <c r="L6" s="202">
        <v>542.04150000000004</v>
      </c>
      <c r="M6" s="190">
        <v>235.75</v>
      </c>
      <c r="N6" s="190">
        <v>235.75</v>
      </c>
      <c r="O6" s="101">
        <f t="shared" ref="O6:O69" si="0">ROUND(AVERAGE(E6,G6,I6,K6,M6),0)</f>
        <v>350</v>
      </c>
      <c r="P6" s="101">
        <f t="shared" ref="P6:P69" si="1">ROUND(AVERAGE(F6,H6,J6,L6,N6),0)</f>
        <v>350</v>
      </c>
    </row>
    <row r="7" spans="1:16" ht="15.75" customHeight="1" x14ac:dyDescent="0.15">
      <c r="A7" s="398"/>
      <c r="B7" s="147"/>
      <c r="C7" s="149" t="s">
        <v>116</v>
      </c>
      <c r="D7" s="102" t="s">
        <v>117</v>
      </c>
      <c r="E7" s="190">
        <v>915.29</v>
      </c>
      <c r="F7" s="190">
        <v>915.29</v>
      </c>
      <c r="G7" s="190">
        <v>900</v>
      </c>
      <c r="H7" s="190">
        <v>900</v>
      </c>
      <c r="I7" s="202">
        <v>1478.2950000000001</v>
      </c>
      <c r="J7" s="202">
        <v>1478.2950000000001</v>
      </c>
      <c r="K7" s="202">
        <v>1626.1245000000001</v>
      </c>
      <c r="L7" s="202">
        <v>1626.1245000000001</v>
      </c>
      <c r="M7" s="190">
        <v>892.97</v>
      </c>
      <c r="N7" s="190">
        <v>892.97</v>
      </c>
      <c r="O7" s="101">
        <f t="shared" si="0"/>
        <v>1163</v>
      </c>
      <c r="P7" s="101">
        <f t="shared" si="1"/>
        <v>1163</v>
      </c>
    </row>
    <row r="8" spans="1:16" ht="15.75" customHeight="1" x14ac:dyDescent="0.15">
      <c r="A8" s="398"/>
      <c r="B8" s="102"/>
      <c r="C8" s="149" t="s">
        <v>118</v>
      </c>
      <c r="D8" s="102" t="s">
        <v>119</v>
      </c>
      <c r="E8" s="190">
        <v>132.58000000000001</v>
      </c>
      <c r="F8" s="190">
        <v>132.58000000000001</v>
      </c>
      <c r="G8" s="190">
        <v>150</v>
      </c>
      <c r="H8" s="190">
        <v>150</v>
      </c>
      <c r="I8" s="202">
        <v>492.76499999999999</v>
      </c>
      <c r="J8" s="202">
        <v>492.76499999999999</v>
      </c>
      <c r="K8" s="202">
        <v>542.04150000000004</v>
      </c>
      <c r="L8" s="202">
        <v>542.04150000000004</v>
      </c>
      <c r="M8" s="190">
        <v>129.34</v>
      </c>
      <c r="N8" s="190">
        <v>129.34</v>
      </c>
      <c r="O8" s="101">
        <f t="shared" si="0"/>
        <v>289</v>
      </c>
      <c r="P8" s="101">
        <f t="shared" si="1"/>
        <v>289</v>
      </c>
    </row>
    <row r="9" spans="1:16" ht="15.75" customHeight="1" x14ac:dyDescent="0.15">
      <c r="A9" s="398"/>
      <c r="B9" s="102"/>
      <c r="C9" s="149" t="s">
        <v>3</v>
      </c>
      <c r="D9" s="149" t="s">
        <v>3</v>
      </c>
      <c r="E9" s="190">
        <v>211</v>
      </c>
      <c r="F9" s="190">
        <v>211</v>
      </c>
      <c r="G9" s="190">
        <v>220</v>
      </c>
      <c r="H9" s="190">
        <v>220</v>
      </c>
      <c r="I9" s="202">
        <v>539.577675</v>
      </c>
      <c r="J9" s="202">
        <v>539.577675</v>
      </c>
      <c r="K9" s="202">
        <v>593.53544250000004</v>
      </c>
      <c r="L9" s="202">
        <v>593.53544250000004</v>
      </c>
      <c r="M9" s="190">
        <v>205.85</v>
      </c>
      <c r="N9" s="190">
        <v>205.85</v>
      </c>
      <c r="O9" s="101">
        <f t="shared" si="0"/>
        <v>354</v>
      </c>
      <c r="P9" s="101">
        <f t="shared" si="1"/>
        <v>354</v>
      </c>
    </row>
    <row r="10" spans="1:16" ht="30" x14ac:dyDescent="0.15">
      <c r="A10" s="398"/>
      <c r="B10" s="148" t="s">
        <v>120</v>
      </c>
      <c r="C10" s="149" t="s">
        <v>55</v>
      </c>
      <c r="D10" s="149" t="s">
        <v>56</v>
      </c>
      <c r="E10" s="190">
        <v>216.48</v>
      </c>
      <c r="F10" s="190">
        <v>216.48</v>
      </c>
      <c r="G10" s="190">
        <v>240</v>
      </c>
      <c r="H10" s="190">
        <v>240</v>
      </c>
      <c r="I10" s="202">
        <v>492.76499999999999</v>
      </c>
      <c r="J10" s="202">
        <v>492.76499999999999</v>
      </c>
      <c r="K10" s="202">
        <v>542.04150000000004</v>
      </c>
      <c r="L10" s="202">
        <v>542.04150000000004</v>
      </c>
      <c r="M10" s="190">
        <v>211.2</v>
      </c>
      <c r="N10" s="190">
        <v>211.2</v>
      </c>
      <c r="O10" s="101">
        <f t="shared" si="0"/>
        <v>340</v>
      </c>
      <c r="P10" s="101">
        <f t="shared" si="1"/>
        <v>340</v>
      </c>
    </row>
    <row r="11" spans="1:16" ht="15.75" customHeight="1" x14ac:dyDescent="0.15">
      <c r="A11" s="398"/>
      <c r="B11" s="147"/>
      <c r="C11" s="149" t="s">
        <v>4</v>
      </c>
      <c r="D11" s="149" t="s">
        <v>4</v>
      </c>
      <c r="E11" s="190">
        <v>174.25</v>
      </c>
      <c r="F11" s="190">
        <v>174.25</v>
      </c>
      <c r="G11" s="190">
        <v>200</v>
      </c>
      <c r="H11" s="190">
        <v>200</v>
      </c>
      <c r="I11" s="202">
        <v>369.57375000000002</v>
      </c>
      <c r="J11" s="202">
        <v>369.57375000000002</v>
      </c>
      <c r="K11" s="202">
        <v>406.53112500000003</v>
      </c>
      <c r="L11" s="202">
        <v>406.53112500000003</v>
      </c>
      <c r="M11" s="190">
        <v>170</v>
      </c>
      <c r="N11" s="190">
        <v>170</v>
      </c>
      <c r="O11" s="101">
        <f t="shared" si="0"/>
        <v>264</v>
      </c>
      <c r="P11" s="101">
        <f t="shared" si="1"/>
        <v>264</v>
      </c>
    </row>
    <row r="12" spans="1:16" ht="15.75" customHeight="1" x14ac:dyDescent="0.15">
      <c r="A12" s="398"/>
      <c r="B12" s="147"/>
      <c r="C12" s="149" t="s">
        <v>8</v>
      </c>
      <c r="D12" s="149" t="s">
        <v>8</v>
      </c>
      <c r="E12" s="190">
        <v>775.93</v>
      </c>
      <c r="F12" s="190">
        <v>1024.22</v>
      </c>
      <c r="G12" s="190">
        <v>800</v>
      </c>
      <c r="H12" s="190">
        <v>1000</v>
      </c>
      <c r="I12" s="202">
        <v>739.14750000000004</v>
      </c>
      <c r="J12" s="202">
        <v>739.14750000000004</v>
      </c>
      <c r="K12" s="202">
        <v>813.06225000000006</v>
      </c>
      <c r="L12" s="202">
        <v>813.06225000000006</v>
      </c>
      <c r="M12" s="190">
        <v>757</v>
      </c>
      <c r="N12" s="190">
        <v>999.24</v>
      </c>
      <c r="O12" s="101">
        <f t="shared" si="0"/>
        <v>777</v>
      </c>
      <c r="P12" s="101">
        <f t="shared" si="1"/>
        <v>915</v>
      </c>
    </row>
    <row r="13" spans="1:16" ht="15.75" customHeight="1" x14ac:dyDescent="0.15">
      <c r="A13" s="398"/>
      <c r="B13" s="147"/>
      <c r="C13" s="149" t="s">
        <v>9</v>
      </c>
      <c r="D13" s="149" t="s">
        <v>9</v>
      </c>
      <c r="E13" s="190">
        <v>1046.01</v>
      </c>
      <c r="F13" s="190">
        <v>1202.9100000000001</v>
      </c>
      <c r="G13" s="190">
        <v>1100</v>
      </c>
      <c r="H13" s="190">
        <v>1200</v>
      </c>
      <c r="I13" s="202">
        <v>1108.7212500000001</v>
      </c>
      <c r="J13" s="202">
        <v>1108.7212500000001</v>
      </c>
      <c r="K13" s="202">
        <v>1219.5933750000002</v>
      </c>
      <c r="L13" s="202">
        <v>1219.5933750000002</v>
      </c>
      <c r="M13" s="190">
        <v>1020.5</v>
      </c>
      <c r="N13" s="190">
        <v>1173.58</v>
      </c>
      <c r="O13" s="101">
        <f t="shared" si="0"/>
        <v>1099</v>
      </c>
      <c r="P13" s="101">
        <f t="shared" si="1"/>
        <v>1181</v>
      </c>
    </row>
    <row r="14" spans="1:16" ht="15.75" customHeight="1" x14ac:dyDescent="0.15">
      <c r="A14" s="398"/>
      <c r="B14" s="147"/>
      <c r="C14" s="149" t="s">
        <v>10</v>
      </c>
      <c r="D14" s="149" t="s">
        <v>10</v>
      </c>
      <c r="E14" s="190">
        <v>458.18</v>
      </c>
      <c r="F14" s="190">
        <v>595.63</v>
      </c>
      <c r="G14" s="190">
        <v>500</v>
      </c>
      <c r="H14" s="190">
        <v>600</v>
      </c>
      <c r="I14" s="202">
        <v>903.40250000000003</v>
      </c>
      <c r="J14" s="202">
        <v>903.40250000000003</v>
      </c>
      <c r="K14" s="202">
        <v>993.74275</v>
      </c>
      <c r="L14" s="202">
        <v>993.74275</v>
      </c>
      <c r="M14" s="190">
        <v>447</v>
      </c>
      <c r="N14" s="190">
        <v>581.1</v>
      </c>
      <c r="O14" s="101">
        <f t="shared" si="0"/>
        <v>660</v>
      </c>
      <c r="P14" s="101">
        <f t="shared" si="1"/>
        <v>735</v>
      </c>
    </row>
    <row r="15" spans="1:16" ht="15.75" customHeight="1" x14ac:dyDescent="0.15">
      <c r="A15" s="398"/>
      <c r="B15" s="147"/>
      <c r="C15" s="149" t="s">
        <v>11</v>
      </c>
      <c r="D15" s="149" t="s">
        <v>11</v>
      </c>
      <c r="E15" s="190">
        <v>930.07</v>
      </c>
      <c r="F15" s="190">
        <v>1069.58</v>
      </c>
      <c r="G15" s="190">
        <v>1000</v>
      </c>
      <c r="H15" s="190">
        <v>1100</v>
      </c>
      <c r="I15" s="202">
        <v>657.02</v>
      </c>
      <c r="J15" s="202">
        <v>657.02</v>
      </c>
      <c r="K15" s="202">
        <v>722.72199999999998</v>
      </c>
      <c r="L15" s="202">
        <v>722.72199999999998</v>
      </c>
      <c r="M15" s="190">
        <v>907.38</v>
      </c>
      <c r="N15" s="190">
        <v>1043.49</v>
      </c>
      <c r="O15" s="101">
        <f t="shared" si="0"/>
        <v>843</v>
      </c>
      <c r="P15" s="101">
        <f t="shared" si="1"/>
        <v>919</v>
      </c>
    </row>
    <row r="16" spans="1:16" ht="27.75" customHeight="1" x14ac:dyDescent="0.2">
      <c r="A16" s="398"/>
      <c r="B16" s="399" t="s">
        <v>121</v>
      </c>
      <c r="C16" s="400"/>
      <c r="D16" s="401"/>
      <c r="E16" s="191">
        <f>SUM(E5:E15)</f>
        <v>5948.75</v>
      </c>
      <c r="F16" s="191">
        <f t="shared" ref="F16:I16" si="2">SUM(F5:F15)</f>
        <v>6630.9</v>
      </c>
      <c r="G16" s="191">
        <f t="shared" si="2"/>
        <v>6250</v>
      </c>
      <c r="H16" s="191">
        <f t="shared" si="2"/>
        <v>6750</v>
      </c>
      <c r="I16" s="191">
        <f t="shared" si="2"/>
        <v>9409.3476750000009</v>
      </c>
      <c r="J16" s="191">
        <f t="shared" ref="J16" si="3">SUM(J5:J15)</f>
        <v>9409.3476750000009</v>
      </c>
      <c r="K16" s="191">
        <f t="shared" ref="K16" si="4">SUM(K5:K15)</f>
        <v>10350.2824425</v>
      </c>
      <c r="L16" s="191">
        <f t="shared" ref="L16" si="5">SUM(L5:L15)</f>
        <v>10350.2824425</v>
      </c>
      <c r="M16" s="191">
        <f t="shared" ref="M16" si="6">SUM(M5:M15)</f>
        <v>5803.64</v>
      </c>
      <c r="N16" s="191">
        <f t="shared" ref="N16" si="7">SUM(N5:N15)</f>
        <v>6469.17</v>
      </c>
      <c r="O16" s="191">
        <f>SUM(O5:O15)</f>
        <v>7551</v>
      </c>
      <c r="P16" s="191">
        <f t="shared" ref="P16" si="8">SUM(P5:P15)</f>
        <v>7922</v>
      </c>
    </row>
    <row r="17" spans="1:16" ht="15" x14ac:dyDescent="0.15">
      <c r="A17" s="398">
        <v>2</v>
      </c>
      <c r="B17" s="147"/>
      <c r="C17" s="149" t="s">
        <v>0</v>
      </c>
      <c r="D17" s="102" t="s">
        <v>122</v>
      </c>
      <c r="E17" s="190">
        <v>376.68</v>
      </c>
      <c r="F17" s="190">
        <v>376.68</v>
      </c>
      <c r="G17" s="190">
        <v>370</v>
      </c>
      <c r="H17" s="190">
        <v>370</v>
      </c>
      <c r="I17" s="202">
        <v>985.53</v>
      </c>
      <c r="J17" s="202">
        <v>985.53</v>
      </c>
      <c r="K17" s="202">
        <v>1084.0830000000001</v>
      </c>
      <c r="L17" s="202">
        <v>1084.0830000000001</v>
      </c>
      <c r="M17" s="190">
        <v>367.49</v>
      </c>
      <c r="N17" s="190">
        <v>367.49</v>
      </c>
      <c r="O17" s="101">
        <f t="shared" si="0"/>
        <v>637</v>
      </c>
      <c r="P17" s="101">
        <f t="shared" si="1"/>
        <v>637</v>
      </c>
    </row>
    <row r="18" spans="1:16" ht="15.75" customHeight="1" x14ac:dyDescent="0.15">
      <c r="A18" s="398"/>
      <c r="B18" s="147"/>
      <c r="C18" s="149" t="s">
        <v>1</v>
      </c>
      <c r="D18" s="149" t="s">
        <v>1</v>
      </c>
      <c r="E18" s="190">
        <v>241.64</v>
      </c>
      <c r="F18" s="190">
        <v>241.64</v>
      </c>
      <c r="G18" s="190">
        <v>240</v>
      </c>
      <c r="H18" s="190">
        <v>240</v>
      </c>
      <c r="I18" s="202">
        <v>492.76499999999999</v>
      </c>
      <c r="J18" s="202">
        <v>492.76499999999999</v>
      </c>
      <c r="K18" s="202">
        <v>542.04150000000004</v>
      </c>
      <c r="L18" s="202">
        <v>542.04150000000004</v>
      </c>
      <c r="M18" s="190">
        <v>235.75</v>
      </c>
      <c r="N18" s="190">
        <v>235.75</v>
      </c>
      <c r="O18" s="101">
        <f t="shared" si="0"/>
        <v>350</v>
      </c>
      <c r="P18" s="101">
        <f t="shared" si="1"/>
        <v>350</v>
      </c>
    </row>
    <row r="19" spans="1:16" ht="15.75" customHeight="1" x14ac:dyDescent="0.15">
      <c r="A19" s="398"/>
      <c r="B19" s="147"/>
      <c r="C19" s="149" t="s">
        <v>116</v>
      </c>
      <c r="D19" s="102" t="s">
        <v>123</v>
      </c>
      <c r="E19" s="190">
        <v>753.54</v>
      </c>
      <c r="F19" s="190">
        <v>753.54</v>
      </c>
      <c r="G19" s="190">
        <v>800</v>
      </c>
      <c r="H19" s="190">
        <v>800</v>
      </c>
      <c r="I19" s="202">
        <v>1396.1675</v>
      </c>
      <c r="J19" s="202">
        <v>1396.1675</v>
      </c>
      <c r="K19" s="202">
        <v>1535.7842499999999</v>
      </c>
      <c r="L19" s="202">
        <v>1535.7842499999999</v>
      </c>
      <c r="M19" s="190">
        <v>735.16</v>
      </c>
      <c r="N19" s="190">
        <v>735.16</v>
      </c>
      <c r="O19" s="101">
        <f t="shared" si="0"/>
        <v>1044</v>
      </c>
      <c r="P19" s="101">
        <f t="shared" si="1"/>
        <v>1044</v>
      </c>
    </row>
    <row r="20" spans="1:16" ht="15.75" customHeight="1" x14ac:dyDescent="0.15">
      <c r="A20" s="398"/>
      <c r="B20" s="147"/>
      <c r="C20" s="149" t="s">
        <v>118</v>
      </c>
      <c r="D20" s="102" t="s">
        <v>124</v>
      </c>
      <c r="E20" s="190">
        <v>172.41</v>
      </c>
      <c r="F20" s="190">
        <v>172.41</v>
      </c>
      <c r="G20" s="190">
        <v>170</v>
      </c>
      <c r="H20" s="190">
        <v>170</v>
      </c>
      <c r="I20" s="202">
        <v>657.02</v>
      </c>
      <c r="J20" s="202">
        <v>657.02</v>
      </c>
      <c r="K20" s="202">
        <v>722.72199999999998</v>
      </c>
      <c r="L20" s="202">
        <v>722.72199999999998</v>
      </c>
      <c r="M20" s="190">
        <v>168.2</v>
      </c>
      <c r="N20" s="190">
        <v>168.2</v>
      </c>
      <c r="O20" s="101">
        <f t="shared" si="0"/>
        <v>378</v>
      </c>
      <c r="P20" s="101">
        <f t="shared" si="1"/>
        <v>378</v>
      </c>
    </row>
    <row r="21" spans="1:16" ht="15.75" customHeight="1" x14ac:dyDescent="0.15">
      <c r="A21" s="398"/>
      <c r="B21" s="147"/>
      <c r="C21" s="149" t="s">
        <v>3</v>
      </c>
      <c r="D21" s="149" t="s">
        <v>3</v>
      </c>
      <c r="E21" s="190">
        <v>114.34</v>
      </c>
      <c r="F21" s="190">
        <v>114.34</v>
      </c>
      <c r="G21" s="190">
        <v>120</v>
      </c>
      <c r="H21" s="190">
        <v>120</v>
      </c>
      <c r="I21" s="202">
        <v>539.577675</v>
      </c>
      <c r="J21" s="202">
        <v>539.577675</v>
      </c>
      <c r="K21" s="202">
        <v>593.53544250000004</v>
      </c>
      <c r="L21" s="202">
        <v>593.53544250000004</v>
      </c>
      <c r="M21" s="190">
        <v>111.55</v>
      </c>
      <c r="N21" s="190">
        <v>111.55</v>
      </c>
      <c r="O21" s="101">
        <f t="shared" si="0"/>
        <v>296</v>
      </c>
      <c r="P21" s="101">
        <f t="shared" si="1"/>
        <v>296</v>
      </c>
    </row>
    <row r="22" spans="1:16" ht="30" x14ac:dyDescent="0.15">
      <c r="A22" s="398"/>
      <c r="B22" s="148" t="s">
        <v>120</v>
      </c>
      <c r="C22" s="149" t="s">
        <v>55</v>
      </c>
      <c r="D22" s="149" t="s">
        <v>56</v>
      </c>
      <c r="E22" s="190">
        <v>216.48</v>
      </c>
      <c r="F22" s="190">
        <v>216.48</v>
      </c>
      <c r="G22" s="190">
        <v>240</v>
      </c>
      <c r="H22" s="190">
        <v>240</v>
      </c>
      <c r="I22" s="202">
        <v>492.76499999999999</v>
      </c>
      <c r="J22" s="202">
        <v>492.76499999999999</v>
      </c>
      <c r="K22" s="202">
        <v>542.04150000000004</v>
      </c>
      <c r="L22" s="202">
        <v>542.04150000000004</v>
      </c>
      <c r="M22" s="190">
        <v>211.2</v>
      </c>
      <c r="N22" s="190">
        <v>211.2</v>
      </c>
      <c r="O22" s="101">
        <f t="shared" si="0"/>
        <v>340</v>
      </c>
      <c r="P22" s="101">
        <f t="shared" si="1"/>
        <v>340</v>
      </c>
    </row>
    <row r="23" spans="1:16" ht="15.75" customHeight="1" x14ac:dyDescent="0.15">
      <c r="A23" s="398"/>
      <c r="B23" s="147"/>
      <c r="C23" s="149" t="s">
        <v>4</v>
      </c>
      <c r="D23" s="149" t="s">
        <v>4</v>
      </c>
      <c r="E23" s="190">
        <v>174.25</v>
      </c>
      <c r="F23" s="190">
        <v>174.25</v>
      </c>
      <c r="G23" s="190">
        <v>200</v>
      </c>
      <c r="H23" s="190">
        <v>200</v>
      </c>
      <c r="I23" s="202">
        <v>369.57375000000002</v>
      </c>
      <c r="J23" s="202">
        <v>369.57375000000002</v>
      </c>
      <c r="K23" s="202">
        <v>406.53112500000003</v>
      </c>
      <c r="L23" s="202">
        <v>406.53112500000003</v>
      </c>
      <c r="M23" s="190">
        <v>170</v>
      </c>
      <c r="N23" s="190">
        <v>170</v>
      </c>
      <c r="O23" s="101">
        <f t="shared" si="0"/>
        <v>264</v>
      </c>
      <c r="P23" s="101">
        <f t="shared" si="1"/>
        <v>264</v>
      </c>
    </row>
    <row r="24" spans="1:16" ht="15.75" customHeight="1" x14ac:dyDescent="0.15">
      <c r="A24" s="398"/>
      <c r="B24" s="147"/>
      <c r="C24" s="149" t="s">
        <v>8</v>
      </c>
      <c r="D24" s="149" t="s">
        <v>8</v>
      </c>
      <c r="E24" s="190">
        <v>775.93</v>
      </c>
      <c r="F24" s="190">
        <v>1024.22</v>
      </c>
      <c r="G24" s="190">
        <v>800</v>
      </c>
      <c r="H24" s="190">
        <v>1000</v>
      </c>
      <c r="I24" s="202">
        <v>739.14750000000004</v>
      </c>
      <c r="J24" s="202">
        <v>739.14750000000004</v>
      </c>
      <c r="K24" s="202">
        <v>813.06225000000006</v>
      </c>
      <c r="L24" s="202">
        <v>813.06225000000006</v>
      </c>
      <c r="M24" s="190">
        <v>757</v>
      </c>
      <c r="N24" s="190">
        <v>999.24</v>
      </c>
      <c r="O24" s="101">
        <f t="shared" si="0"/>
        <v>777</v>
      </c>
      <c r="P24" s="101">
        <f t="shared" si="1"/>
        <v>915</v>
      </c>
    </row>
    <row r="25" spans="1:16" ht="15.75" customHeight="1" x14ac:dyDescent="0.15">
      <c r="A25" s="398"/>
      <c r="B25" s="147"/>
      <c r="C25" s="149" t="s">
        <v>9</v>
      </c>
      <c r="D25" s="149" t="s">
        <v>9</v>
      </c>
      <c r="E25" s="190">
        <v>1046.01</v>
      </c>
      <c r="F25" s="190">
        <v>1202.9100000000001</v>
      </c>
      <c r="G25" s="190">
        <v>1100</v>
      </c>
      <c r="H25" s="190">
        <v>1200</v>
      </c>
      <c r="I25" s="202">
        <v>1108.7212500000001</v>
      </c>
      <c r="J25" s="202">
        <v>1108.7212500000001</v>
      </c>
      <c r="K25" s="202">
        <v>1219.5933750000002</v>
      </c>
      <c r="L25" s="202">
        <v>1219.5933750000002</v>
      </c>
      <c r="M25" s="190">
        <v>1020.5</v>
      </c>
      <c r="N25" s="190">
        <v>1173.58</v>
      </c>
      <c r="O25" s="101">
        <f t="shared" si="0"/>
        <v>1099</v>
      </c>
      <c r="P25" s="101">
        <f t="shared" si="1"/>
        <v>1181</v>
      </c>
    </row>
    <row r="26" spans="1:16" ht="15.75" customHeight="1" x14ac:dyDescent="0.15">
      <c r="A26" s="398"/>
      <c r="B26" s="147"/>
      <c r="C26" s="149" t="s">
        <v>10</v>
      </c>
      <c r="D26" s="149" t="s">
        <v>10</v>
      </c>
      <c r="E26" s="190">
        <v>458.18</v>
      </c>
      <c r="F26" s="190">
        <v>572.72</v>
      </c>
      <c r="G26" s="190">
        <v>500</v>
      </c>
      <c r="H26" s="190">
        <v>600</v>
      </c>
      <c r="I26" s="202">
        <v>903.40250000000003</v>
      </c>
      <c r="J26" s="202">
        <v>903.40250000000003</v>
      </c>
      <c r="K26" s="202">
        <v>993.74275</v>
      </c>
      <c r="L26" s="202">
        <v>993.74275</v>
      </c>
      <c r="M26" s="190">
        <v>447</v>
      </c>
      <c r="N26" s="190">
        <v>558.75</v>
      </c>
      <c r="O26" s="101">
        <f t="shared" si="0"/>
        <v>660</v>
      </c>
      <c r="P26" s="101">
        <f t="shared" si="1"/>
        <v>726</v>
      </c>
    </row>
    <row r="27" spans="1:16" ht="15.75" customHeight="1" x14ac:dyDescent="0.15">
      <c r="A27" s="398"/>
      <c r="B27" s="147"/>
      <c r="C27" s="149" t="s">
        <v>11</v>
      </c>
      <c r="D27" s="149" t="s">
        <v>11</v>
      </c>
      <c r="E27" s="190">
        <v>930.07</v>
      </c>
      <c r="F27" s="190">
        <v>1069.58</v>
      </c>
      <c r="G27" s="190">
        <v>1000</v>
      </c>
      <c r="H27" s="190">
        <v>1100</v>
      </c>
      <c r="I27" s="202">
        <v>657.02</v>
      </c>
      <c r="J27" s="202">
        <v>657.02</v>
      </c>
      <c r="K27" s="202">
        <v>722.72199999999998</v>
      </c>
      <c r="L27" s="202">
        <v>722.72199999999998</v>
      </c>
      <c r="M27" s="190">
        <v>907.38</v>
      </c>
      <c r="N27" s="190">
        <v>1043.49</v>
      </c>
      <c r="O27" s="101">
        <f t="shared" si="0"/>
        <v>843</v>
      </c>
      <c r="P27" s="101">
        <f t="shared" si="1"/>
        <v>919</v>
      </c>
    </row>
    <row r="28" spans="1:16" ht="26.25" customHeight="1" x14ac:dyDescent="0.2">
      <c r="A28" s="398"/>
      <c r="B28" s="402" t="s">
        <v>121</v>
      </c>
      <c r="C28" s="400"/>
      <c r="D28" s="401"/>
      <c r="E28" s="191">
        <f>SUM(E17:E27)</f>
        <v>5259.53</v>
      </c>
      <c r="F28" s="191">
        <f t="shared" ref="F28:J28" si="9">SUM(F17:F27)</f>
        <v>5918.77</v>
      </c>
      <c r="G28" s="191">
        <f t="shared" si="9"/>
        <v>5540</v>
      </c>
      <c r="H28" s="191">
        <f t="shared" si="9"/>
        <v>6040</v>
      </c>
      <c r="I28" s="191">
        <f t="shared" si="9"/>
        <v>8341.6901749999997</v>
      </c>
      <c r="J28" s="191">
        <f t="shared" si="9"/>
        <v>8341.6901749999997</v>
      </c>
      <c r="K28" s="191">
        <f t="shared" ref="K28" si="10">SUM(K17:K27)</f>
        <v>9175.8591925000019</v>
      </c>
      <c r="L28" s="191">
        <f t="shared" ref="L28" si="11">SUM(L17:L27)</f>
        <v>9175.8591925000019</v>
      </c>
      <c r="M28" s="191">
        <f t="shared" ref="M28" si="12">SUM(M17:M27)</f>
        <v>5131.2300000000005</v>
      </c>
      <c r="N28" s="191">
        <f t="shared" ref="N28" si="13">SUM(N17:N27)</f>
        <v>5774.41</v>
      </c>
      <c r="O28" s="191">
        <f t="shared" ref="O28" si="14">SUM(O17:O27)</f>
        <v>6688</v>
      </c>
      <c r="P28" s="191">
        <f t="shared" ref="P28" si="15">SUM(P17:P27)</f>
        <v>7050</v>
      </c>
    </row>
    <row r="29" spans="1:16" ht="15" x14ac:dyDescent="0.15">
      <c r="A29" s="398">
        <v>3</v>
      </c>
      <c r="B29" s="147"/>
      <c r="C29" s="149" t="s">
        <v>0</v>
      </c>
      <c r="D29" s="102" t="s">
        <v>32</v>
      </c>
      <c r="E29" s="190">
        <v>690.4</v>
      </c>
      <c r="F29" s="190">
        <v>690.4</v>
      </c>
      <c r="G29" s="190">
        <v>700</v>
      </c>
      <c r="H29" s="190">
        <v>700</v>
      </c>
      <c r="I29" s="202">
        <v>806.49204999999995</v>
      </c>
      <c r="J29" s="202">
        <v>806.49204999999995</v>
      </c>
      <c r="K29" s="202">
        <v>887.141255</v>
      </c>
      <c r="L29" s="202">
        <v>887.141255</v>
      </c>
      <c r="M29" s="190">
        <v>673.56</v>
      </c>
      <c r="N29" s="190">
        <v>673.56</v>
      </c>
      <c r="O29" s="101">
        <f t="shared" si="0"/>
        <v>752</v>
      </c>
      <c r="P29" s="101">
        <f t="shared" si="1"/>
        <v>752</v>
      </c>
    </row>
    <row r="30" spans="1:16" ht="15.75" customHeight="1" x14ac:dyDescent="0.15">
      <c r="A30" s="398"/>
      <c r="B30" s="147"/>
      <c r="C30" s="149" t="s">
        <v>1</v>
      </c>
      <c r="D30" s="149" t="s">
        <v>1</v>
      </c>
      <c r="E30" s="190">
        <v>241.64</v>
      </c>
      <c r="F30" s="190">
        <v>241.64</v>
      </c>
      <c r="G30" s="190">
        <v>240</v>
      </c>
      <c r="H30" s="190">
        <v>240</v>
      </c>
      <c r="I30" s="202">
        <v>492.76499999999999</v>
      </c>
      <c r="J30" s="202">
        <v>492.76499999999999</v>
      </c>
      <c r="K30" s="202">
        <v>542.04150000000004</v>
      </c>
      <c r="L30" s="202">
        <v>542.04150000000004</v>
      </c>
      <c r="M30" s="190">
        <v>235.75</v>
      </c>
      <c r="N30" s="190">
        <v>235.75</v>
      </c>
      <c r="O30" s="101">
        <f t="shared" si="0"/>
        <v>350</v>
      </c>
      <c r="P30" s="101">
        <f t="shared" si="1"/>
        <v>350</v>
      </c>
    </row>
    <row r="31" spans="1:16" ht="15.75" customHeight="1" x14ac:dyDescent="0.15">
      <c r="A31" s="398"/>
      <c r="B31" s="147"/>
      <c r="C31" s="149" t="s">
        <v>116</v>
      </c>
      <c r="D31" s="102" t="s">
        <v>125</v>
      </c>
      <c r="E31" s="190">
        <v>1016.61</v>
      </c>
      <c r="F31" s="190">
        <v>1016.61</v>
      </c>
      <c r="G31" s="190">
        <v>1000</v>
      </c>
      <c r="H31" s="190">
        <v>1000</v>
      </c>
      <c r="I31" s="202">
        <v>819.63245000000006</v>
      </c>
      <c r="J31" s="202">
        <v>819.63245000000006</v>
      </c>
      <c r="K31" s="202">
        <v>901.59569500000009</v>
      </c>
      <c r="L31" s="202">
        <v>901.59569500000009</v>
      </c>
      <c r="M31" s="190">
        <v>991.81</v>
      </c>
      <c r="N31" s="190">
        <v>991.81</v>
      </c>
      <c r="O31" s="101">
        <f t="shared" si="0"/>
        <v>946</v>
      </c>
      <c r="P31" s="101">
        <f t="shared" si="1"/>
        <v>946</v>
      </c>
    </row>
    <row r="32" spans="1:16" ht="15.75" customHeight="1" x14ac:dyDescent="0.15">
      <c r="A32" s="398"/>
      <c r="B32" s="147"/>
      <c r="C32" s="149" t="s">
        <v>118</v>
      </c>
      <c r="D32" s="149" t="s">
        <v>126</v>
      </c>
      <c r="E32" s="190">
        <v>128.71</v>
      </c>
      <c r="F32" s="190">
        <v>128.71</v>
      </c>
      <c r="G32" s="190">
        <v>130</v>
      </c>
      <c r="H32" s="190">
        <v>130</v>
      </c>
      <c r="I32" s="202">
        <v>728.47092499999997</v>
      </c>
      <c r="J32" s="202">
        <v>728.47092499999997</v>
      </c>
      <c r="K32" s="202">
        <v>801.3180175</v>
      </c>
      <c r="L32" s="202">
        <v>801.3180175</v>
      </c>
      <c r="M32" s="190">
        <v>125.57</v>
      </c>
      <c r="N32" s="190">
        <v>125.57</v>
      </c>
      <c r="O32" s="101">
        <f t="shared" si="0"/>
        <v>383</v>
      </c>
      <c r="P32" s="101">
        <f t="shared" si="1"/>
        <v>383</v>
      </c>
    </row>
    <row r="33" spans="1:16" ht="15.75" customHeight="1" x14ac:dyDescent="0.15">
      <c r="A33" s="398"/>
      <c r="B33" s="147"/>
      <c r="C33" s="149" t="s">
        <v>3</v>
      </c>
      <c r="D33" s="149" t="s">
        <v>3</v>
      </c>
      <c r="E33" s="190">
        <v>211</v>
      </c>
      <c r="F33" s="190">
        <v>211</v>
      </c>
      <c r="G33" s="190">
        <v>220</v>
      </c>
      <c r="H33" s="190">
        <v>220</v>
      </c>
      <c r="I33" s="202">
        <v>539.577675</v>
      </c>
      <c r="J33" s="202">
        <v>539.577675</v>
      </c>
      <c r="K33" s="202">
        <v>593.53544250000004</v>
      </c>
      <c r="L33" s="202">
        <v>593.53544250000004</v>
      </c>
      <c r="M33" s="190">
        <v>205.85</v>
      </c>
      <c r="N33" s="190">
        <v>205.85</v>
      </c>
      <c r="O33" s="101">
        <f t="shared" si="0"/>
        <v>354</v>
      </c>
      <c r="P33" s="101">
        <f t="shared" si="1"/>
        <v>354</v>
      </c>
    </row>
    <row r="34" spans="1:16" ht="30" x14ac:dyDescent="0.15">
      <c r="A34" s="398"/>
      <c r="B34" s="148" t="s">
        <v>120</v>
      </c>
      <c r="C34" s="149" t="s">
        <v>55</v>
      </c>
      <c r="D34" s="149" t="s">
        <v>56</v>
      </c>
      <c r="E34" s="190">
        <v>216.48</v>
      </c>
      <c r="F34" s="190">
        <v>216.48</v>
      </c>
      <c r="G34" s="190">
        <v>240</v>
      </c>
      <c r="H34" s="190">
        <v>240</v>
      </c>
      <c r="I34" s="202">
        <v>492.76499999999999</v>
      </c>
      <c r="J34" s="202">
        <v>492.76499999999999</v>
      </c>
      <c r="K34" s="202">
        <v>542.04150000000004</v>
      </c>
      <c r="L34" s="202">
        <v>542.04150000000004</v>
      </c>
      <c r="M34" s="190">
        <v>211.2</v>
      </c>
      <c r="N34" s="190">
        <v>211.2</v>
      </c>
      <c r="O34" s="101">
        <f t="shared" si="0"/>
        <v>340</v>
      </c>
      <c r="P34" s="101">
        <f t="shared" si="1"/>
        <v>340</v>
      </c>
    </row>
    <row r="35" spans="1:16" ht="15.75" customHeight="1" x14ac:dyDescent="0.15">
      <c r="A35" s="398"/>
      <c r="B35" s="147"/>
      <c r="C35" s="149" t="s">
        <v>4</v>
      </c>
      <c r="D35" s="149" t="s">
        <v>4</v>
      </c>
      <c r="E35" s="190">
        <v>174.25</v>
      </c>
      <c r="F35" s="190">
        <v>174.25</v>
      </c>
      <c r="G35" s="190">
        <v>200</v>
      </c>
      <c r="H35" s="190">
        <v>200</v>
      </c>
      <c r="I35" s="202">
        <v>369.57375000000002</v>
      </c>
      <c r="J35" s="202">
        <v>369.57375000000002</v>
      </c>
      <c r="K35" s="202">
        <v>406.53112500000003</v>
      </c>
      <c r="L35" s="202">
        <v>406.53112500000003</v>
      </c>
      <c r="M35" s="190">
        <v>170</v>
      </c>
      <c r="N35" s="190">
        <v>170</v>
      </c>
      <c r="O35" s="101">
        <f t="shared" si="0"/>
        <v>264</v>
      </c>
      <c r="P35" s="101">
        <f t="shared" si="1"/>
        <v>264</v>
      </c>
    </row>
    <row r="36" spans="1:16" ht="15.75" customHeight="1" x14ac:dyDescent="0.15">
      <c r="A36" s="398"/>
      <c r="B36" s="147"/>
      <c r="C36" s="149" t="s">
        <v>8</v>
      </c>
      <c r="D36" s="149" t="s">
        <v>8</v>
      </c>
      <c r="E36" s="190">
        <v>775.93</v>
      </c>
      <c r="F36" s="190">
        <v>1024.22</v>
      </c>
      <c r="G36" s="190">
        <v>800</v>
      </c>
      <c r="H36" s="190">
        <v>1000</v>
      </c>
      <c r="I36" s="202">
        <v>739.14750000000004</v>
      </c>
      <c r="J36" s="202">
        <v>739.14750000000004</v>
      </c>
      <c r="K36" s="202">
        <v>813.06225000000006</v>
      </c>
      <c r="L36" s="202">
        <v>813.06225000000006</v>
      </c>
      <c r="M36" s="190">
        <v>757</v>
      </c>
      <c r="N36" s="190">
        <v>999.24</v>
      </c>
      <c r="O36" s="101">
        <f t="shared" si="0"/>
        <v>777</v>
      </c>
      <c r="P36" s="101">
        <f t="shared" si="1"/>
        <v>915</v>
      </c>
    </row>
    <row r="37" spans="1:16" ht="15.75" customHeight="1" x14ac:dyDescent="0.15">
      <c r="A37" s="398"/>
      <c r="B37" s="147"/>
      <c r="C37" s="149" t="s">
        <v>9</v>
      </c>
      <c r="D37" s="149" t="s">
        <v>9</v>
      </c>
      <c r="E37" s="190">
        <v>1046.01</v>
      </c>
      <c r="F37" s="190">
        <v>1202.9100000000001</v>
      </c>
      <c r="G37" s="190">
        <v>1100</v>
      </c>
      <c r="H37" s="190">
        <v>1200</v>
      </c>
      <c r="I37" s="202">
        <v>1108.7212500000001</v>
      </c>
      <c r="J37" s="202">
        <v>1108.7212500000001</v>
      </c>
      <c r="K37" s="202">
        <v>1219.5933750000002</v>
      </c>
      <c r="L37" s="202">
        <v>1219.5933750000002</v>
      </c>
      <c r="M37" s="190">
        <v>1020.5</v>
      </c>
      <c r="N37" s="190">
        <v>1173.58</v>
      </c>
      <c r="O37" s="101">
        <f t="shared" si="0"/>
        <v>1099</v>
      </c>
      <c r="P37" s="101">
        <f t="shared" si="1"/>
        <v>1181</v>
      </c>
    </row>
    <row r="38" spans="1:16" ht="15.75" customHeight="1" x14ac:dyDescent="0.15">
      <c r="A38" s="398"/>
      <c r="B38" s="147"/>
      <c r="C38" s="149" t="s">
        <v>10</v>
      </c>
      <c r="D38" s="149" t="s">
        <v>10</v>
      </c>
      <c r="E38" s="190">
        <v>458.18</v>
      </c>
      <c r="F38" s="190">
        <v>572.72</v>
      </c>
      <c r="G38" s="190">
        <v>500</v>
      </c>
      <c r="H38" s="190">
        <v>600</v>
      </c>
      <c r="I38" s="202">
        <v>903.40250000000003</v>
      </c>
      <c r="J38" s="202">
        <v>903.40250000000003</v>
      </c>
      <c r="K38" s="202">
        <v>993.74275</v>
      </c>
      <c r="L38" s="202">
        <v>993.74275</v>
      </c>
      <c r="M38" s="190">
        <v>447</v>
      </c>
      <c r="N38" s="190">
        <v>558.75</v>
      </c>
      <c r="O38" s="101">
        <f t="shared" si="0"/>
        <v>660</v>
      </c>
      <c r="P38" s="101">
        <f t="shared" si="1"/>
        <v>726</v>
      </c>
    </row>
    <row r="39" spans="1:16" ht="15.75" customHeight="1" x14ac:dyDescent="0.15">
      <c r="A39" s="398"/>
      <c r="B39" s="147"/>
      <c r="C39" s="149" t="s">
        <v>11</v>
      </c>
      <c r="D39" s="149" t="s">
        <v>11</v>
      </c>
      <c r="E39" s="190">
        <v>930.07</v>
      </c>
      <c r="F39" s="190">
        <v>1069.58</v>
      </c>
      <c r="G39" s="190">
        <v>1000</v>
      </c>
      <c r="H39" s="190">
        <v>1100</v>
      </c>
      <c r="I39" s="202">
        <v>657.02</v>
      </c>
      <c r="J39" s="202">
        <v>657.02</v>
      </c>
      <c r="K39" s="202">
        <v>722.72199999999998</v>
      </c>
      <c r="L39" s="202">
        <v>722.72199999999998</v>
      </c>
      <c r="M39" s="190">
        <v>907.38</v>
      </c>
      <c r="N39" s="190">
        <v>1043.49</v>
      </c>
      <c r="O39" s="101">
        <f t="shared" si="0"/>
        <v>843</v>
      </c>
      <c r="P39" s="101">
        <f t="shared" si="1"/>
        <v>919</v>
      </c>
    </row>
    <row r="40" spans="1:16" ht="24.75" customHeight="1" x14ac:dyDescent="0.2">
      <c r="A40" s="398"/>
      <c r="B40" s="402" t="s">
        <v>121</v>
      </c>
      <c r="C40" s="400"/>
      <c r="D40" s="401"/>
      <c r="E40" s="191">
        <f>SUM(E29:E39)</f>
        <v>5889.28</v>
      </c>
      <c r="F40" s="191">
        <f t="shared" ref="F40:J40" si="16">SUM(F29:F39)</f>
        <v>6548.52</v>
      </c>
      <c r="G40" s="191">
        <f t="shared" si="16"/>
        <v>6130</v>
      </c>
      <c r="H40" s="191">
        <f t="shared" si="16"/>
        <v>6630</v>
      </c>
      <c r="I40" s="191">
        <f t="shared" si="16"/>
        <v>7657.5681000000004</v>
      </c>
      <c r="J40" s="191">
        <f t="shared" si="16"/>
        <v>7657.5681000000004</v>
      </c>
      <c r="K40" s="191">
        <f t="shared" ref="K40" si="17">SUM(K29:K39)</f>
        <v>8423.3249100000012</v>
      </c>
      <c r="L40" s="191">
        <f t="shared" ref="L40" si="18">SUM(L29:L39)</f>
        <v>8423.3249100000012</v>
      </c>
      <c r="M40" s="191">
        <f t="shared" ref="M40" si="19">SUM(M29:M39)</f>
        <v>5745.62</v>
      </c>
      <c r="N40" s="191">
        <f t="shared" ref="N40" si="20">SUM(N29:N39)</f>
        <v>6388.7999999999993</v>
      </c>
      <c r="O40" s="191">
        <f t="shared" ref="O40" si="21">SUM(O29:O39)</f>
        <v>6768</v>
      </c>
      <c r="P40" s="191">
        <f t="shared" ref="P40" si="22">SUM(P29:P39)</f>
        <v>7130</v>
      </c>
    </row>
    <row r="41" spans="1:16" ht="15" x14ac:dyDescent="0.15">
      <c r="A41" s="398">
        <v>4</v>
      </c>
      <c r="B41" s="147"/>
      <c r="C41" s="149" t="s">
        <v>0</v>
      </c>
      <c r="D41" s="102" t="s">
        <v>127</v>
      </c>
      <c r="E41" s="190">
        <v>334.46</v>
      </c>
      <c r="F41" s="190">
        <v>334.46</v>
      </c>
      <c r="G41" s="190">
        <v>400</v>
      </c>
      <c r="H41" s="190">
        <v>400</v>
      </c>
      <c r="I41" s="202">
        <v>1231.9124999999999</v>
      </c>
      <c r="J41" s="202">
        <v>1231.9124999999999</v>
      </c>
      <c r="K41" s="202">
        <v>1355.10375</v>
      </c>
      <c r="L41" s="202">
        <v>1355.10375</v>
      </c>
      <c r="M41" s="190">
        <v>326.3</v>
      </c>
      <c r="N41" s="190">
        <v>326.3</v>
      </c>
      <c r="O41" s="101">
        <f t="shared" si="0"/>
        <v>730</v>
      </c>
      <c r="P41" s="101">
        <f t="shared" si="1"/>
        <v>730</v>
      </c>
    </row>
    <row r="42" spans="1:16" ht="15.75" customHeight="1" x14ac:dyDescent="0.15">
      <c r="A42" s="398"/>
      <c r="B42" s="147"/>
      <c r="C42" s="149" t="s">
        <v>1</v>
      </c>
      <c r="D42" s="149" t="s">
        <v>1</v>
      </c>
      <c r="E42" s="190">
        <v>241.64</v>
      </c>
      <c r="F42" s="190">
        <v>241.64</v>
      </c>
      <c r="G42" s="190">
        <v>240</v>
      </c>
      <c r="H42" s="190">
        <v>240</v>
      </c>
      <c r="I42" s="202">
        <v>492.76499999999999</v>
      </c>
      <c r="J42" s="202">
        <v>492.76499999999999</v>
      </c>
      <c r="K42" s="202">
        <v>542.04150000000004</v>
      </c>
      <c r="L42" s="202">
        <v>542.04150000000004</v>
      </c>
      <c r="M42" s="190">
        <v>235.75</v>
      </c>
      <c r="N42" s="190">
        <v>235.75</v>
      </c>
      <c r="O42" s="101">
        <f t="shared" si="0"/>
        <v>350</v>
      </c>
      <c r="P42" s="101">
        <f t="shared" si="1"/>
        <v>350</v>
      </c>
    </row>
    <row r="43" spans="1:16" ht="15.75" customHeight="1" x14ac:dyDescent="0.15">
      <c r="A43" s="398"/>
      <c r="B43" s="147"/>
      <c r="C43" s="149" t="s">
        <v>116</v>
      </c>
      <c r="D43" s="102" t="s">
        <v>128</v>
      </c>
      <c r="E43" s="190">
        <v>510.97</v>
      </c>
      <c r="F43" s="190">
        <v>510.97</v>
      </c>
      <c r="G43" s="190">
        <v>500</v>
      </c>
      <c r="H43" s="190">
        <v>500</v>
      </c>
      <c r="I43" s="202">
        <v>492.76499999999999</v>
      </c>
      <c r="J43" s="202">
        <v>492.76499999999999</v>
      </c>
      <c r="K43" s="202">
        <v>542.04150000000004</v>
      </c>
      <c r="L43" s="202">
        <v>542.04150000000004</v>
      </c>
      <c r="M43" s="190">
        <v>498.51</v>
      </c>
      <c r="N43" s="190">
        <v>498.51</v>
      </c>
      <c r="O43" s="101">
        <f t="shared" si="0"/>
        <v>509</v>
      </c>
      <c r="P43" s="101">
        <f t="shared" si="1"/>
        <v>509</v>
      </c>
    </row>
    <row r="44" spans="1:16" ht="15.75" customHeight="1" x14ac:dyDescent="0.15">
      <c r="A44" s="398"/>
      <c r="B44" s="147"/>
      <c r="C44" s="149" t="s">
        <v>118</v>
      </c>
      <c r="D44" s="149" t="s">
        <v>118</v>
      </c>
      <c r="E44" s="190">
        <v>270.60000000000002</v>
      </c>
      <c r="F44" s="190">
        <v>270.60000000000002</v>
      </c>
      <c r="G44" s="190">
        <v>279</v>
      </c>
      <c r="H44" s="190">
        <v>279</v>
      </c>
      <c r="I44" s="202">
        <v>369.57375000000002</v>
      </c>
      <c r="J44" s="202">
        <v>369.57375000000002</v>
      </c>
      <c r="K44" s="202">
        <v>406.53112500000003</v>
      </c>
      <c r="L44" s="202">
        <v>406.53112500000003</v>
      </c>
      <c r="M44" s="190">
        <v>264</v>
      </c>
      <c r="N44" s="190">
        <v>264</v>
      </c>
      <c r="O44" s="101">
        <f t="shared" si="0"/>
        <v>318</v>
      </c>
      <c r="P44" s="101">
        <f t="shared" si="1"/>
        <v>318</v>
      </c>
    </row>
    <row r="45" spans="1:16" ht="15.75" customHeight="1" x14ac:dyDescent="0.15">
      <c r="A45" s="398"/>
      <c r="B45" s="147"/>
      <c r="C45" s="149" t="s">
        <v>3</v>
      </c>
      <c r="D45" s="149" t="s">
        <v>3</v>
      </c>
      <c r="E45" s="190">
        <v>114.34</v>
      </c>
      <c r="F45" s="190">
        <v>114.34</v>
      </c>
      <c r="G45" s="190">
        <v>120</v>
      </c>
      <c r="H45" s="190">
        <v>120</v>
      </c>
      <c r="I45" s="202">
        <v>539.577675</v>
      </c>
      <c r="J45" s="202">
        <v>539.577675</v>
      </c>
      <c r="K45" s="202">
        <v>593.53544250000004</v>
      </c>
      <c r="L45" s="202">
        <v>593.53544250000004</v>
      </c>
      <c r="M45" s="190">
        <v>111.55</v>
      </c>
      <c r="N45" s="190">
        <v>111.55</v>
      </c>
      <c r="O45" s="101">
        <f t="shared" si="0"/>
        <v>296</v>
      </c>
      <c r="P45" s="101">
        <f t="shared" si="1"/>
        <v>296</v>
      </c>
    </row>
    <row r="46" spans="1:16" ht="30" x14ac:dyDescent="0.15">
      <c r="A46" s="398"/>
      <c r="B46" s="148" t="s">
        <v>120</v>
      </c>
      <c r="C46" s="149" t="s">
        <v>129</v>
      </c>
      <c r="D46" s="102" t="s">
        <v>57</v>
      </c>
      <c r="E46" s="190">
        <v>598.03</v>
      </c>
      <c r="F46" s="190">
        <v>598.03</v>
      </c>
      <c r="G46" s="190">
        <v>600</v>
      </c>
      <c r="H46" s="190">
        <v>600</v>
      </c>
      <c r="I46" s="202">
        <v>328.51</v>
      </c>
      <c r="J46" s="202">
        <v>328.51</v>
      </c>
      <c r="K46" s="202">
        <v>361.36099999999999</v>
      </c>
      <c r="L46" s="202">
        <v>361.36099999999999</v>
      </c>
      <c r="M46" s="190">
        <v>583.44000000000005</v>
      </c>
      <c r="N46" s="190">
        <v>583.44000000000005</v>
      </c>
      <c r="O46" s="101">
        <f t="shared" si="0"/>
        <v>494</v>
      </c>
      <c r="P46" s="101">
        <f t="shared" si="1"/>
        <v>494</v>
      </c>
    </row>
    <row r="47" spans="1:16" ht="15.75" customHeight="1" x14ac:dyDescent="0.15">
      <c r="A47" s="398"/>
      <c r="B47" s="147"/>
      <c r="C47" s="149" t="s">
        <v>55</v>
      </c>
      <c r="D47" s="149" t="s">
        <v>56</v>
      </c>
      <c r="E47" s="190">
        <v>216.48</v>
      </c>
      <c r="F47" s="190">
        <v>216.48</v>
      </c>
      <c r="G47" s="190">
        <v>240</v>
      </c>
      <c r="H47" s="190">
        <v>240</v>
      </c>
      <c r="I47" s="202">
        <v>492.76499999999999</v>
      </c>
      <c r="J47" s="202">
        <v>492.76499999999999</v>
      </c>
      <c r="K47" s="202">
        <v>542.04150000000004</v>
      </c>
      <c r="L47" s="202">
        <v>542.04150000000004</v>
      </c>
      <c r="M47" s="190">
        <v>211.2</v>
      </c>
      <c r="N47" s="190">
        <v>211.2</v>
      </c>
      <c r="O47" s="101">
        <f t="shared" si="0"/>
        <v>340</v>
      </c>
      <c r="P47" s="101">
        <f t="shared" si="1"/>
        <v>340</v>
      </c>
    </row>
    <row r="48" spans="1:16" ht="15.75" customHeight="1" x14ac:dyDescent="0.15">
      <c r="A48" s="398"/>
      <c r="B48" s="147"/>
      <c r="C48" s="149" t="s">
        <v>4</v>
      </c>
      <c r="D48" s="149" t="s">
        <v>4</v>
      </c>
      <c r="E48" s="190">
        <v>174.25</v>
      </c>
      <c r="F48" s="190">
        <v>174.25</v>
      </c>
      <c r="G48" s="190">
        <v>200</v>
      </c>
      <c r="H48" s="190">
        <v>200</v>
      </c>
      <c r="I48" s="202">
        <v>369.57375000000002</v>
      </c>
      <c r="J48" s="202">
        <v>369.57375000000002</v>
      </c>
      <c r="K48" s="202">
        <v>406.53112500000003</v>
      </c>
      <c r="L48" s="202">
        <v>406.53112500000003</v>
      </c>
      <c r="M48" s="190">
        <v>170</v>
      </c>
      <c r="N48" s="190">
        <v>170</v>
      </c>
      <c r="O48" s="101">
        <f t="shared" si="0"/>
        <v>264</v>
      </c>
      <c r="P48" s="101">
        <f t="shared" si="1"/>
        <v>264</v>
      </c>
    </row>
    <row r="49" spans="1:16" ht="15.75" customHeight="1" x14ac:dyDescent="0.15">
      <c r="A49" s="398"/>
      <c r="B49" s="147"/>
      <c r="C49" s="149" t="s">
        <v>8</v>
      </c>
      <c r="D49" s="149" t="s">
        <v>8</v>
      </c>
      <c r="E49" s="190">
        <v>775.93</v>
      </c>
      <c r="F49" s="190">
        <v>1024.22</v>
      </c>
      <c r="G49" s="190">
        <v>800</v>
      </c>
      <c r="H49" s="190">
        <v>1000</v>
      </c>
      <c r="I49" s="202">
        <v>739.14750000000004</v>
      </c>
      <c r="J49" s="202">
        <v>739.14750000000004</v>
      </c>
      <c r="K49" s="202">
        <v>813.06225000000006</v>
      </c>
      <c r="L49" s="202">
        <v>813.06225000000006</v>
      </c>
      <c r="M49" s="190">
        <v>757</v>
      </c>
      <c r="N49" s="190">
        <v>999.24</v>
      </c>
      <c r="O49" s="101">
        <f t="shared" si="0"/>
        <v>777</v>
      </c>
      <c r="P49" s="101">
        <f t="shared" si="1"/>
        <v>915</v>
      </c>
    </row>
    <row r="50" spans="1:16" ht="15.75" customHeight="1" x14ac:dyDescent="0.15">
      <c r="A50" s="398"/>
      <c r="B50" s="147"/>
      <c r="C50" s="149" t="s">
        <v>9</v>
      </c>
      <c r="D50" s="149" t="s">
        <v>9</v>
      </c>
      <c r="E50" s="190">
        <v>1046.01</v>
      </c>
      <c r="F50" s="190">
        <v>1202.9100000000001</v>
      </c>
      <c r="G50" s="190">
        <v>1100</v>
      </c>
      <c r="H50" s="190">
        <v>1200</v>
      </c>
      <c r="I50" s="202">
        <v>1108.7212500000001</v>
      </c>
      <c r="J50" s="202">
        <v>1108.7212500000001</v>
      </c>
      <c r="K50" s="202">
        <v>1219.5933750000002</v>
      </c>
      <c r="L50" s="202">
        <v>1219.5933750000002</v>
      </c>
      <c r="M50" s="190">
        <v>1020.5</v>
      </c>
      <c r="N50" s="190">
        <v>1173.58</v>
      </c>
      <c r="O50" s="101">
        <f t="shared" si="0"/>
        <v>1099</v>
      </c>
      <c r="P50" s="101">
        <f t="shared" si="1"/>
        <v>1181</v>
      </c>
    </row>
    <row r="51" spans="1:16" ht="15.75" customHeight="1" x14ac:dyDescent="0.15">
      <c r="A51" s="398"/>
      <c r="B51" s="147"/>
      <c r="C51" s="149" t="s">
        <v>10</v>
      </c>
      <c r="D51" s="149" t="s">
        <v>10</v>
      </c>
      <c r="E51" s="190">
        <v>458.18</v>
      </c>
      <c r="F51" s="190">
        <v>572.72</v>
      </c>
      <c r="G51" s="190">
        <v>500</v>
      </c>
      <c r="H51" s="190">
        <v>600</v>
      </c>
      <c r="I51" s="202">
        <v>903.40250000000003</v>
      </c>
      <c r="J51" s="202">
        <v>903.40250000000003</v>
      </c>
      <c r="K51" s="202">
        <v>993.74275</v>
      </c>
      <c r="L51" s="202">
        <v>993.74275</v>
      </c>
      <c r="M51" s="190">
        <v>447</v>
      </c>
      <c r="N51" s="190">
        <v>558.75</v>
      </c>
      <c r="O51" s="101">
        <f t="shared" si="0"/>
        <v>660</v>
      </c>
      <c r="P51" s="101">
        <f t="shared" si="1"/>
        <v>726</v>
      </c>
    </row>
    <row r="52" spans="1:16" ht="15.75" customHeight="1" x14ac:dyDescent="0.15">
      <c r="A52" s="398"/>
      <c r="B52" s="147"/>
      <c r="C52" s="149" t="s">
        <v>11</v>
      </c>
      <c r="D52" s="149" t="s">
        <v>11</v>
      </c>
      <c r="E52" s="190">
        <v>930.07</v>
      </c>
      <c r="F52" s="190">
        <v>1069.58</v>
      </c>
      <c r="G52" s="190">
        <v>1000</v>
      </c>
      <c r="H52" s="190">
        <v>1100</v>
      </c>
      <c r="I52" s="202">
        <v>657.02</v>
      </c>
      <c r="J52" s="202">
        <v>657.02</v>
      </c>
      <c r="K52" s="202">
        <v>722.72199999999998</v>
      </c>
      <c r="L52" s="202">
        <v>722.72199999999998</v>
      </c>
      <c r="M52" s="190">
        <v>907.38</v>
      </c>
      <c r="N52" s="190">
        <v>1043.49</v>
      </c>
      <c r="O52" s="101">
        <f t="shared" si="0"/>
        <v>843</v>
      </c>
      <c r="P52" s="101">
        <f t="shared" si="1"/>
        <v>919</v>
      </c>
    </row>
    <row r="53" spans="1:16" ht="26.25" customHeight="1" x14ac:dyDescent="0.2">
      <c r="A53" s="398"/>
      <c r="B53" s="402" t="s">
        <v>121</v>
      </c>
      <c r="C53" s="400"/>
      <c r="D53" s="401"/>
      <c r="E53" s="191">
        <f>SUM(E41:E52)</f>
        <v>5670.96</v>
      </c>
      <c r="F53" s="191">
        <f t="shared" ref="F53:K53" si="23">SUM(F41:F52)</f>
        <v>6330.2</v>
      </c>
      <c r="G53" s="191">
        <f t="shared" si="23"/>
        <v>5979</v>
      </c>
      <c r="H53" s="191">
        <f t="shared" si="23"/>
        <v>6479</v>
      </c>
      <c r="I53" s="191">
        <f t="shared" si="23"/>
        <v>7725.7339250000005</v>
      </c>
      <c r="J53" s="191">
        <f t="shared" si="23"/>
        <v>7725.7339250000005</v>
      </c>
      <c r="K53" s="191">
        <f t="shared" si="23"/>
        <v>8498.3073175000009</v>
      </c>
      <c r="L53" s="191">
        <f t="shared" ref="L53" si="24">SUM(L41:L52)</f>
        <v>8498.3073175000009</v>
      </c>
      <c r="M53" s="191">
        <f t="shared" ref="M53" si="25">SUM(M41:M52)</f>
        <v>5532.63</v>
      </c>
      <c r="N53" s="191">
        <f t="shared" ref="N53" si="26">SUM(N41:N52)</f>
        <v>6175.8099999999995</v>
      </c>
      <c r="O53" s="191">
        <f t="shared" ref="O53" si="27">SUM(O41:O52)</f>
        <v>6680</v>
      </c>
      <c r="P53" s="191">
        <f t="shared" ref="P53" si="28">SUM(P41:P52)</f>
        <v>7042</v>
      </c>
    </row>
    <row r="54" spans="1:16" ht="15" x14ac:dyDescent="0.15">
      <c r="A54" s="398">
        <v>5</v>
      </c>
      <c r="B54" s="147"/>
      <c r="C54" s="149" t="s">
        <v>0</v>
      </c>
      <c r="D54" s="102" t="s">
        <v>130</v>
      </c>
      <c r="E54" s="190">
        <v>456.12</v>
      </c>
      <c r="F54" s="190">
        <v>456.12</v>
      </c>
      <c r="G54" s="190">
        <v>500</v>
      </c>
      <c r="H54" s="190">
        <v>500</v>
      </c>
      <c r="I54" s="202">
        <v>492.76499999999999</v>
      </c>
      <c r="J54" s="202">
        <v>492.76499999999999</v>
      </c>
      <c r="K54" s="202">
        <v>542.04150000000004</v>
      </c>
      <c r="L54" s="202">
        <v>542.04150000000004</v>
      </c>
      <c r="M54" s="190">
        <v>444.99</v>
      </c>
      <c r="N54" s="190">
        <v>444.99</v>
      </c>
      <c r="O54" s="101">
        <f t="shared" si="0"/>
        <v>487</v>
      </c>
      <c r="P54" s="101">
        <f t="shared" si="1"/>
        <v>487</v>
      </c>
    </row>
    <row r="55" spans="1:16" ht="15.75" customHeight="1" x14ac:dyDescent="0.15">
      <c r="A55" s="398"/>
      <c r="B55" s="147"/>
      <c r="C55" s="149" t="s">
        <v>1</v>
      </c>
      <c r="D55" s="149" t="s">
        <v>1</v>
      </c>
      <c r="E55" s="190">
        <v>241.64</v>
      </c>
      <c r="F55" s="190">
        <v>241.64</v>
      </c>
      <c r="G55" s="190">
        <v>240</v>
      </c>
      <c r="H55" s="190">
        <v>240</v>
      </c>
      <c r="I55" s="202">
        <v>492.76499999999999</v>
      </c>
      <c r="J55" s="202">
        <v>492.76499999999999</v>
      </c>
      <c r="K55" s="202">
        <v>542.04150000000004</v>
      </c>
      <c r="L55" s="202">
        <v>542.04150000000004</v>
      </c>
      <c r="M55" s="190">
        <v>235.75</v>
      </c>
      <c r="N55" s="190">
        <v>235.75</v>
      </c>
      <c r="O55" s="101">
        <f t="shared" si="0"/>
        <v>350</v>
      </c>
      <c r="P55" s="101">
        <f t="shared" si="1"/>
        <v>350</v>
      </c>
    </row>
    <row r="56" spans="1:16" ht="15.75" customHeight="1" x14ac:dyDescent="0.15">
      <c r="A56" s="398"/>
      <c r="B56" s="147"/>
      <c r="C56" s="149" t="s">
        <v>116</v>
      </c>
      <c r="D56" s="102" t="s">
        <v>131</v>
      </c>
      <c r="E56" s="190">
        <v>456.7</v>
      </c>
      <c r="F56" s="190">
        <v>456.7</v>
      </c>
      <c r="G56" s="190">
        <v>450</v>
      </c>
      <c r="H56" s="190">
        <v>450</v>
      </c>
      <c r="I56" s="202">
        <v>819.63245000000006</v>
      </c>
      <c r="J56" s="202">
        <v>819.63245000000006</v>
      </c>
      <c r="K56" s="202">
        <v>901.59569500000009</v>
      </c>
      <c r="L56" s="202">
        <v>901.59569500000009</v>
      </c>
      <c r="M56" s="190">
        <v>445.56</v>
      </c>
      <c r="N56" s="190">
        <v>445.56</v>
      </c>
      <c r="O56" s="101">
        <f t="shared" si="0"/>
        <v>615</v>
      </c>
      <c r="P56" s="101">
        <f t="shared" si="1"/>
        <v>615</v>
      </c>
    </row>
    <row r="57" spans="1:16" ht="15.75" customHeight="1" x14ac:dyDescent="0.15">
      <c r="A57" s="398"/>
      <c r="B57" s="147"/>
      <c r="C57" s="149" t="s">
        <v>118</v>
      </c>
      <c r="D57" s="149" t="s">
        <v>118</v>
      </c>
      <c r="E57" s="190">
        <v>112.11</v>
      </c>
      <c r="F57" s="190">
        <v>112.11</v>
      </c>
      <c r="G57" s="190">
        <v>120</v>
      </c>
      <c r="H57" s="190">
        <v>120</v>
      </c>
      <c r="I57" s="202">
        <v>369.57375000000002</v>
      </c>
      <c r="J57" s="202">
        <v>369.57375000000002</v>
      </c>
      <c r="K57" s="202">
        <v>406.53112500000003</v>
      </c>
      <c r="L57" s="202">
        <v>406.53112500000003</v>
      </c>
      <c r="M57" s="190">
        <v>109.37</v>
      </c>
      <c r="N57" s="190">
        <v>109.37</v>
      </c>
      <c r="O57" s="101">
        <f t="shared" si="0"/>
        <v>224</v>
      </c>
      <c r="P57" s="101">
        <f t="shared" si="1"/>
        <v>224</v>
      </c>
    </row>
    <row r="58" spans="1:16" ht="30" x14ac:dyDescent="0.15">
      <c r="A58" s="398"/>
      <c r="B58" s="148" t="s">
        <v>120</v>
      </c>
      <c r="C58" s="149" t="s">
        <v>3</v>
      </c>
      <c r="D58" s="149" t="s">
        <v>3</v>
      </c>
      <c r="E58" s="190">
        <v>114.34</v>
      </c>
      <c r="F58" s="190">
        <v>114.34</v>
      </c>
      <c r="G58" s="190">
        <v>120</v>
      </c>
      <c r="H58" s="190">
        <v>120</v>
      </c>
      <c r="I58" s="202">
        <v>539.577675</v>
      </c>
      <c r="J58" s="202">
        <v>539.577675</v>
      </c>
      <c r="K58" s="202">
        <v>593.53544250000004</v>
      </c>
      <c r="L58" s="202">
        <v>593.53544250000004</v>
      </c>
      <c r="M58" s="190">
        <v>111.55</v>
      </c>
      <c r="N58" s="190">
        <v>111.55</v>
      </c>
      <c r="O58" s="101">
        <f t="shared" si="0"/>
        <v>296</v>
      </c>
      <c r="P58" s="101">
        <f t="shared" si="1"/>
        <v>296</v>
      </c>
    </row>
    <row r="59" spans="1:16" ht="15.75" customHeight="1" x14ac:dyDescent="0.15">
      <c r="A59" s="398"/>
      <c r="B59" s="147"/>
      <c r="C59" s="149" t="s">
        <v>129</v>
      </c>
      <c r="D59" s="102" t="s">
        <v>58</v>
      </c>
      <c r="E59" s="190">
        <v>820.82</v>
      </c>
      <c r="F59" s="190">
        <v>820.82</v>
      </c>
      <c r="G59" s="190">
        <v>900</v>
      </c>
      <c r="H59" s="190">
        <v>900</v>
      </c>
      <c r="I59" s="202">
        <v>410.63749999999999</v>
      </c>
      <c r="J59" s="202">
        <v>410.63749999999999</v>
      </c>
      <c r="K59" s="202">
        <v>451.70124999999996</v>
      </c>
      <c r="L59" s="202">
        <v>451.70124999999996</v>
      </c>
      <c r="M59" s="190">
        <v>800.8</v>
      </c>
      <c r="N59" s="190">
        <v>800.8</v>
      </c>
      <c r="O59" s="101">
        <f t="shared" si="0"/>
        <v>677</v>
      </c>
      <c r="P59" s="101">
        <f t="shared" si="1"/>
        <v>677</v>
      </c>
    </row>
    <row r="60" spans="1:16" ht="15.75" customHeight="1" x14ac:dyDescent="0.15">
      <c r="A60" s="398"/>
      <c r="B60" s="147"/>
      <c r="C60" s="149" t="s">
        <v>55</v>
      </c>
      <c r="D60" s="149" t="s">
        <v>55</v>
      </c>
      <c r="E60" s="190">
        <v>216.48</v>
      </c>
      <c r="F60" s="190">
        <v>216.48</v>
      </c>
      <c r="G60" s="190">
        <v>240</v>
      </c>
      <c r="H60" s="190">
        <v>240</v>
      </c>
      <c r="I60" s="202">
        <v>492.76499999999999</v>
      </c>
      <c r="J60" s="202">
        <v>492.76499999999999</v>
      </c>
      <c r="K60" s="202">
        <v>542.04150000000004</v>
      </c>
      <c r="L60" s="202">
        <v>542.04150000000004</v>
      </c>
      <c r="M60" s="190">
        <v>211.2</v>
      </c>
      <c r="N60" s="190">
        <v>211.2</v>
      </c>
      <c r="O60" s="101">
        <f t="shared" si="0"/>
        <v>340</v>
      </c>
      <c r="P60" s="101">
        <f t="shared" si="1"/>
        <v>340</v>
      </c>
    </row>
    <row r="61" spans="1:16" ht="15.75" customHeight="1" x14ac:dyDescent="0.15">
      <c r="A61" s="398"/>
      <c r="B61" s="147"/>
      <c r="C61" s="149" t="s">
        <v>4</v>
      </c>
      <c r="D61" s="149" t="s">
        <v>4</v>
      </c>
      <c r="E61" s="190">
        <v>174.25</v>
      </c>
      <c r="F61" s="190">
        <v>174.25</v>
      </c>
      <c r="G61" s="190">
        <v>200</v>
      </c>
      <c r="H61" s="190">
        <v>200</v>
      </c>
      <c r="I61" s="202">
        <v>369.57375000000002</v>
      </c>
      <c r="J61" s="202">
        <v>369.57375000000002</v>
      </c>
      <c r="K61" s="202">
        <v>406.53112500000003</v>
      </c>
      <c r="L61" s="202">
        <v>406.53112500000003</v>
      </c>
      <c r="M61" s="190">
        <v>170</v>
      </c>
      <c r="N61" s="190">
        <v>170</v>
      </c>
      <c r="O61" s="101">
        <f t="shared" si="0"/>
        <v>264</v>
      </c>
      <c r="P61" s="101">
        <f t="shared" si="1"/>
        <v>264</v>
      </c>
    </row>
    <row r="62" spans="1:16" ht="15.75" customHeight="1" x14ac:dyDescent="0.15">
      <c r="A62" s="398"/>
      <c r="B62" s="147"/>
      <c r="C62" s="149" t="s">
        <v>8</v>
      </c>
      <c r="D62" s="149" t="s">
        <v>8</v>
      </c>
      <c r="E62" s="190">
        <v>775.93</v>
      </c>
      <c r="F62" s="190">
        <v>1024.22</v>
      </c>
      <c r="G62" s="190">
        <v>800</v>
      </c>
      <c r="H62" s="190">
        <v>1000</v>
      </c>
      <c r="I62" s="202">
        <v>739.14750000000004</v>
      </c>
      <c r="J62" s="202">
        <v>739.14750000000004</v>
      </c>
      <c r="K62" s="202">
        <v>813.06225000000006</v>
      </c>
      <c r="L62" s="202">
        <v>813.06225000000006</v>
      </c>
      <c r="M62" s="190">
        <v>757</v>
      </c>
      <c r="N62" s="190">
        <v>999.24</v>
      </c>
      <c r="O62" s="101">
        <f t="shared" si="0"/>
        <v>777</v>
      </c>
      <c r="P62" s="101">
        <f t="shared" si="1"/>
        <v>915</v>
      </c>
    </row>
    <row r="63" spans="1:16" ht="15.75" customHeight="1" x14ac:dyDescent="0.15">
      <c r="A63" s="398"/>
      <c r="B63" s="147"/>
      <c r="C63" s="149" t="s">
        <v>9</v>
      </c>
      <c r="D63" s="149" t="s">
        <v>9</v>
      </c>
      <c r="E63" s="190">
        <v>1046.01</v>
      </c>
      <c r="F63" s="190">
        <v>1202.9100000000001</v>
      </c>
      <c r="G63" s="190">
        <v>1100</v>
      </c>
      <c r="H63" s="190">
        <v>1200</v>
      </c>
      <c r="I63" s="202">
        <v>1108.7212500000001</v>
      </c>
      <c r="J63" s="202">
        <v>1108.7212500000001</v>
      </c>
      <c r="K63" s="202">
        <v>1219.5933750000002</v>
      </c>
      <c r="L63" s="202">
        <v>1219.5933750000002</v>
      </c>
      <c r="M63" s="190">
        <v>1020.5</v>
      </c>
      <c r="N63" s="190">
        <v>1173.58</v>
      </c>
      <c r="O63" s="101">
        <f t="shared" si="0"/>
        <v>1099</v>
      </c>
      <c r="P63" s="101">
        <f t="shared" si="1"/>
        <v>1181</v>
      </c>
    </row>
    <row r="64" spans="1:16" ht="15.75" customHeight="1" x14ac:dyDescent="0.15">
      <c r="A64" s="398"/>
      <c r="B64" s="147"/>
      <c r="C64" s="149" t="s">
        <v>10</v>
      </c>
      <c r="D64" s="149" t="s">
        <v>10</v>
      </c>
      <c r="E64" s="190">
        <v>458.18</v>
      </c>
      <c r="F64" s="190">
        <v>572.72</v>
      </c>
      <c r="G64" s="190">
        <v>500</v>
      </c>
      <c r="H64" s="190">
        <v>600</v>
      </c>
      <c r="I64" s="202">
        <v>903.40250000000003</v>
      </c>
      <c r="J64" s="202">
        <v>903.40250000000003</v>
      </c>
      <c r="K64" s="202">
        <v>993.74275</v>
      </c>
      <c r="L64" s="202">
        <v>993.74275</v>
      </c>
      <c r="M64" s="190">
        <v>447</v>
      </c>
      <c r="N64" s="190">
        <v>558.75</v>
      </c>
      <c r="O64" s="101">
        <f t="shared" si="0"/>
        <v>660</v>
      </c>
      <c r="P64" s="101">
        <f t="shared" si="1"/>
        <v>726</v>
      </c>
    </row>
    <row r="65" spans="1:16" ht="15.75" customHeight="1" x14ac:dyDescent="0.15">
      <c r="A65" s="398"/>
      <c r="B65" s="147"/>
      <c r="C65" s="149" t="s">
        <v>11</v>
      </c>
      <c r="D65" s="149" t="s">
        <v>11</v>
      </c>
      <c r="E65" s="190">
        <v>930.07</v>
      </c>
      <c r="F65" s="190">
        <v>1069.58</v>
      </c>
      <c r="G65" s="190">
        <v>1000</v>
      </c>
      <c r="H65" s="190">
        <v>1100</v>
      </c>
      <c r="I65" s="202">
        <v>657.02</v>
      </c>
      <c r="J65" s="202">
        <v>657.02</v>
      </c>
      <c r="K65" s="202">
        <v>722.72199999999998</v>
      </c>
      <c r="L65" s="202">
        <v>722.72199999999998</v>
      </c>
      <c r="M65" s="190">
        <v>907.38</v>
      </c>
      <c r="N65" s="190">
        <v>1043.49</v>
      </c>
      <c r="O65" s="101">
        <f t="shared" si="0"/>
        <v>843</v>
      </c>
      <c r="P65" s="101">
        <f t="shared" si="1"/>
        <v>919</v>
      </c>
    </row>
    <row r="66" spans="1:16" ht="29.25" customHeight="1" x14ac:dyDescent="0.2">
      <c r="A66" s="398"/>
      <c r="B66" s="402" t="s">
        <v>121</v>
      </c>
      <c r="C66" s="400"/>
      <c r="D66" s="401"/>
      <c r="E66" s="191">
        <f>SUM(E54:E65)</f>
        <v>5802.65</v>
      </c>
      <c r="F66" s="191">
        <f t="shared" ref="F66:K66" si="29">SUM(F54:F65)</f>
        <v>6461.89</v>
      </c>
      <c r="G66" s="191">
        <f t="shared" si="29"/>
        <v>6170</v>
      </c>
      <c r="H66" s="191">
        <f t="shared" si="29"/>
        <v>6670</v>
      </c>
      <c r="I66" s="191">
        <f t="shared" si="29"/>
        <v>7395.5813750000016</v>
      </c>
      <c r="J66" s="191">
        <f t="shared" si="29"/>
        <v>7395.5813750000016</v>
      </c>
      <c r="K66" s="191">
        <f t="shared" si="29"/>
        <v>8135.1395125000008</v>
      </c>
      <c r="L66" s="191">
        <f t="shared" ref="L66" si="30">SUM(L54:L65)</f>
        <v>8135.1395125000008</v>
      </c>
      <c r="M66" s="191">
        <f t="shared" ref="M66" si="31">SUM(M54:M65)</f>
        <v>5661.0999999999995</v>
      </c>
      <c r="N66" s="191">
        <f t="shared" ref="N66" si="32">SUM(N54:N65)</f>
        <v>6304.28</v>
      </c>
      <c r="O66" s="191">
        <f t="shared" ref="O66" si="33">SUM(O54:O65)</f>
        <v>6632</v>
      </c>
      <c r="P66" s="191">
        <f t="shared" ref="P66" si="34">SUM(P54:P65)</f>
        <v>6994</v>
      </c>
    </row>
    <row r="67" spans="1:16" ht="15" x14ac:dyDescent="0.15">
      <c r="A67" s="398">
        <v>6</v>
      </c>
      <c r="B67" s="147"/>
      <c r="C67" s="149" t="s">
        <v>0</v>
      </c>
      <c r="D67" s="102" t="s">
        <v>38</v>
      </c>
      <c r="E67" s="190">
        <v>955.35</v>
      </c>
      <c r="F67" s="190">
        <v>955.35</v>
      </c>
      <c r="G67" s="190">
        <v>940</v>
      </c>
      <c r="H67" s="192">
        <v>940</v>
      </c>
      <c r="I67" s="202">
        <v>3777.8649999999998</v>
      </c>
      <c r="J67" s="202">
        <v>3777.8649999999998</v>
      </c>
      <c r="K67" s="202">
        <v>4155.6514999999999</v>
      </c>
      <c r="L67" s="202">
        <v>4155.6514999999999</v>
      </c>
      <c r="M67" s="192">
        <v>932.05</v>
      </c>
      <c r="N67" s="192">
        <v>932.05</v>
      </c>
      <c r="O67" s="101">
        <f t="shared" si="0"/>
        <v>2152</v>
      </c>
      <c r="P67" s="101">
        <f t="shared" si="1"/>
        <v>2152</v>
      </c>
    </row>
    <row r="68" spans="1:16" ht="15.75" customHeight="1" x14ac:dyDescent="0.15">
      <c r="A68" s="398"/>
      <c r="B68" s="147"/>
      <c r="C68" s="149" t="s">
        <v>1</v>
      </c>
      <c r="D68" s="149" t="s">
        <v>1</v>
      </c>
      <c r="E68" s="190">
        <v>241.64</v>
      </c>
      <c r="F68" s="190">
        <v>241.64</v>
      </c>
      <c r="G68" s="190">
        <v>240</v>
      </c>
      <c r="H68" s="190">
        <v>240</v>
      </c>
      <c r="I68" s="202">
        <v>492.76499999999999</v>
      </c>
      <c r="J68" s="202">
        <v>492.76499999999999</v>
      </c>
      <c r="K68" s="202">
        <v>542.04150000000004</v>
      </c>
      <c r="L68" s="202">
        <v>542.04150000000004</v>
      </c>
      <c r="M68" s="190">
        <v>235.75</v>
      </c>
      <c r="N68" s="190">
        <v>235.75</v>
      </c>
      <c r="O68" s="101">
        <f t="shared" si="0"/>
        <v>350</v>
      </c>
      <c r="P68" s="101">
        <f t="shared" si="1"/>
        <v>350</v>
      </c>
    </row>
    <row r="69" spans="1:16" ht="15.75" customHeight="1" x14ac:dyDescent="0.15">
      <c r="A69" s="398"/>
      <c r="B69" s="147"/>
      <c r="C69" s="149" t="s">
        <v>116</v>
      </c>
      <c r="D69" s="102" t="s">
        <v>125</v>
      </c>
      <c r="E69" s="190">
        <v>1016.61</v>
      </c>
      <c r="F69" s="190">
        <v>1016.61</v>
      </c>
      <c r="G69" s="190">
        <v>1000</v>
      </c>
      <c r="H69" s="190">
        <v>1000</v>
      </c>
      <c r="I69" s="202">
        <v>819.63245000000006</v>
      </c>
      <c r="J69" s="202">
        <v>819.63245000000006</v>
      </c>
      <c r="K69" s="202">
        <v>901.59569500000009</v>
      </c>
      <c r="L69" s="202">
        <v>901.59569500000009</v>
      </c>
      <c r="M69" s="190">
        <v>991.81</v>
      </c>
      <c r="N69" s="190">
        <v>991.81</v>
      </c>
      <c r="O69" s="101">
        <f t="shared" si="0"/>
        <v>946</v>
      </c>
      <c r="P69" s="101">
        <f t="shared" si="1"/>
        <v>946</v>
      </c>
    </row>
    <row r="70" spans="1:16" ht="30" x14ac:dyDescent="0.15">
      <c r="A70" s="398"/>
      <c r="B70" s="148" t="s">
        <v>120</v>
      </c>
      <c r="C70" s="149" t="s">
        <v>118</v>
      </c>
      <c r="D70" s="102" t="s">
        <v>132</v>
      </c>
      <c r="E70" s="190">
        <v>264.99</v>
      </c>
      <c r="F70" s="190">
        <v>264.99</v>
      </c>
      <c r="G70" s="190">
        <v>270</v>
      </c>
      <c r="H70" s="190">
        <v>270</v>
      </c>
      <c r="I70" s="202">
        <v>492.76499999999999</v>
      </c>
      <c r="J70" s="202">
        <v>492.76499999999999</v>
      </c>
      <c r="K70" s="202">
        <v>542.04150000000004</v>
      </c>
      <c r="L70" s="202">
        <v>542.04150000000004</v>
      </c>
      <c r="M70" s="190">
        <v>258.52999999999997</v>
      </c>
      <c r="N70" s="190">
        <v>258.52999999999997</v>
      </c>
      <c r="O70" s="101">
        <f t="shared" ref="O70:O133" si="35">ROUND(AVERAGE(E70,G70,I70,K70,M70),0)</f>
        <v>366</v>
      </c>
      <c r="P70" s="101">
        <f t="shared" ref="P70:P133" si="36">ROUND(AVERAGE(F70,H70,J70,L70,N70),0)</f>
        <v>366</v>
      </c>
    </row>
    <row r="71" spans="1:16" ht="15.75" customHeight="1" x14ac:dyDescent="0.15">
      <c r="A71" s="398"/>
      <c r="B71" s="147"/>
      <c r="C71" s="149" t="s">
        <v>3</v>
      </c>
      <c r="D71" s="149" t="s">
        <v>3</v>
      </c>
      <c r="E71" s="190">
        <v>211</v>
      </c>
      <c r="F71" s="190">
        <v>211</v>
      </c>
      <c r="G71" s="190">
        <v>220</v>
      </c>
      <c r="H71" s="190">
        <v>220</v>
      </c>
      <c r="I71" s="202">
        <v>539.577675</v>
      </c>
      <c r="J71" s="202">
        <v>539.577675</v>
      </c>
      <c r="K71" s="202">
        <v>593.53544250000004</v>
      </c>
      <c r="L71" s="202">
        <v>593.53544250000004</v>
      </c>
      <c r="M71" s="190">
        <v>205.85</v>
      </c>
      <c r="N71" s="190">
        <v>205.85</v>
      </c>
      <c r="O71" s="101">
        <f t="shared" si="35"/>
        <v>354</v>
      </c>
      <c r="P71" s="101">
        <f t="shared" si="36"/>
        <v>354</v>
      </c>
    </row>
    <row r="72" spans="1:16" ht="15.75" customHeight="1" x14ac:dyDescent="0.15">
      <c r="A72" s="398"/>
      <c r="B72" s="147"/>
      <c r="C72" s="149" t="s">
        <v>55</v>
      </c>
      <c r="D72" s="102" t="s">
        <v>56</v>
      </c>
      <c r="E72" s="190">
        <v>216.48</v>
      </c>
      <c r="F72" s="190">
        <v>216.48</v>
      </c>
      <c r="G72" s="190">
        <v>240</v>
      </c>
      <c r="H72" s="190">
        <v>240</v>
      </c>
      <c r="I72" s="202">
        <v>492.76499999999999</v>
      </c>
      <c r="J72" s="202">
        <v>492.76499999999999</v>
      </c>
      <c r="K72" s="202">
        <v>542.04150000000004</v>
      </c>
      <c r="L72" s="202">
        <v>542.04150000000004</v>
      </c>
      <c r="M72" s="190">
        <v>211.2</v>
      </c>
      <c r="N72" s="190">
        <v>211.2</v>
      </c>
      <c r="O72" s="101">
        <f t="shared" si="35"/>
        <v>340</v>
      </c>
      <c r="P72" s="101">
        <f t="shared" si="36"/>
        <v>340</v>
      </c>
    </row>
    <row r="73" spans="1:16" ht="15.75" customHeight="1" x14ac:dyDescent="0.15">
      <c r="A73" s="398"/>
      <c r="B73" s="147"/>
      <c r="C73" s="149" t="s">
        <v>4</v>
      </c>
      <c r="D73" s="149" t="s">
        <v>4</v>
      </c>
      <c r="E73" s="190">
        <v>174.25</v>
      </c>
      <c r="F73" s="190">
        <v>174.25</v>
      </c>
      <c r="G73" s="190">
        <v>200</v>
      </c>
      <c r="H73" s="190">
        <v>200</v>
      </c>
      <c r="I73" s="202">
        <v>369.57375000000002</v>
      </c>
      <c r="J73" s="202">
        <v>369.57375000000002</v>
      </c>
      <c r="K73" s="202">
        <v>406.53112500000003</v>
      </c>
      <c r="L73" s="202">
        <v>406.53112500000003</v>
      </c>
      <c r="M73" s="190">
        <v>170</v>
      </c>
      <c r="N73" s="190">
        <v>170</v>
      </c>
      <c r="O73" s="101">
        <f t="shared" si="35"/>
        <v>264</v>
      </c>
      <c r="P73" s="101">
        <f t="shared" si="36"/>
        <v>264</v>
      </c>
    </row>
    <row r="74" spans="1:16" ht="15.75" customHeight="1" x14ac:dyDescent="0.15">
      <c r="A74" s="398"/>
      <c r="B74" s="147"/>
      <c r="C74" s="149" t="s">
        <v>8</v>
      </c>
      <c r="D74" s="149" t="s">
        <v>8</v>
      </c>
      <c r="E74" s="190">
        <v>775.93</v>
      </c>
      <c r="F74" s="190">
        <v>1024.22</v>
      </c>
      <c r="G74" s="190">
        <v>800</v>
      </c>
      <c r="H74" s="190">
        <v>1000</v>
      </c>
      <c r="I74" s="202">
        <v>739.14750000000004</v>
      </c>
      <c r="J74" s="202">
        <v>739.14750000000004</v>
      </c>
      <c r="K74" s="202">
        <v>813.06225000000006</v>
      </c>
      <c r="L74" s="202">
        <v>813.06225000000006</v>
      </c>
      <c r="M74" s="190">
        <v>757</v>
      </c>
      <c r="N74" s="190">
        <v>999.24</v>
      </c>
      <c r="O74" s="101">
        <f t="shared" si="35"/>
        <v>777</v>
      </c>
      <c r="P74" s="101">
        <f t="shared" si="36"/>
        <v>915</v>
      </c>
    </row>
    <row r="75" spans="1:16" ht="15.75" customHeight="1" x14ac:dyDescent="0.15">
      <c r="A75" s="398"/>
      <c r="B75" s="147"/>
      <c r="C75" s="149" t="s">
        <v>9</v>
      </c>
      <c r="D75" s="149" t="s">
        <v>9</v>
      </c>
      <c r="E75" s="190">
        <v>1046.01</v>
      </c>
      <c r="F75" s="190">
        <v>1202.9100000000001</v>
      </c>
      <c r="G75" s="190">
        <v>1100</v>
      </c>
      <c r="H75" s="190">
        <v>1200</v>
      </c>
      <c r="I75" s="202">
        <v>1108.7212500000001</v>
      </c>
      <c r="J75" s="202">
        <v>1108.7212500000001</v>
      </c>
      <c r="K75" s="202">
        <v>1219.5933750000002</v>
      </c>
      <c r="L75" s="202">
        <v>1219.5933750000002</v>
      </c>
      <c r="M75" s="190">
        <v>1020.5</v>
      </c>
      <c r="N75" s="190">
        <v>1173.58</v>
      </c>
      <c r="O75" s="101">
        <f t="shared" si="35"/>
        <v>1099</v>
      </c>
      <c r="P75" s="101">
        <f t="shared" si="36"/>
        <v>1181</v>
      </c>
    </row>
    <row r="76" spans="1:16" ht="15.75" customHeight="1" x14ac:dyDescent="0.15">
      <c r="A76" s="398"/>
      <c r="B76" s="147"/>
      <c r="C76" s="149" t="s">
        <v>10</v>
      </c>
      <c r="D76" s="149" t="s">
        <v>10</v>
      </c>
      <c r="E76" s="190">
        <v>458.18</v>
      </c>
      <c r="F76" s="190">
        <v>572.72</v>
      </c>
      <c r="G76" s="190">
        <v>500</v>
      </c>
      <c r="H76" s="190">
        <v>600</v>
      </c>
      <c r="I76" s="202">
        <v>903.40250000000003</v>
      </c>
      <c r="J76" s="202">
        <v>903.40250000000003</v>
      </c>
      <c r="K76" s="202">
        <v>993.74275</v>
      </c>
      <c r="L76" s="202">
        <v>993.74275</v>
      </c>
      <c r="M76" s="190">
        <v>447</v>
      </c>
      <c r="N76" s="190">
        <v>558.75</v>
      </c>
      <c r="O76" s="101">
        <f t="shared" si="35"/>
        <v>660</v>
      </c>
      <c r="P76" s="101">
        <f t="shared" si="36"/>
        <v>726</v>
      </c>
    </row>
    <row r="77" spans="1:16" ht="15.75" customHeight="1" x14ac:dyDescent="0.15">
      <c r="A77" s="398"/>
      <c r="B77" s="147"/>
      <c r="C77" s="149" t="s">
        <v>11</v>
      </c>
      <c r="D77" s="149" t="s">
        <v>11</v>
      </c>
      <c r="E77" s="190">
        <v>930.07</v>
      </c>
      <c r="F77" s="190">
        <v>1069.58</v>
      </c>
      <c r="G77" s="190">
        <v>1000</v>
      </c>
      <c r="H77" s="190">
        <v>1100</v>
      </c>
      <c r="I77" s="202">
        <v>657.02</v>
      </c>
      <c r="J77" s="202">
        <v>657.02</v>
      </c>
      <c r="K77" s="202">
        <v>722.72199999999998</v>
      </c>
      <c r="L77" s="202">
        <v>722.72199999999998</v>
      </c>
      <c r="M77" s="190">
        <v>907.38</v>
      </c>
      <c r="N77" s="190">
        <v>1043.49</v>
      </c>
      <c r="O77" s="101">
        <f t="shared" si="35"/>
        <v>843</v>
      </c>
      <c r="P77" s="101">
        <f t="shared" si="36"/>
        <v>919</v>
      </c>
    </row>
    <row r="78" spans="1:16" ht="26.25" customHeight="1" x14ac:dyDescent="0.2">
      <c r="A78" s="398"/>
      <c r="B78" s="402" t="s">
        <v>121</v>
      </c>
      <c r="C78" s="400"/>
      <c r="D78" s="401"/>
      <c r="E78" s="191">
        <f>SUM(E67:E77)</f>
        <v>6290.51</v>
      </c>
      <c r="F78" s="191">
        <f t="shared" ref="F78:K78" si="37">SUM(F67:F77)</f>
        <v>6949.75</v>
      </c>
      <c r="G78" s="191">
        <f t="shared" si="37"/>
        <v>6510</v>
      </c>
      <c r="H78" s="191">
        <f t="shared" si="37"/>
        <v>7010</v>
      </c>
      <c r="I78" s="191">
        <f t="shared" si="37"/>
        <v>10393.235125000001</v>
      </c>
      <c r="J78" s="191">
        <f t="shared" si="37"/>
        <v>10393.235125000001</v>
      </c>
      <c r="K78" s="191">
        <f t="shared" si="37"/>
        <v>11432.558637500002</v>
      </c>
      <c r="L78" s="191">
        <f t="shared" ref="L78" si="38">SUM(L67:L77)</f>
        <v>11432.558637500002</v>
      </c>
      <c r="M78" s="191">
        <f t="shared" ref="M78" si="39">SUM(M67:M77)</f>
        <v>6137.0699999999988</v>
      </c>
      <c r="N78" s="191">
        <f t="shared" ref="N78" si="40">SUM(N67:N77)</f>
        <v>6780.2499999999991</v>
      </c>
      <c r="O78" s="191">
        <f t="shared" ref="O78" si="41">SUM(O67:O77)</f>
        <v>8151</v>
      </c>
      <c r="P78" s="191">
        <f t="shared" ref="P78" si="42">SUM(P67:P77)</f>
        <v>8513</v>
      </c>
    </row>
    <row r="79" spans="1:16" ht="15" x14ac:dyDescent="0.15">
      <c r="A79" s="408">
        <v>7</v>
      </c>
      <c r="B79" s="147"/>
      <c r="C79" s="149" t="s">
        <v>0</v>
      </c>
      <c r="D79" s="102" t="s">
        <v>133</v>
      </c>
      <c r="E79" s="190">
        <v>550.49</v>
      </c>
      <c r="F79" s="190">
        <v>550.49</v>
      </c>
      <c r="G79" s="190">
        <v>550</v>
      </c>
      <c r="H79" s="190">
        <v>550</v>
      </c>
      <c r="I79" s="202">
        <v>657.02</v>
      </c>
      <c r="J79" s="202">
        <v>657.02</v>
      </c>
      <c r="K79" s="202">
        <v>722.72199999999998</v>
      </c>
      <c r="L79" s="202">
        <v>722.72199999999998</v>
      </c>
      <c r="M79" s="190">
        <v>537.05999999999995</v>
      </c>
      <c r="N79" s="190">
        <v>537.05999999999995</v>
      </c>
      <c r="O79" s="101">
        <f t="shared" si="35"/>
        <v>603</v>
      </c>
      <c r="P79" s="101">
        <f t="shared" si="36"/>
        <v>603</v>
      </c>
    </row>
    <row r="80" spans="1:16" ht="15.75" customHeight="1" x14ac:dyDescent="0.15">
      <c r="A80" s="409"/>
      <c r="B80" s="147"/>
      <c r="C80" s="149" t="s">
        <v>1</v>
      </c>
      <c r="D80" s="149" t="s">
        <v>1</v>
      </c>
      <c r="E80" s="190">
        <v>241.64</v>
      </c>
      <c r="F80" s="190">
        <v>241.64</v>
      </c>
      <c r="G80" s="190">
        <v>240</v>
      </c>
      <c r="H80" s="190">
        <v>240</v>
      </c>
      <c r="I80" s="202">
        <v>492.76499999999999</v>
      </c>
      <c r="J80" s="202">
        <v>492.76499999999999</v>
      </c>
      <c r="K80" s="202">
        <v>542.04150000000004</v>
      </c>
      <c r="L80" s="202">
        <v>542.04150000000004</v>
      </c>
      <c r="M80" s="190">
        <v>235.75</v>
      </c>
      <c r="N80" s="190">
        <v>235.75</v>
      </c>
      <c r="O80" s="101">
        <f t="shared" si="35"/>
        <v>350</v>
      </c>
      <c r="P80" s="101">
        <f t="shared" si="36"/>
        <v>350</v>
      </c>
    </row>
    <row r="81" spans="1:16" ht="15.75" customHeight="1" x14ac:dyDescent="0.15">
      <c r="A81" s="409"/>
      <c r="B81" s="147"/>
      <c r="C81" s="149" t="s">
        <v>116</v>
      </c>
      <c r="D81" s="102" t="s">
        <v>134</v>
      </c>
      <c r="E81" s="190">
        <v>796</v>
      </c>
      <c r="F81" s="190">
        <v>796</v>
      </c>
      <c r="G81" s="190">
        <v>820</v>
      </c>
      <c r="H81" s="190">
        <v>820</v>
      </c>
      <c r="I81" s="202">
        <v>1026.59375</v>
      </c>
      <c r="J81" s="202">
        <v>1026.59375</v>
      </c>
      <c r="K81" s="202">
        <v>1129.253125</v>
      </c>
      <c r="L81" s="202">
        <v>1129.253125</v>
      </c>
      <c r="M81" s="190">
        <v>776.59</v>
      </c>
      <c r="N81" s="190">
        <v>776.59</v>
      </c>
      <c r="O81" s="101">
        <f t="shared" si="35"/>
        <v>910</v>
      </c>
      <c r="P81" s="101">
        <f t="shared" si="36"/>
        <v>910</v>
      </c>
    </row>
    <row r="82" spans="1:16" ht="30" x14ac:dyDescent="0.15">
      <c r="A82" s="409"/>
      <c r="B82" s="148" t="s">
        <v>120</v>
      </c>
      <c r="C82" s="149" t="s">
        <v>118</v>
      </c>
      <c r="D82" s="149" t="s">
        <v>118</v>
      </c>
      <c r="E82" s="190">
        <v>123.65</v>
      </c>
      <c r="F82" s="190">
        <v>123.65</v>
      </c>
      <c r="G82" s="190">
        <v>130</v>
      </c>
      <c r="H82" s="190">
        <v>130</v>
      </c>
      <c r="I82" s="202">
        <v>369.57375000000002</v>
      </c>
      <c r="J82" s="202">
        <v>369.57375000000002</v>
      </c>
      <c r="K82" s="202">
        <v>406.53112500000003</v>
      </c>
      <c r="L82" s="202">
        <v>406.53112500000003</v>
      </c>
      <c r="M82" s="190">
        <v>120.63</v>
      </c>
      <c r="N82" s="190">
        <v>120.63</v>
      </c>
      <c r="O82" s="101">
        <f t="shared" si="35"/>
        <v>230</v>
      </c>
      <c r="P82" s="101">
        <f t="shared" si="36"/>
        <v>230</v>
      </c>
    </row>
    <row r="83" spans="1:16" ht="15.75" customHeight="1" x14ac:dyDescent="0.15">
      <c r="A83" s="409"/>
      <c r="B83" s="147"/>
      <c r="C83" s="149" t="s">
        <v>3</v>
      </c>
      <c r="D83" s="149" t="s">
        <v>3</v>
      </c>
      <c r="E83" s="190">
        <v>211</v>
      </c>
      <c r="F83" s="190">
        <v>211</v>
      </c>
      <c r="G83" s="190">
        <v>220</v>
      </c>
      <c r="H83" s="190">
        <v>220</v>
      </c>
      <c r="I83" s="202">
        <v>539.577675</v>
      </c>
      <c r="J83" s="202">
        <v>539.577675</v>
      </c>
      <c r="K83" s="202">
        <v>593.53544250000004</v>
      </c>
      <c r="L83" s="202">
        <v>593.53544250000004</v>
      </c>
      <c r="M83" s="190">
        <v>205.85</v>
      </c>
      <c r="N83" s="190">
        <v>205.85</v>
      </c>
      <c r="O83" s="101">
        <f t="shared" si="35"/>
        <v>354</v>
      </c>
      <c r="P83" s="101">
        <f t="shared" si="36"/>
        <v>354</v>
      </c>
    </row>
    <row r="84" spans="1:16" ht="15.75" customHeight="1" x14ac:dyDescent="0.15">
      <c r="A84" s="409"/>
      <c r="B84" s="147"/>
      <c r="C84" s="149" t="s">
        <v>55</v>
      </c>
      <c r="D84" s="102" t="s">
        <v>56</v>
      </c>
      <c r="E84" s="190">
        <v>216.48</v>
      </c>
      <c r="F84" s="190">
        <v>216.48</v>
      </c>
      <c r="G84" s="190">
        <v>240</v>
      </c>
      <c r="H84" s="190">
        <v>240</v>
      </c>
      <c r="I84" s="202">
        <v>492.76499999999999</v>
      </c>
      <c r="J84" s="202">
        <v>492.76499999999999</v>
      </c>
      <c r="K84" s="202">
        <v>542.04150000000004</v>
      </c>
      <c r="L84" s="202">
        <v>542.04150000000004</v>
      </c>
      <c r="M84" s="190">
        <v>211.2</v>
      </c>
      <c r="N84" s="190">
        <v>211.2</v>
      </c>
      <c r="O84" s="101">
        <f t="shared" si="35"/>
        <v>340</v>
      </c>
      <c r="P84" s="101">
        <f t="shared" si="36"/>
        <v>340</v>
      </c>
    </row>
    <row r="85" spans="1:16" ht="15.75" customHeight="1" x14ac:dyDescent="0.15">
      <c r="A85" s="409"/>
      <c r="B85" s="147"/>
      <c r="C85" s="149" t="s">
        <v>4</v>
      </c>
      <c r="D85" s="149" t="s">
        <v>4</v>
      </c>
      <c r="E85" s="190">
        <v>174.25</v>
      </c>
      <c r="F85" s="190">
        <v>174.25</v>
      </c>
      <c r="G85" s="190">
        <v>200</v>
      </c>
      <c r="H85" s="190">
        <v>200</v>
      </c>
      <c r="I85" s="202">
        <v>369.57375000000002</v>
      </c>
      <c r="J85" s="202">
        <v>369.57375000000002</v>
      </c>
      <c r="K85" s="202">
        <v>406.53112500000003</v>
      </c>
      <c r="L85" s="202">
        <v>406.53112500000003</v>
      </c>
      <c r="M85" s="190">
        <v>170</v>
      </c>
      <c r="N85" s="190">
        <v>170</v>
      </c>
      <c r="O85" s="101">
        <f t="shared" si="35"/>
        <v>264</v>
      </c>
      <c r="P85" s="101">
        <f t="shared" si="36"/>
        <v>264</v>
      </c>
    </row>
    <row r="86" spans="1:16" ht="15.75" customHeight="1" x14ac:dyDescent="0.15">
      <c r="A86" s="409"/>
      <c r="B86" s="147"/>
      <c r="C86" s="149" t="s">
        <v>8</v>
      </c>
      <c r="D86" s="149" t="s">
        <v>8</v>
      </c>
      <c r="E86" s="190">
        <v>775.93</v>
      </c>
      <c r="F86" s="190">
        <v>1024.22</v>
      </c>
      <c r="G86" s="190">
        <v>800</v>
      </c>
      <c r="H86" s="190">
        <v>1000</v>
      </c>
      <c r="I86" s="202">
        <v>739.14750000000004</v>
      </c>
      <c r="J86" s="202">
        <v>739.14750000000004</v>
      </c>
      <c r="K86" s="202">
        <v>813.06225000000006</v>
      </c>
      <c r="L86" s="202">
        <v>813.06225000000006</v>
      </c>
      <c r="M86" s="190">
        <v>757</v>
      </c>
      <c r="N86" s="190">
        <v>999.24</v>
      </c>
      <c r="O86" s="101">
        <f t="shared" si="35"/>
        <v>777</v>
      </c>
      <c r="P86" s="101">
        <f t="shared" si="36"/>
        <v>915</v>
      </c>
    </row>
    <row r="87" spans="1:16" ht="15.75" customHeight="1" x14ac:dyDescent="0.15">
      <c r="A87" s="409"/>
      <c r="B87" s="147"/>
      <c r="C87" s="149" t="s">
        <v>9</v>
      </c>
      <c r="D87" s="149" t="s">
        <v>9</v>
      </c>
      <c r="E87" s="190">
        <v>1046.01</v>
      </c>
      <c r="F87" s="190">
        <v>1202.9100000000001</v>
      </c>
      <c r="G87" s="192">
        <v>1100</v>
      </c>
      <c r="H87" s="192">
        <v>1200</v>
      </c>
      <c r="I87" s="202">
        <v>1108.7212500000001</v>
      </c>
      <c r="J87" s="202">
        <v>1108.7212500000001</v>
      </c>
      <c r="K87" s="202">
        <v>1219.5933750000002</v>
      </c>
      <c r="L87" s="202">
        <v>1219.5933750000002</v>
      </c>
      <c r="M87" s="192">
        <v>1020.5</v>
      </c>
      <c r="N87" s="192">
        <v>1173.58</v>
      </c>
      <c r="O87" s="101">
        <f t="shared" si="35"/>
        <v>1099</v>
      </c>
      <c r="P87" s="101">
        <f t="shared" si="36"/>
        <v>1181</v>
      </c>
    </row>
    <row r="88" spans="1:16" ht="15.75" customHeight="1" x14ac:dyDescent="0.15">
      <c r="A88" s="409"/>
      <c r="B88" s="147"/>
      <c r="C88" s="149" t="s">
        <v>10</v>
      </c>
      <c r="D88" s="149" t="s">
        <v>10</v>
      </c>
      <c r="E88" s="190">
        <v>458.18</v>
      </c>
      <c r="F88" s="190">
        <v>572.72</v>
      </c>
      <c r="G88" s="190">
        <v>500</v>
      </c>
      <c r="H88" s="190">
        <v>600</v>
      </c>
      <c r="I88" s="202">
        <v>903.40250000000003</v>
      </c>
      <c r="J88" s="202">
        <v>903.40250000000003</v>
      </c>
      <c r="K88" s="202">
        <v>993.74275</v>
      </c>
      <c r="L88" s="202">
        <v>993.74275</v>
      </c>
      <c r="M88" s="190">
        <v>447</v>
      </c>
      <c r="N88" s="190">
        <v>558.75</v>
      </c>
      <c r="O88" s="101">
        <f t="shared" si="35"/>
        <v>660</v>
      </c>
      <c r="P88" s="101">
        <f t="shared" si="36"/>
        <v>726</v>
      </c>
    </row>
    <row r="89" spans="1:16" ht="15.75" customHeight="1" x14ac:dyDescent="0.15">
      <c r="A89" s="409"/>
      <c r="B89" s="147"/>
      <c r="C89" s="149" t="s">
        <v>11</v>
      </c>
      <c r="D89" s="149" t="s">
        <v>11</v>
      </c>
      <c r="E89" s="190">
        <v>930.07</v>
      </c>
      <c r="F89" s="190">
        <v>1069.58</v>
      </c>
      <c r="G89" s="190">
        <v>1000</v>
      </c>
      <c r="H89" s="190">
        <v>1100</v>
      </c>
      <c r="I89" s="202">
        <v>657.02</v>
      </c>
      <c r="J89" s="202">
        <v>657.02</v>
      </c>
      <c r="K89" s="202">
        <v>722.72199999999998</v>
      </c>
      <c r="L89" s="202">
        <v>722.72199999999998</v>
      </c>
      <c r="M89" s="190">
        <v>907.38</v>
      </c>
      <c r="N89" s="190">
        <v>1043.49</v>
      </c>
      <c r="O89" s="101">
        <f t="shared" si="35"/>
        <v>843</v>
      </c>
      <c r="P89" s="101">
        <f t="shared" si="36"/>
        <v>919</v>
      </c>
    </row>
    <row r="90" spans="1:16" ht="35.25" customHeight="1" x14ac:dyDescent="0.2">
      <c r="A90" s="410"/>
      <c r="B90" s="402" t="s">
        <v>121</v>
      </c>
      <c r="C90" s="400"/>
      <c r="D90" s="401"/>
      <c r="E90" s="191">
        <f>SUM(E79:E89)</f>
        <v>5523.7</v>
      </c>
      <c r="F90" s="191">
        <f t="shared" ref="F90:K90" si="43">SUM(F79:F89)</f>
        <v>6182.9400000000005</v>
      </c>
      <c r="G90" s="191">
        <f t="shared" si="43"/>
        <v>5800</v>
      </c>
      <c r="H90" s="191">
        <f t="shared" si="43"/>
        <v>6300</v>
      </c>
      <c r="I90" s="191">
        <f t="shared" si="43"/>
        <v>7356.1601750000009</v>
      </c>
      <c r="J90" s="191">
        <f t="shared" si="43"/>
        <v>7356.1601750000009</v>
      </c>
      <c r="K90" s="191">
        <f t="shared" si="43"/>
        <v>8091.7761925000013</v>
      </c>
      <c r="L90" s="191">
        <f t="shared" ref="L90" si="44">SUM(L79:L89)</f>
        <v>8091.7761925000013</v>
      </c>
      <c r="M90" s="191">
        <f t="shared" ref="M90" si="45">SUM(M79:M89)</f>
        <v>5388.96</v>
      </c>
      <c r="N90" s="191">
        <f t="shared" ref="N90" si="46">SUM(N79:N89)</f>
        <v>6032.1399999999994</v>
      </c>
      <c r="O90" s="191">
        <f t="shared" ref="O90" si="47">SUM(O79:O89)</f>
        <v>6430</v>
      </c>
      <c r="P90" s="191">
        <f t="shared" ref="P90" si="48">SUM(P79:P89)</f>
        <v>6792</v>
      </c>
    </row>
    <row r="91" spans="1:16" ht="15" x14ac:dyDescent="0.15">
      <c r="A91" s="408">
        <v>8</v>
      </c>
      <c r="B91" s="147"/>
      <c r="C91" s="149" t="s">
        <v>0</v>
      </c>
      <c r="D91" s="102" t="s">
        <v>135</v>
      </c>
      <c r="E91" s="190">
        <v>887.95</v>
      </c>
      <c r="F91" s="190">
        <v>887.95</v>
      </c>
      <c r="G91" s="190">
        <v>900</v>
      </c>
      <c r="H91" s="190">
        <v>900</v>
      </c>
      <c r="I91" s="202">
        <v>903.40250000000003</v>
      </c>
      <c r="J91" s="202">
        <v>903.40250000000003</v>
      </c>
      <c r="K91" s="202">
        <v>993.74275</v>
      </c>
      <c r="L91" s="202">
        <v>993.74275</v>
      </c>
      <c r="M91" s="190">
        <v>866.29</v>
      </c>
      <c r="N91" s="190">
        <v>866.29</v>
      </c>
      <c r="O91" s="101">
        <f t="shared" si="35"/>
        <v>910</v>
      </c>
      <c r="P91" s="101">
        <f t="shared" si="36"/>
        <v>910</v>
      </c>
    </row>
    <row r="92" spans="1:16" ht="15" x14ac:dyDescent="0.15">
      <c r="A92" s="409"/>
      <c r="B92" s="147"/>
      <c r="C92" s="149" t="s">
        <v>1</v>
      </c>
      <c r="D92" s="149" t="s">
        <v>1</v>
      </c>
      <c r="E92" s="190">
        <v>241.64</v>
      </c>
      <c r="F92" s="190">
        <v>241.64</v>
      </c>
      <c r="G92" s="190">
        <v>240</v>
      </c>
      <c r="H92" s="190">
        <v>240</v>
      </c>
      <c r="I92" s="202">
        <v>492.76499999999999</v>
      </c>
      <c r="J92" s="202">
        <v>492.76499999999999</v>
      </c>
      <c r="K92" s="202">
        <v>542.04150000000004</v>
      </c>
      <c r="L92" s="202">
        <v>542.04150000000004</v>
      </c>
      <c r="M92" s="190">
        <v>235.75</v>
      </c>
      <c r="N92" s="190">
        <v>235.75</v>
      </c>
      <c r="O92" s="101">
        <f t="shared" si="35"/>
        <v>350</v>
      </c>
      <c r="P92" s="101">
        <f t="shared" si="36"/>
        <v>350</v>
      </c>
    </row>
    <row r="93" spans="1:16" ht="15" x14ac:dyDescent="0.15">
      <c r="A93" s="409"/>
      <c r="B93" s="147"/>
      <c r="C93" s="149" t="s">
        <v>116</v>
      </c>
      <c r="D93" s="102" t="s">
        <v>136</v>
      </c>
      <c r="E93" s="190">
        <v>563.34</v>
      </c>
      <c r="F93" s="190">
        <v>563.34</v>
      </c>
      <c r="G93" s="190">
        <v>550</v>
      </c>
      <c r="H93" s="190">
        <v>550</v>
      </c>
      <c r="I93" s="202">
        <v>1207.2742499999999</v>
      </c>
      <c r="J93" s="202">
        <v>1207.2742499999999</v>
      </c>
      <c r="K93" s="202">
        <v>1328.001675</v>
      </c>
      <c r="L93" s="202">
        <v>1328.001675</v>
      </c>
      <c r="M93" s="190">
        <v>549.6</v>
      </c>
      <c r="N93" s="190">
        <v>549.6</v>
      </c>
      <c r="O93" s="101">
        <f t="shared" si="35"/>
        <v>840</v>
      </c>
      <c r="P93" s="101">
        <f t="shared" si="36"/>
        <v>840</v>
      </c>
    </row>
    <row r="94" spans="1:16" ht="30" x14ac:dyDescent="0.15">
      <c r="A94" s="409"/>
      <c r="B94" s="148" t="s">
        <v>120</v>
      </c>
      <c r="C94" s="149" t="s">
        <v>118</v>
      </c>
      <c r="D94" s="102" t="s">
        <v>126</v>
      </c>
      <c r="E94" s="190">
        <v>146.97</v>
      </c>
      <c r="F94" s="190">
        <v>146.97</v>
      </c>
      <c r="G94" s="190">
        <v>150</v>
      </c>
      <c r="H94" s="190">
        <v>150</v>
      </c>
      <c r="I94" s="202">
        <v>728.47092499999997</v>
      </c>
      <c r="J94" s="202">
        <v>728.47092499999997</v>
      </c>
      <c r="K94" s="202">
        <v>801.3180175</v>
      </c>
      <c r="L94" s="202">
        <v>801.3180175</v>
      </c>
      <c r="M94" s="190">
        <v>143.38</v>
      </c>
      <c r="N94" s="190">
        <v>143.38</v>
      </c>
      <c r="O94" s="101">
        <f t="shared" si="35"/>
        <v>394</v>
      </c>
      <c r="P94" s="101">
        <f t="shared" si="36"/>
        <v>394</v>
      </c>
    </row>
    <row r="95" spans="1:16" ht="15" x14ac:dyDescent="0.15">
      <c r="A95" s="409"/>
      <c r="B95" s="147"/>
      <c r="C95" s="149" t="s">
        <v>3</v>
      </c>
      <c r="D95" s="102" t="s">
        <v>137</v>
      </c>
      <c r="E95" s="190">
        <v>211</v>
      </c>
      <c r="F95" s="190">
        <v>211</v>
      </c>
      <c r="G95" s="190">
        <v>220</v>
      </c>
      <c r="H95" s="190">
        <v>220</v>
      </c>
      <c r="I95" s="202">
        <v>539.577675</v>
      </c>
      <c r="J95" s="202">
        <v>539.577675</v>
      </c>
      <c r="K95" s="202">
        <v>593.53544250000004</v>
      </c>
      <c r="L95" s="202">
        <v>593.53544250000004</v>
      </c>
      <c r="M95" s="190">
        <v>205.85</v>
      </c>
      <c r="N95" s="190">
        <v>205.85</v>
      </c>
      <c r="O95" s="101">
        <f t="shared" si="35"/>
        <v>354</v>
      </c>
      <c r="P95" s="101">
        <f t="shared" si="36"/>
        <v>354</v>
      </c>
    </row>
    <row r="96" spans="1:16" ht="15" x14ac:dyDescent="0.15">
      <c r="A96" s="409"/>
      <c r="B96" s="147"/>
      <c r="C96" s="149" t="s">
        <v>55</v>
      </c>
      <c r="D96" s="102" t="s">
        <v>56</v>
      </c>
      <c r="E96" s="190">
        <v>216.48</v>
      </c>
      <c r="F96" s="190">
        <v>216.48</v>
      </c>
      <c r="G96" s="190">
        <v>240</v>
      </c>
      <c r="H96" s="190">
        <v>240</v>
      </c>
      <c r="I96" s="202">
        <v>492.76499999999999</v>
      </c>
      <c r="J96" s="202">
        <v>492.76499999999999</v>
      </c>
      <c r="K96" s="202">
        <v>542.04150000000004</v>
      </c>
      <c r="L96" s="202">
        <v>542.04150000000004</v>
      </c>
      <c r="M96" s="190">
        <v>211.2</v>
      </c>
      <c r="N96" s="190">
        <v>211.2</v>
      </c>
      <c r="O96" s="101">
        <f t="shared" si="35"/>
        <v>340</v>
      </c>
      <c r="P96" s="101">
        <f t="shared" si="36"/>
        <v>340</v>
      </c>
    </row>
    <row r="97" spans="1:16" ht="15" x14ac:dyDescent="0.15">
      <c r="A97" s="409"/>
      <c r="B97" s="147"/>
      <c r="C97" s="149" t="s">
        <v>4</v>
      </c>
      <c r="D97" s="149" t="s">
        <v>4</v>
      </c>
      <c r="E97" s="190">
        <v>174.25</v>
      </c>
      <c r="F97" s="190">
        <v>174.25</v>
      </c>
      <c r="G97" s="192">
        <v>200</v>
      </c>
      <c r="H97" s="192">
        <v>200</v>
      </c>
      <c r="I97" s="202">
        <v>369.57375000000002</v>
      </c>
      <c r="J97" s="202">
        <v>369.57375000000002</v>
      </c>
      <c r="K97" s="202">
        <v>406.53112500000003</v>
      </c>
      <c r="L97" s="202">
        <v>406.53112500000003</v>
      </c>
      <c r="M97" s="192">
        <v>170</v>
      </c>
      <c r="N97" s="192">
        <v>170</v>
      </c>
      <c r="O97" s="101">
        <f t="shared" si="35"/>
        <v>264</v>
      </c>
      <c r="P97" s="101">
        <f t="shared" si="36"/>
        <v>264</v>
      </c>
    </row>
    <row r="98" spans="1:16" ht="15" x14ac:dyDescent="0.15">
      <c r="A98" s="409"/>
      <c r="B98" s="147"/>
      <c r="C98" s="149" t="s">
        <v>8</v>
      </c>
      <c r="D98" s="149" t="s">
        <v>8</v>
      </c>
      <c r="E98" s="190">
        <v>775.93</v>
      </c>
      <c r="F98" s="190">
        <v>1024.22</v>
      </c>
      <c r="G98" s="190">
        <v>800</v>
      </c>
      <c r="H98" s="190">
        <v>1000</v>
      </c>
      <c r="I98" s="202">
        <v>739.14750000000004</v>
      </c>
      <c r="J98" s="202">
        <v>739.14750000000004</v>
      </c>
      <c r="K98" s="202">
        <v>813.06225000000006</v>
      </c>
      <c r="L98" s="202">
        <v>813.06225000000006</v>
      </c>
      <c r="M98" s="190">
        <v>757</v>
      </c>
      <c r="N98" s="190">
        <v>999.24</v>
      </c>
      <c r="O98" s="101">
        <f t="shared" si="35"/>
        <v>777</v>
      </c>
      <c r="P98" s="101">
        <f t="shared" si="36"/>
        <v>915</v>
      </c>
    </row>
    <row r="99" spans="1:16" ht="15" x14ac:dyDescent="0.15">
      <c r="A99" s="409"/>
      <c r="B99" s="147"/>
      <c r="C99" s="149" t="s">
        <v>9</v>
      </c>
      <c r="D99" s="149" t="s">
        <v>9</v>
      </c>
      <c r="E99" s="190">
        <v>1046.01</v>
      </c>
      <c r="F99" s="190">
        <v>1202.9100000000001</v>
      </c>
      <c r="G99" s="190">
        <v>1100</v>
      </c>
      <c r="H99" s="190">
        <v>1200</v>
      </c>
      <c r="I99" s="202">
        <v>1108.7212500000001</v>
      </c>
      <c r="J99" s="202">
        <v>1108.7212500000001</v>
      </c>
      <c r="K99" s="202">
        <v>1219.5933750000002</v>
      </c>
      <c r="L99" s="202">
        <v>1219.5933750000002</v>
      </c>
      <c r="M99" s="190">
        <v>1020.5</v>
      </c>
      <c r="N99" s="190">
        <v>1173.58</v>
      </c>
      <c r="O99" s="101">
        <f t="shared" si="35"/>
        <v>1099</v>
      </c>
      <c r="P99" s="101">
        <f t="shared" si="36"/>
        <v>1181</v>
      </c>
    </row>
    <row r="100" spans="1:16" ht="15" x14ac:dyDescent="0.15">
      <c r="A100" s="409"/>
      <c r="B100" s="147"/>
      <c r="C100" s="149" t="s">
        <v>10</v>
      </c>
      <c r="D100" s="149" t="s">
        <v>10</v>
      </c>
      <c r="E100" s="190">
        <v>458.18</v>
      </c>
      <c r="F100" s="190">
        <v>572.72</v>
      </c>
      <c r="G100" s="190">
        <v>500</v>
      </c>
      <c r="H100" s="190">
        <v>600</v>
      </c>
      <c r="I100" s="202">
        <v>903.40250000000003</v>
      </c>
      <c r="J100" s="202">
        <v>903.40250000000003</v>
      </c>
      <c r="K100" s="202">
        <v>993.74275</v>
      </c>
      <c r="L100" s="202">
        <v>993.74275</v>
      </c>
      <c r="M100" s="190">
        <v>447</v>
      </c>
      <c r="N100" s="190">
        <v>558.75</v>
      </c>
      <c r="O100" s="101">
        <f t="shared" si="35"/>
        <v>660</v>
      </c>
      <c r="P100" s="101">
        <f t="shared" si="36"/>
        <v>726</v>
      </c>
    </row>
    <row r="101" spans="1:16" ht="15" x14ac:dyDescent="0.15">
      <c r="A101" s="409"/>
      <c r="B101" s="147"/>
      <c r="C101" s="149" t="s">
        <v>11</v>
      </c>
      <c r="D101" s="149" t="s">
        <v>11</v>
      </c>
      <c r="E101" s="190">
        <v>930.07</v>
      </c>
      <c r="F101" s="190">
        <v>1069.58</v>
      </c>
      <c r="G101" s="190">
        <v>1000</v>
      </c>
      <c r="H101" s="190">
        <v>1100</v>
      </c>
      <c r="I101" s="202">
        <v>657.02</v>
      </c>
      <c r="J101" s="202">
        <v>657.02</v>
      </c>
      <c r="K101" s="202">
        <v>722.72199999999998</v>
      </c>
      <c r="L101" s="202">
        <v>722.72199999999998</v>
      </c>
      <c r="M101" s="190">
        <v>907.38</v>
      </c>
      <c r="N101" s="190">
        <v>1043.49</v>
      </c>
      <c r="O101" s="101">
        <f t="shared" si="35"/>
        <v>843</v>
      </c>
      <c r="P101" s="101">
        <f t="shared" si="36"/>
        <v>919</v>
      </c>
    </row>
    <row r="102" spans="1:16" ht="30" customHeight="1" x14ac:dyDescent="0.2">
      <c r="A102" s="410"/>
      <c r="B102" s="402" t="s">
        <v>121</v>
      </c>
      <c r="C102" s="400"/>
      <c r="D102" s="401"/>
      <c r="E102" s="191">
        <f>SUM(E91:E101)</f>
        <v>5651.8200000000006</v>
      </c>
      <c r="F102" s="191">
        <f t="shared" ref="F102:K102" si="49">SUM(F91:F101)</f>
        <v>6311.06</v>
      </c>
      <c r="G102" s="191">
        <f t="shared" si="49"/>
        <v>5900</v>
      </c>
      <c r="H102" s="191">
        <f t="shared" si="49"/>
        <v>6400</v>
      </c>
      <c r="I102" s="191">
        <f t="shared" si="49"/>
        <v>8142.1203500000011</v>
      </c>
      <c r="J102" s="191">
        <f t="shared" si="49"/>
        <v>8142.1203500000011</v>
      </c>
      <c r="K102" s="191">
        <f t="shared" si="49"/>
        <v>8956.3323850000015</v>
      </c>
      <c r="L102" s="191">
        <f t="shared" ref="L102" si="50">SUM(L91:L101)</f>
        <v>8956.3323850000015</v>
      </c>
      <c r="M102" s="191">
        <f t="shared" ref="M102" si="51">SUM(M91:M101)</f>
        <v>5513.95</v>
      </c>
      <c r="N102" s="191">
        <f t="shared" ref="N102" si="52">SUM(N91:N101)</f>
        <v>6157.1299999999992</v>
      </c>
      <c r="O102" s="191">
        <f t="shared" ref="O102" si="53">SUM(O91:O101)</f>
        <v>6831</v>
      </c>
      <c r="P102" s="191">
        <f t="shared" ref="P102" si="54">SUM(P91:P101)</f>
        <v>7193</v>
      </c>
    </row>
    <row r="103" spans="1:16" ht="15" x14ac:dyDescent="0.15">
      <c r="A103" s="408">
        <v>9</v>
      </c>
      <c r="B103" s="147"/>
      <c r="C103" s="149" t="s">
        <v>1</v>
      </c>
      <c r="D103" s="149" t="s">
        <v>1</v>
      </c>
      <c r="E103" s="190">
        <v>241.64</v>
      </c>
      <c r="F103" s="190">
        <v>241.64</v>
      </c>
      <c r="G103" s="190">
        <v>240</v>
      </c>
      <c r="H103" s="194">
        <v>240</v>
      </c>
      <c r="I103" s="202">
        <v>492.76499999999999</v>
      </c>
      <c r="J103" s="202">
        <v>492.76499999999999</v>
      </c>
      <c r="K103" s="202">
        <v>542.04150000000004</v>
      </c>
      <c r="L103" s="202">
        <v>542.04150000000004</v>
      </c>
      <c r="M103" s="194">
        <v>235.75</v>
      </c>
      <c r="N103" s="194">
        <v>235.75</v>
      </c>
      <c r="O103" s="101">
        <f t="shared" si="35"/>
        <v>350</v>
      </c>
      <c r="P103" s="101">
        <f t="shared" si="36"/>
        <v>350</v>
      </c>
    </row>
    <row r="104" spans="1:16" ht="15" x14ac:dyDescent="0.15">
      <c r="A104" s="409"/>
      <c r="B104" s="147"/>
      <c r="C104" s="149" t="s">
        <v>116</v>
      </c>
      <c r="D104" s="102" t="s">
        <v>138</v>
      </c>
      <c r="E104" s="190">
        <v>462.37</v>
      </c>
      <c r="F104" s="190">
        <v>462.37</v>
      </c>
      <c r="G104" s="190">
        <v>500</v>
      </c>
      <c r="H104" s="194">
        <v>500</v>
      </c>
      <c r="I104" s="202">
        <v>1314.04</v>
      </c>
      <c r="J104" s="202">
        <v>1314.04</v>
      </c>
      <c r="K104" s="202">
        <v>1445.444</v>
      </c>
      <c r="L104" s="202">
        <v>1445.444</v>
      </c>
      <c r="M104" s="194">
        <v>451.09</v>
      </c>
      <c r="N104" s="194">
        <v>451.09</v>
      </c>
      <c r="O104" s="101">
        <f t="shared" si="35"/>
        <v>835</v>
      </c>
      <c r="P104" s="101">
        <f t="shared" si="36"/>
        <v>835</v>
      </c>
    </row>
    <row r="105" spans="1:16" ht="15" x14ac:dyDescent="0.15">
      <c r="A105" s="409"/>
      <c r="B105" s="147"/>
      <c r="C105" s="149" t="s">
        <v>118</v>
      </c>
      <c r="D105" s="102" t="s">
        <v>139</v>
      </c>
      <c r="E105" s="190">
        <v>182.75</v>
      </c>
      <c r="F105" s="190">
        <v>182.75</v>
      </c>
      <c r="G105" s="190">
        <v>200</v>
      </c>
      <c r="H105" s="194">
        <v>200</v>
      </c>
      <c r="I105" s="202">
        <v>574.89250000000004</v>
      </c>
      <c r="J105" s="202">
        <v>574.89250000000004</v>
      </c>
      <c r="K105" s="202">
        <v>632.38175000000001</v>
      </c>
      <c r="L105" s="202">
        <v>632.38175000000001</v>
      </c>
      <c r="M105" s="194">
        <v>178.29</v>
      </c>
      <c r="N105" s="194">
        <v>178.29</v>
      </c>
      <c r="O105" s="101">
        <f t="shared" si="35"/>
        <v>354</v>
      </c>
      <c r="P105" s="101">
        <f t="shared" si="36"/>
        <v>354</v>
      </c>
    </row>
    <row r="106" spans="1:16" ht="30" x14ac:dyDescent="0.15">
      <c r="A106" s="409"/>
      <c r="B106" s="148" t="s">
        <v>120</v>
      </c>
      <c r="C106" s="149" t="s">
        <v>3</v>
      </c>
      <c r="D106" s="149" t="s">
        <v>3</v>
      </c>
      <c r="E106" s="190">
        <v>114.34</v>
      </c>
      <c r="F106" s="190">
        <v>114.34</v>
      </c>
      <c r="G106" s="190">
        <v>120</v>
      </c>
      <c r="H106" s="194">
        <v>120</v>
      </c>
      <c r="I106" s="202">
        <v>539.577675</v>
      </c>
      <c r="J106" s="202">
        <v>539.577675</v>
      </c>
      <c r="K106" s="202">
        <v>593.53544250000004</v>
      </c>
      <c r="L106" s="202">
        <v>593.53544250000004</v>
      </c>
      <c r="M106" s="194">
        <v>111.55</v>
      </c>
      <c r="N106" s="194">
        <v>111.55</v>
      </c>
      <c r="O106" s="101">
        <f t="shared" si="35"/>
        <v>296</v>
      </c>
      <c r="P106" s="101">
        <f t="shared" si="36"/>
        <v>296</v>
      </c>
    </row>
    <row r="107" spans="1:16" ht="15" x14ac:dyDescent="0.15">
      <c r="A107" s="409"/>
      <c r="B107" s="147"/>
      <c r="C107" s="149" t="s">
        <v>129</v>
      </c>
      <c r="D107" s="102" t="s">
        <v>59</v>
      </c>
      <c r="E107" s="190">
        <v>477.42</v>
      </c>
      <c r="F107" s="190">
        <v>477.42</v>
      </c>
      <c r="G107" s="190">
        <v>500</v>
      </c>
      <c r="H107" s="194">
        <v>500</v>
      </c>
      <c r="I107" s="202">
        <v>328.51</v>
      </c>
      <c r="J107" s="202">
        <v>328.51</v>
      </c>
      <c r="K107" s="202">
        <v>361.36099999999999</v>
      </c>
      <c r="L107" s="202">
        <v>361.36099999999999</v>
      </c>
      <c r="M107" s="194">
        <v>465.77</v>
      </c>
      <c r="N107" s="194">
        <v>465.77</v>
      </c>
      <c r="O107" s="101">
        <f t="shared" si="35"/>
        <v>427</v>
      </c>
      <c r="P107" s="101">
        <f t="shared" si="36"/>
        <v>427</v>
      </c>
    </row>
    <row r="108" spans="1:16" ht="15" x14ac:dyDescent="0.15">
      <c r="A108" s="409"/>
      <c r="B108" s="147"/>
      <c r="C108" s="149" t="s">
        <v>55</v>
      </c>
      <c r="D108" s="102" t="s">
        <v>56</v>
      </c>
      <c r="E108" s="190">
        <v>216.48</v>
      </c>
      <c r="F108" s="190">
        <v>216.48</v>
      </c>
      <c r="G108" s="192">
        <v>240</v>
      </c>
      <c r="H108" s="195">
        <v>240</v>
      </c>
      <c r="I108" s="202">
        <v>492.76499999999999</v>
      </c>
      <c r="J108" s="202">
        <v>492.76499999999999</v>
      </c>
      <c r="K108" s="202">
        <v>542.04150000000004</v>
      </c>
      <c r="L108" s="202">
        <v>542.04150000000004</v>
      </c>
      <c r="M108" s="195">
        <v>211.2</v>
      </c>
      <c r="N108" s="195">
        <v>211.2</v>
      </c>
      <c r="O108" s="101">
        <f t="shared" si="35"/>
        <v>340</v>
      </c>
      <c r="P108" s="101">
        <f t="shared" si="36"/>
        <v>340</v>
      </c>
    </row>
    <row r="109" spans="1:16" ht="15" x14ac:dyDescent="0.15">
      <c r="A109" s="409"/>
      <c r="B109" s="147"/>
      <c r="C109" s="149" t="s">
        <v>4</v>
      </c>
      <c r="D109" s="149" t="s">
        <v>4</v>
      </c>
      <c r="E109" s="190">
        <v>174.25</v>
      </c>
      <c r="F109" s="190">
        <v>174.25</v>
      </c>
      <c r="G109" s="190">
        <v>200</v>
      </c>
      <c r="H109" s="194">
        <v>200</v>
      </c>
      <c r="I109" s="202">
        <v>369.57375000000002</v>
      </c>
      <c r="J109" s="202">
        <v>369.57375000000002</v>
      </c>
      <c r="K109" s="202">
        <v>406.53112500000003</v>
      </c>
      <c r="L109" s="202">
        <v>406.53112500000003</v>
      </c>
      <c r="M109" s="194">
        <v>170</v>
      </c>
      <c r="N109" s="194">
        <v>170</v>
      </c>
      <c r="O109" s="101">
        <f t="shared" si="35"/>
        <v>264</v>
      </c>
      <c r="P109" s="101">
        <f t="shared" si="36"/>
        <v>264</v>
      </c>
    </row>
    <row r="110" spans="1:16" ht="15" x14ac:dyDescent="0.15">
      <c r="A110" s="409"/>
      <c r="B110" s="147"/>
      <c r="C110" s="149" t="s">
        <v>8</v>
      </c>
      <c r="D110" s="149" t="s">
        <v>8</v>
      </c>
      <c r="E110" s="190">
        <v>775.93</v>
      </c>
      <c r="F110" s="190">
        <v>1024.22</v>
      </c>
      <c r="G110" s="190">
        <v>800</v>
      </c>
      <c r="H110" s="194">
        <v>1000</v>
      </c>
      <c r="I110" s="202">
        <v>739.14750000000004</v>
      </c>
      <c r="J110" s="202">
        <v>739.14750000000004</v>
      </c>
      <c r="K110" s="202">
        <v>813.06225000000006</v>
      </c>
      <c r="L110" s="202">
        <v>813.06225000000006</v>
      </c>
      <c r="M110" s="194">
        <v>757</v>
      </c>
      <c r="N110" s="194">
        <v>999.24</v>
      </c>
      <c r="O110" s="101">
        <f t="shared" si="35"/>
        <v>777</v>
      </c>
      <c r="P110" s="101">
        <f t="shared" si="36"/>
        <v>915</v>
      </c>
    </row>
    <row r="111" spans="1:16" ht="15" x14ac:dyDescent="0.15">
      <c r="A111" s="409"/>
      <c r="B111" s="147"/>
      <c r="C111" s="149" t="s">
        <v>9</v>
      </c>
      <c r="D111" s="149" t="s">
        <v>9</v>
      </c>
      <c r="E111" s="190">
        <v>1046.01</v>
      </c>
      <c r="F111" s="190">
        <v>1202.9100000000001</v>
      </c>
      <c r="G111" s="190">
        <v>1100</v>
      </c>
      <c r="H111" s="194">
        <v>1200</v>
      </c>
      <c r="I111" s="202">
        <v>1108.7212500000001</v>
      </c>
      <c r="J111" s="202">
        <v>1108.7212500000001</v>
      </c>
      <c r="K111" s="202">
        <v>1219.5933750000002</v>
      </c>
      <c r="L111" s="202">
        <v>1219.5933750000002</v>
      </c>
      <c r="M111" s="194">
        <v>1020.5</v>
      </c>
      <c r="N111" s="194">
        <v>1173.58</v>
      </c>
      <c r="O111" s="101">
        <f t="shared" si="35"/>
        <v>1099</v>
      </c>
      <c r="P111" s="101">
        <f t="shared" si="36"/>
        <v>1181</v>
      </c>
    </row>
    <row r="112" spans="1:16" ht="15" x14ac:dyDescent="0.15">
      <c r="A112" s="409"/>
      <c r="B112" s="147"/>
      <c r="C112" s="149" t="s">
        <v>10</v>
      </c>
      <c r="D112" s="149" t="s">
        <v>10</v>
      </c>
      <c r="E112" s="190">
        <v>458.18</v>
      </c>
      <c r="F112" s="190">
        <v>572.72</v>
      </c>
      <c r="G112" s="190">
        <v>500</v>
      </c>
      <c r="H112" s="194">
        <v>600</v>
      </c>
      <c r="I112" s="202">
        <v>903.40250000000003</v>
      </c>
      <c r="J112" s="202">
        <v>903.40250000000003</v>
      </c>
      <c r="K112" s="202">
        <v>993.74275</v>
      </c>
      <c r="L112" s="202">
        <v>993.74275</v>
      </c>
      <c r="M112" s="194">
        <v>447</v>
      </c>
      <c r="N112" s="194">
        <v>558.75</v>
      </c>
      <c r="O112" s="101">
        <f t="shared" si="35"/>
        <v>660</v>
      </c>
      <c r="P112" s="101">
        <f t="shared" si="36"/>
        <v>726</v>
      </c>
    </row>
    <row r="113" spans="1:16" ht="15" x14ac:dyDescent="0.15">
      <c r="A113" s="409"/>
      <c r="B113" s="147"/>
      <c r="C113" s="149" t="s">
        <v>11</v>
      </c>
      <c r="D113" s="149" t="s">
        <v>11</v>
      </c>
      <c r="E113" s="190">
        <v>930.07</v>
      </c>
      <c r="F113" s="190">
        <v>1069.58</v>
      </c>
      <c r="G113" s="190">
        <v>1000</v>
      </c>
      <c r="H113" s="190">
        <v>1100</v>
      </c>
      <c r="I113" s="202">
        <v>657.02</v>
      </c>
      <c r="J113" s="202">
        <v>657.02</v>
      </c>
      <c r="K113" s="202">
        <v>722.72199999999998</v>
      </c>
      <c r="L113" s="202">
        <v>722.72199999999998</v>
      </c>
      <c r="M113" s="190">
        <v>907.38</v>
      </c>
      <c r="N113" s="190">
        <v>1043.49</v>
      </c>
      <c r="O113" s="101">
        <f t="shared" si="35"/>
        <v>843</v>
      </c>
      <c r="P113" s="101">
        <f t="shared" si="36"/>
        <v>919</v>
      </c>
    </row>
    <row r="114" spans="1:16" ht="26.25" customHeight="1" x14ac:dyDescent="0.2">
      <c r="A114" s="410"/>
      <c r="B114" s="402" t="s">
        <v>121</v>
      </c>
      <c r="C114" s="400"/>
      <c r="D114" s="401"/>
      <c r="E114" s="191">
        <f>SUM(E103:E113)</f>
        <v>5079.4399999999996</v>
      </c>
      <c r="F114" s="191">
        <f t="shared" ref="F114:K114" si="55">SUM(F103:F113)</f>
        <v>5738.68</v>
      </c>
      <c r="G114" s="191">
        <f t="shared" si="55"/>
        <v>5400</v>
      </c>
      <c r="H114" s="191">
        <f t="shared" si="55"/>
        <v>5900</v>
      </c>
      <c r="I114" s="191">
        <f t="shared" si="55"/>
        <v>7520.4151750000001</v>
      </c>
      <c r="J114" s="191">
        <f t="shared" si="55"/>
        <v>7520.4151750000001</v>
      </c>
      <c r="K114" s="191">
        <f t="shared" si="55"/>
        <v>8272.4566925000017</v>
      </c>
      <c r="L114" s="191">
        <f t="shared" ref="L114" si="56">SUM(L103:L113)</f>
        <v>8272.4566925000017</v>
      </c>
      <c r="M114" s="191">
        <f t="shared" ref="M114" si="57">SUM(M103:M113)</f>
        <v>4955.53</v>
      </c>
      <c r="N114" s="191">
        <f t="shared" ref="N114" si="58">SUM(N103:N113)</f>
        <v>5598.7099999999991</v>
      </c>
      <c r="O114" s="191">
        <f t="shared" ref="O114" si="59">SUM(O103:O113)</f>
        <v>6245</v>
      </c>
      <c r="P114" s="191">
        <f t="shared" ref="P114" si="60">SUM(P103:P113)</f>
        <v>6607</v>
      </c>
    </row>
    <row r="115" spans="1:16" ht="15" x14ac:dyDescent="0.15">
      <c r="A115" s="408">
        <v>10</v>
      </c>
      <c r="B115" s="147"/>
      <c r="C115" s="149" t="s">
        <v>1</v>
      </c>
      <c r="D115" s="149" t="s">
        <v>1</v>
      </c>
      <c r="E115" s="190">
        <v>241.64</v>
      </c>
      <c r="F115" s="190">
        <v>241.64</v>
      </c>
      <c r="G115" s="190">
        <v>240</v>
      </c>
      <c r="H115" s="190">
        <v>240</v>
      </c>
      <c r="I115" s="202">
        <v>492.76499999999999</v>
      </c>
      <c r="J115" s="202">
        <v>492.76499999999999</v>
      </c>
      <c r="K115" s="202">
        <v>542.04150000000004</v>
      </c>
      <c r="L115" s="202">
        <v>542.04150000000004</v>
      </c>
      <c r="M115" s="190">
        <v>235.75</v>
      </c>
      <c r="N115" s="190">
        <v>235.75</v>
      </c>
      <c r="O115" s="101">
        <f t="shared" si="35"/>
        <v>350</v>
      </c>
      <c r="P115" s="101">
        <f t="shared" si="36"/>
        <v>350</v>
      </c>
    </row>
    <row r="116" spans="1:16" ht="15" x14ac:dyDescent="0.15">
      <c r="A116" s="409"/>
      <c r="B116" s="147"/>
      <c r="C116" s="149" t="s">
        <v>116</v>
      </c>
      <c r="D116" s="102" t="s">
        <v>140</v>
      </c>
      <c r="E116" s="190">
        <v>590.4</v>
      </c>
      <c r="F116" s="190">
        <v>590.4</v>
      </c>
      <c r="G116" s="190">
        <v>590</v>
      </c>
      <c r="H116" s="190">
        <v>590</v>
      </c>
      <c r="I116" s="202">
        <v>1026.59375</v>
      </c>
      <c r="J116" s="202">
        <v>1026.59375</v>
      </c>
      <c r="K116" s="202">
        <v>1129.253125</v>
      </c>
      <c r="L116" s="202">
        <v>1129.253125</v>
      </c>
      <c r="M116" s="190">
        <v>576</v>
      </c>
      <c r="N116" s="190">
        <v>576</v>
      </c>
      <c r="O116" s="101">
        <f t="shared" si="35"/>
        <v>782</v>
      </c>
      <c r="P116" s="101">
        <f t="shared" si="36"/>
        <v>782</v>
      </c>
    </row>
    <row r="117" spans="1:16" ht="15" x14ac:dyDescent="0.15">
      <c r="A117" s="409"/>
      <c r="B117" s="147"/>
      <c r="C117" s="149" t="s">
        <v>118</v>
      </c>
      <c r="D117" s="149" t="s">
        <v>141</v>
      </c>
      <c r="E117" s="190">
        <v>156.94999999999999</v>
      </c>
      <c r="F117" s="190">
        <v>156.94999999999999</v>
      </c>
      <c r="G117" s="190">
        <v>150</v>
      </c>
      <c r="H117" s="190">
        <v>150</v>
      </c>
      <c r="I117" s="202">
        <v>574.89250000000004</v>
      </c>
      <c r="J117" s="202">
        <v>574.89250000000004</v>
      </c>
      <c r="K117" s="202">
        <v>632.38175000000001</v>
      </c>
      <c r="L117" s="202">
        <v>632.38175000000001</v>
      </c>
      <c r="M117" s="190">
        <v>153.12</v>
      </c>
      <c r="N117" s="190">
        <v>153.12</v>
      </c>
      <c r="O117" s="101">
        <f t="shared" si="35"/>
        <v>333</v>
      </c>
      <c r="P117" s="101">
        <f t="shared" si="36"/>
        <v>333</v>
      </c>
    </row>
    <row r="118" spans="1:16" ht="30" x14ac:dyDescent="0.15">
      <c r="A118" s="409"/>
      <c r="B118" s="148" t="s">
        <v>120</v>
      </c>
      <c r="C118" s="149" t="s">
        <v>3</v>
      </c>
      <c r="D118" s="149" t="s">
        <v>3</v>
      </c>
      <c r="E118" s="190">
        <v>114.34</v>
      </c>
      <c r="F118" s="190">
        <v>114.34</v>
      </c>
      <c r="G118" s="192">
        <v>120</v>
      </c>
      <c r="H118" s="192">
        <v>120</v>
      </c>
      <c r="I118" s="202">
        <v>539.577675</v>
      </c>
      <c r="J118" s="202">
        <v>539.577675</v>
      </c>
      <c r="K118" s="202">
        <v>593.53544250000004</v>
      </c>
      <c r="L118" s="202">
        <v>593.53544250000004</v>
      </c>
      <c r="M118" s="192">
        <v>111.55</v>
      </c>
      <c r="N118" s="192">
        <v>111.55</v>
      </c>
      <c r="O118" s="101">
        <f t="shared" si="35"/>
        <v>296</v>
      </c>
      <c r="P118" s="101">
        <f t="shared" si="36"/>
        <v>296</v>
      </c>
    </row>
    <row r="119" spans="1:16" ht="15" x14ac:dyDescent="0.15">
      <c r="A119" s="409"/>
      <c r="B119" s="147"/>
      <c r="C119" s="149" t="s">
        <v>129</v>
      </c>
      <c r="D119" s="102" t="s">
        <v>142</v>
      </c>
      <c r="E119" s="190">
        <v>609.88</v>
      </c>
      <c r="F119" s="190">
        <v>609.88</v>
      </c>
      <c r="G119" s="190">
        <v>600</v>
      </c>
      <c r="H119" s="190">
        <v>600</v>
      </c>
      <c r="I119" s="202">
        <v>369.57375000000002</v>
      </c>
      <c r="J119" s="202">
        <v>369.57375000000002</v>
      </c>
      <c r="K119" s="202">
        <v>406.53112500000003</v>
      </c>
      <c r="L119" s="202">
        <v>406.53112500000003</v>
      </c>
      <c r="M119" s="190">
        <v>595</v>
      </c>
      <c r="N119" s="190">
        <v>595</v>
      </c>
      <c r="O119" s="101">
        <f t="shared" si="35"/>
        <v>516</v>
      </c>
      <c r="P119" s="101">
        <f t="shared" si="36"/>
        <v>516</v>
      </c>
    </row>
    <row r="120" spans="1:16" ht="15" x14ac:dyDescent="0.15">
      <c r="A120" s="409"/>
      <c r="B120" s="147"/>
      <c r="C120" s="149" t="s">
        <v>55</v>
      </c>
      <c r="D120" s="102" t="s">
        <v>56</v>
      </c>
      <c r="E120" s="190">
        <v>216.48</v>
      </c>
      <c r="F120" s="190">
        <v>216.48</v>
      </c>
      <c r="G120" s="190">
        <v>240</v>
      </c>
      <c r="H120" s="190">
        <v>240</v>
      </c>
      <c r="I120" s="202">
        <v>492.76499999999999</v>
      </c>
      <c r="J120" s="202">
        <v>492.76499999999999</v>
      </c>
      <c r="K120" s="202">
        <v>542.04150000000004</v>
      </c>
      <c r="L120" s="202">
        <v>542.04150000000004</v>
      </c>
      <c r="M120" s="190">
        <v>211.2</v>
      </c>
      <c r="N120" s="190">
        <v>211.2</v>
      </c>
      <c r="O120" s="101">
        <f t="shared" si="35"/>
        <v>340</v>
      </c>
      <c r="P120" s="101">
        <f t="shared" si="36"/>
        <v>340</v>
      </c>
    </row>
    <row r="121" spans="1:16" ht="15" x14ac:dyDescent="0.15">
      <c r="A121" s="409"/>
      <c r="B121" s="147"/>
      <c r="C121" s="149" t="s">
        <v>4</v>
      </c>
      <c r="D121" s="149" t="s">
        <v>4</v>
      </c>
      <c r="E121" s="190">
        <v>174.25</v>
      </c>
      <c r="F121" s="190">
        <v>174.25</v>
      </c>
      <c r="G121" s="190">
        <v>200</v>
      </c>
      <c r="H121" s="190">
        <v>200</v>
      </c>
      <c r="I121" s="202">
        <v>369.57375000000002</v>
      </c>
      <c r="J121" s="202">
        <v>369.57375000000002</v>
      </c>
      <c r="K121" s="202">
        <v>406.53112500000003</v>
      </c>
      <c r="L121" s="202">
        <v>406.53112500000003</v>
      </c>
      <c r="M121" s="190">
        <v>170</v>
      </c>
      <c r="N121" s="190">
        <v>170</v>
      </c>
      <c r="O121" s="101">
        <f t="shared" si="35"/>
        <v>264</v>
      </c>
      <c r="P121" s="101">
        <f t="shared" si="36"/>
        <v>264</v>
      </c>
    </row>
    <row r="122" spans="1:16" ht="15" x14ac:dyDescent="0.15">
      <c r="A122" s="409"/>
      <c r="B122" s="147"/>
      <c r="C122" s="149" t="s">
        <v>8</v>
      </c>
      <c r="D122" s="149" t="s">
        <v>8</v>
      </c>
      <c r="E122" s="190">
        <v>775.93</v>
      </c>
      <c r="F122" s="190">
        <v>1024.22</v>
      </c>
      <c r="G122" s="190">
        <v>800</v>
      </c>
      <c r="H122" s="190">
        <v>1000</v>
      </c>
      <c r="I122" s="202">
        <v>739.14750000000004</v>
      </c>
      <c r="J122" s="202">
        <v>739.14750000000004</v>
      </c>
      <c r="K122" s="202">
        <v>813.06225000000006</v>
      </c>
      <c r="L122" s="202">
        <v>813.06225000000006</v>
      </c>
      <c r="M122" s="190">
        <v>757</v>
      </c>
      <c r="N122" s="190">
        <v>999.24</v>
      </c>
      <c r="O122" s="101">
        <f t="shared" si="35"/>
        <v>777</v>
      </c>
      <c r="P122" s="101">
        <f t="shared" si="36"/>
        <v>915</v>
      </c>
    </row>
    <row r="123" spans="1:16" ht="15" x14ac:dyDescent="0.15">
      <c r="A123" s="409"/>
      <c r="B123" s="147"/>
      <c r="C123" s="149" t="s">
        <v>9</v>
      </c>
      <c r="D123" s="149" t="s">
        <v>9</v>
      </c>
      <c r="E123" s="190">
        <v>1046.01</v>
      </c>
      <c r="F123" s="190">
        <v>1202.9100000000001</v>
      </c>
      <c r="G123" s="190">
        <v>1100</v>
      </c>
      <c r="H123" s="190">
        <v>1200</v>
      </c>
      <c r="I123" s="202">
        <v>1108.7212500000001</v>
      </c>
      <c r="J123" s="202">
        <v>1108.7212500000001</v>
      </c>
      <c r="K123" s="202">
        <v>1219.5933750000002</v>
      </c>
      <c r="L123" s="202">
        <v>1219.5933750000002</v>
      </c>
      <c r="M123" s="190">
        <v>1020.5</v>
      </c>
      <c r="N123" s="190">
        <v>1173.58</v>
      </c>
      <c r="O123" s="101">
        <f t="shared" si="35"/>
        <v>1099</v>
      </c>
      <c r="P123" s="101">
        <f t="shared" si="36"/>
        <v>1181</v>
      </c>
    </row>
    <row r="124" spans="1:16" ht="15" x14ac:dyDescent="0.15">
      <c r="A124" s="409"/>
      <c r="B124" s="147"/>
      <c r="C124" s="149" t="s">
        <v>10</v>
      </c>
      <c r="D124" s="149" t="s">
        <v>10</v>
      </c>
      <c r="E124" s="190">
        <v>458.18</v>
      </c>
      <c r="F124" s="190">
        <v>572.72</v>
      </c>
      <c r="G124" s="190">
        <v>500</v>
      </c>
      <c r="H124" s="190">
        <v>600</v>
      </c>
      <c r="I124" s="202">
        <v>903.40250000000003</v>
      </c>
      <c r="J124" s="202">
        <v>903.40250000000003</v>
      </c>
      <c r="K124" s="202">
        <v>993.74275</v>
      </c>
      <c r="L124" s="202">
        <v>993.74275</v>
      </c>
      <c r="M124" s="190">
        <v>447</v>
      </c>
      <c r="N124" s="190">
        <v>558.75</v>
      </c>
      <c r="O124" s="101">
        <f t="shared" si="35"/>
        <v>660</v>
      </c>
      <c r="P124" s="101">
        <f t="shared" si="36"/>
        <v>726</v>
      </c>
    </row>
    <row r="125" spans="1:16" ht="15" x14ac:dyDescent="0.15">
      <c r="A125" s="409"/>
      <c r="B125" s="147"/>
      <c r="C125" s="149" t="s">
        <v>11</v>
      </c>
      <c r="D125" s="149" t="s">
        <v>11</v>
      </c>
      <c r="E125" s="190">
        <v>930.07</v>
      </c>
      <c r="F125" s="190">
        <v>1069.58</v>
      </c>
      <c r="G125" s="190">
        <v>1000</v>
      </c>
      <c r="H125" s="190">
        <v>1100</v>
      </c>
      <c r="I125" s="202">
        <v>657.02</v>
      </c>
      <c r="J125" s="202">
        <v>657.02</v>
      </c>
      <c r="K125" s="202">
        <v>722.72199999999998</v>
      </c>
      <c r="L125" s="202">
        <v>722.72199999999998</v>
      </c>
      <c r="M125" s="190">
        <v>907.38</v>
      </c>
      <c r="N125" s="190">
        <v>1043.49</v>
      </c>
      <c r="O125" s="101">
        <f t="shared" si="35"/>
        <v>843</v>
      </c>
      <c r="P125" s="101">
        <f t="shared" si="36"/>
        <v>919</v>
      </c>
    </row>
    <row r="126" spans="1:16" ht="27.75" customHeight="1" x14ac:dyDescent="0.2">
      <c r="A126" s="410"/>
      <c r="B126" s="402" t="s">
        <v>121</v>
      </c>
      <c r="C126" s="400"/>
      <c r="D126" s="401"/>
      <c r="E126" s="191">
        <f>SUM(E115:E125)</f>
        <v>5314.13</v>
      </c>
      <c r="F126" s="191">
        <f t="shared" ref="F126:K126" si="61">SUM(F115:F125)</f>
        <v>5973.37</v>
      </c>
      <c r="G126" s="191">
        <f t="shared" si="61"/>
        <v>5540</v>
      </c>
      <c r="H126" s="191">
        <f t="shared" si="61"/>
        <v>6040</v>
      </c>
      <c r="I126" s="191">
        <f t="shared" si="61"/>
        <v>7274.0326750000004</v>
      </c>
      <c r="J126" s="191">
        <f t="shared" si="61"/>
        <v>7274.0326750000004</v>
      </c>
      <c r="K126" s="191">
        <f t="shared" si="61"/>
        <v>8001.4359425000011</v>
      </c>
      <c r="L126" s="191">
        <f t="shared" ref="L126" si="62">SUM(L115:L125)</f>
        <v>8001.4359425000011</v>
      </c>
      <c r="M126" s="191">
        <f t="shared" ref="M126" si="63">SUM(M115:M125)</f>
        <v>5184.5</v>
      </c>
      <c r="N126" s="191">
        <f t="shared" ref="N126" si="64">SUM(N115:N125)</f>
        <v>5827.6799999999994</v>
      </c>
      <c r="O126" s="191">
        <f t="shared" ref="O126" si="65">SUM(O115:O125)</f>
        <v>6260</v>
      </c>
      <c r="P126" s="191">
        <f t="shared" ref="P126" si="66">SUM(P115:P125)</f>
        <v>6622</v>
      </c>
    </row>
    <row r="127" spans="1:16" ht="15" x14ac:dyDescent="0.15">
      <c r="A127" s="408">
        <v>11</v>
      </c>
      <c r="B127" s="147"/>
      <c r="C127" s="149" t="s">
        <v>0</v>
      </c>
      <c r="D127" s="102" t="s">
        <v>32</v>
      </c>
      <c r="E127" s="190">
        <v>690.4</v>
      </c>
      <c r="F127" s="190">
        <v>690.4</v>
      </c>
      <c r="G127" s="190">
        <v>700</v>
      </c>
      <c r="H127" s="190">
        <v>700</v>
      </c>
      <c r="I127" s="202">
        <v>806.49204999999995</v>
      </c>
      <c r="J127" s="202">
        <v>806.49204999999995</v>
      </c>
      <c r="K127" s="202">
        <v>887.141255</v>
      </c>
      <c r="L127" s="202">
        <v>887.141255</v>
      </c>
      <c r="M127" s="190">
        <v>673.56</v>
      </c>
      <c r="N127" s="190">
        <v>673.56</v>
      </c>
      <c r="O127" s="101">
        <f t="shared" si="35"/>
        <v>752</v>
      </c>
      <c r="P127" s="101">
        <f t="shared" si="36"/>
        <v>752</v>
      </c>
    </row>
    <row r="128" spans="1:16" ht="15" x14ac:dyDescent="0.15">
      <c r="A128" s="409"/>
      <c r="B128" s="147"/>
      <c r="C128" s="149" t="s">
        <v>1</v>
      </c>
      <c r="D128" s="149" t="s">
        <v>1</v>
      </c>
      <c r="E128" s="190">
        <v>241.64</v>
      </c>
      <c r="F128" s="190">
        <v>241.64</v>
      </c>
      <c r="G128" s="190">
        <v>240</v>
      </c>
      <c r="H128" s="190">
        <v>240</v>
      </c>
      <c r="I128" s="202">
        <v>492.76499999999999</v>
      </c>
      <c r="J128" s="202">
        <v>492.76499999999999</v>
      </c>
      <c r="K128" s="202">
        <v>542.04150000000004</v>
      </c>
      <c r="L128" s="202">
        <v>542.04150000000004</v>
      </c>
      <c r="M128" s="190">
        <v>235.75</v>
      </c>
      <c r="N128" s="190">
        <v>235.75</v>
      </c>
      <c r="O128" s="101">
        <f t="shared" si="35"/>
        <v>350</v>
      </c>
      <c r="P128" s="101">
        <f t="shared" si="36"/>
        <v>350</v>
      </c>
    </row>
    <row r="129" spans="1:16" ht="15" x14ac:dyDescent="0.15">
      <c r="A129" s="409"/>
      <c r="B129" s="147"/>
      <c r="C129" s="149" t="s">
        <v>116</v>
      </c>
      <c r="D129" s="102" t="s">
        <v>117</v>
      </c>
      <c r="E129" s="190">
        <v>915.29</v>
      </c>
      <c r="F129" s="190">
        <v>915.29</v>
      </c>
      <c r="G129" s="190">
        <v>900</v>
      </c>
      <c r="H129" s="190">
        <v>900</v>
      </c>
      <c r="I129" s="202">
        <v>1478.2950000000001</v>
      </c>
      <c r="J129" s="202">
        <v>1478.2950000000001</v>
      </c>
      <c r="K129" s="202">
        <v>1626.1245000000001</v>
      </c>
      <c r="L129" s="202">
        <v>1626.1245000000001</v>
      </c>
      <c r="M129" s="190">
        <v>892.97</v>
      </c>
      <c r="N129" s="190">
        <v>892.97</v>
      </c>
      <c r="O129" s="101">
        <f t="shared" si="35"/>
        <v>1163</v>
      </c>
      <c r="P129" s="101">
        <f t="shared" si="36"/>
        <v>1163</v>
      </c>
    </row>
    <row r="130" spans="1:16" ht="30" x14ac:dyDescent="0.15">
      <c r="A130" s="409"/>
      <c r="B130" s="148" t="s">
        <v>120</v>
      </c>
      <c r="C130" s="149" t="s">
        <v>118</v>
      </c>
      <c r="D130" s="102" t="s">
        <v>126</v>
      </c>
      <c r="E130" s="190">
        <v>146.97</v>
      </c>
      <c r="F130" s="190">
        <v>146.97</v>
      </c>
      <c r="G130" s="190">
        <v>150</v>
      </c>
      <c r="H130" s="190">
        <v>150</v>
      </c>
      <c r="I130" s="202">
        <v>728.47092499999997</v>
      </c>
      <c r="J130" s="202">
        <v>728.47092499999997</v>
      </c>
      <c r="K130" s="202">
        <v>801.3180175</v>
      </c>
      <c r="L130" s="202">
        <v>801.3180175</v>
      </c>
      <c r="M130" s="190">
        <v>143.38</v>
      </c>
      <c r="N130" s="190">
        <v>143.38</v>
      </c>
      <c r="O130" s="101">
        <f t="shared" si="35"/>
        <v>394</v>
      </c>
      <c r="P130" s="101">
        <f t="shared" si="36"/>
        <v>394</v>
      </c>
    </row>
    <row r="131" spans="1:16" ht="15" x14ac:dyDescent="0.15">
      <c r="A131" s="409"/>
      <c r="B131" s="147"/>
      <c r="C131" s="149" t="s">
        <v>3</v>
      </c>
      <c r="D131" s="149" t="s">
        <v>3</v>
      </c>
      <c r="E131" s="190">
        <v>211</v>
      </c>
      <c r="F131" s="190">
        <v>211</v>
      </c>
      <c r="G131" s="190">
        <v>205.85</v>
      </c>
      <c r="H131" s="190">
        <v>220</v>
      </c>
      <c r="I131" s="202">
        <v>539.577675</v>
      </c>
      <c r="J131" s="202">
        <v>539.577675</v>
      </c>
      <c r="K131" s="202">
        <v>593.53544250000004</v>
      </c>
      <c r="L131" s="202">
        <v>593.53544250000004</v>
      </c>
      <c r="M131" s="190">
        <v>205.85</v>
      </c>
      <c r="N131" s="190">
        <v>205.85</v>
      </c>
      <c r="O131" s="101">
        <f t="shared" si="35"/>
        <v>351</v>
      </c>
      <c r="P131" s="101">
        <f t="shared" si="36"/>
        <v>354</v>
      </c>
    </row>
    <row r="132" spans="1:16" ht="15" x14ac:dyDescent="0.15">
      <c r="A132" s="409"/>
      <c r="B132" s="147"/>
      <c r="C132" s="149" t="s">
        <v>55</v>
      </c>
      <c r="D132" s="102" t="s">
        <v>56</v>
      </c>
      <c r="E132" s="190">
        <v>216.48</v>
      </c>
      <c r="F132" s="190">
        <v>216.48</v>
      </c>
      <c r="G132" s="190">
        <v>240</v>
      </c>
      <c r="H132" s="190">
        <v>240</v>
      </c>
      <c r="I132" s="202">
        <v>492.76499999999999</v>
      </c>
      <c r="J132" s="202">
        <v>492.76499999999999</v>
      </c>
      <c r="K132" s="202">
        <v>542.04150000000004</v>
      </c>
      <c r="L132" s="202">
        <v>542.04150000000004</v>
      </c>
      <c r="M132" s="190">
        <v>211.2</v>
      </c>
      <c r="N132" s="190">
        <v>211.2</v>
      </c>
      <c r="O132" s="101">
        <f t="shared" si="35"/>
        <v>340</v>
      </c>
      <c r="P132" s="101">
        <f t="shared" si="36"/>
        <v>340</v>
      </c>
    </row>
    <row r="133" spans="1:16" ht="15" x14ac:dyDescent="0.15">
      <c r="A133" s="409"/>
      <c r="B133" s="147"/>
      <c r="C133" s="149" t="s">
        <v>4</v>
      </c>
      <c r="D133" s="149" t="s">
        <v>4</v>
      </c>
      <c r="E133" s="190">
        <v>174.25</v>
      </c>
      <c r="F133" s="190">
        <v>174.25</v>
      </c>
      <c r="G133" s="190">
        <v>200</v>
      </c>
      <c r="H133" s="190">
        <v>200</v>
      </c>
      <c r="I133" s="202">
        <v>369.57375000000002</v>
      </c>
      <c r="J133" s="202">
        <v>369.57375000000002</v>
      </c>
      <c r="K133" s="202">
        <v>406.53112500000003</v>
      </c>
      <c r="L133" s="202">
        <v>406.53112500000003</v>
      </c>
      <c r="M133" s="190">
        <v>170</v>
      </c>
      <c r="N133" s="190">
        <v>170</v>
      </c>
      <c r="O133" s="101">
        <f t="shared" si="35"/>
        <v>264</v>
      </c>
      <c r="P133" s="101">
        <f t="shared" si="36"/>
        <v>264</v>
      </c>
    </row>
    <row r="134" spans="1:16" ht="15" x14ac:dyDescent="0.15">
      <c r="A134" s="409"/>
      <c r="B134" s="147"/>
      <c r="C134" s="149" t="s">
        <v>8</v>
      </c>
      <c r="D134" s="149" t="s">
        <v>8</v>
      </c>
      <c r="E134" s="190">
        <v>775.93</v>
      </c>
      <c r="F134" s="190">
        <v>1024.22</v>
      </c>
      <c r="G134" s="190">
        <v>800</v>
      </c>
      <c r="H134" s="190">
        <v>1000</v>
      </c>
      <c r="I134" s="202">
        <v>739.14750000000004</v>
      </c>
      <c r="J134" s="202">
        <v>739.14750000000004</v>
      </c>
      <c r="K134" s="202">
        <v>813.06225000000006</v>
      </c>
      <c r="L134" s="202">
        <v>813.06225000000006</v>
      </c>
      <c r="M134" s="190">
        <v>757</v>
      </c>
      <c r="N134" s="190">
        <v>999.24</v>
      </c>
      <c r="O134" s="101">
        <f t="shared" ref="O134:O197" si="67">ROUND(AVERAGE(E134,G134,I134,K134,M134),0)</f>
        <v>777</v>
      </c>
      <c r="P134" s="101">
        <f t="shared" ref="P134:P197" si="68">ROUND(AVERAGE(F134,H134,J134,L134,N134),0)</f>
        <v>915</v>
      </c>
    </row>
    <row r="135" spans="1:16" ht="15" x14ac:dyDescent="0.15">
      <c r="A135" s="409"/>
      <c r="B135" s="147"/>
      <c r="C135" s="149" t="s">
        <v>9</v>
      </c>
      <c r="D135" s="149" t="s">
        <v>9</v>
      </c>
      <c r="E135" s="190">
        <v>1046.01</v>
      </c>
      <c r="F135" s="190">
        <v>1202.9100000000001</v>
      </c>
      <c r="G135" s="190">
        <v>1100</v>
      </c>
      <c r="H135" s="190">
        <v>1200</v>
      </c>
      <c r="I135" s="202">
        <v>1108.7212500000001</v>
      </c>
      <c r="J135" s="202">
        <v>1108.7212500000001</v>
      </c>
      <c r="K135" s="202">
        <v>1219.5933750000002</v>
      </c>
      <c r="L135" s="202">
        <v>1219.5933750000002</v>
      </c>
      <c r="M135" s="190">
        <v>1020.5</v>
      </c>
      <c r="N135" s="190">
        <v>1173.58</v>
      </c>
      <c r="O135" s="101">
        <f t="shared" si="67"/>
        <v>1099</v>
      </c>
      <c r="P135" s="101">
        <f t="shared" si="68"/>
        <v>1181</v>
      </c>
    </row>
    <row r="136" spans="1:16" ht="15" x14ac:dyDescent="0.15">
      <c r="A136" s="409"/>
      <c r="B136" s="147"/>
      <c r="C136" s="149" t="s">
        <v>10</v>
      </c>
      <c r="D136" s="149" t="s">
        <v>10</v>
      </c>
      <c r="E136" s="190">
        <v>458.18</v>
      </c>
      <c r="F136" s="190">
        <v>572.72</v>
      </c>
      <c r="G136" s="190">
        <v>500</v>
      </c>
      <c r="H136" s="190">
        <v>600</v>
      </c>
      <c r="I136" s="202">
        <v>903.40250000000003</v>
      </c>
      <c r="J136" s="202">
        <v>903.40250000000003</v>
      </c>
      <c r="K136" s="202">
        <v>993.74275</v>
      </c>
      <c r="L136" s="202">
        <v>993.74275</v>
      </c>
      <c r="M136" s="190">
        <v>447</v>
      </c>
      <c r="N136" s="190">
        <v>558.75</v>
      </c>
      <c r="O136" s="101">
        <f t="shared" si="67"/>
        <v>660</v>
      </c>
      <c r="P136" s="101">
        <f t="shared" si="68"/>
        <v>726</v>
      </c>
    </row>
    <row r="137" spans="1:16" ht="15" x14ac:dyDescent="0.15">
      <c r="A137" s="409"/>
      <c r="B137" s="147"/>
      <c r="C137" s="149" t="s">
        <v>11</v>
      </c>
      <c r="D137" s="149" t="s">
        <v>11</v>
      </c>
      <c r="E137" s="190">
        <v>930.07</v>
      </c>
      <c r="F137" s="190">
        <v>1069.58</v>
      </c>
      <c r="G137" s="190">
        <v>1000</v>
      </c>
      <c r="H137" s="190">
        <v>1100</v>
      </c>
      <c r="I137" s="202">
        <v>657.02</v>
      </c>
      <c r="J137" s="202">
        <v>657.02</v>
      </c>
      <c r="K137" s="202">
        <v>722.72199999999998</v>
      </c>
      <c r="L137" s="202">
        <v>722.72199999999998</v>
      </c>
      <c r="M137" s="190">
        <v>907.38</v>
      </c>
      <c r="N137" s="190">
        <v>1043.49</v>
      </c>
      <c r="O137" s="101">
        <f t="shared" si="67"/>
        <v>843</v>
      </c>
      <c r="P137" s="101">
        <f t="shared" si="68"/>
        <v>919</v>
      </c>
    </row>
    <row r="138" spans="1:16" ht="29.25" customHeight="1" x14ac:dyDescent="0.2">
      <c r="A138" s="410"/>
      <c r="B138" s="402" t="s">
        <v>121</v>
      </c>
      <c r="C138" s="400"/>
      <c r="D138" s="401"/>
      <c r="E138" s="191">
        <f>SUM(E127:E137)</f>
        <v>5806.22</v>
      </c>
      <c r="F138" s="191">
        <f t="shared" ref="F138:K138" si="69">SUM(F127:F137)</f>
        <v>6465.46</v>
      </c>
      <c r="G138" s="191">
        <f t="shared" si="69"/>
        <v>6035.85</v>
      </c>
      <c r="H138" s="191">
        <f t="shared" si="69"/>
        <v>6550</v>
      </c>
      <c r="I138" s="191">
        <f t="shared" si="69"/>
        <v>8316.2306500000013</v>
      </c>
      <c r="J138" s="191">
        <f t="shared" si="69"/>
        <v>8316.2306500000013</v>
      </c>
      <c r="K138" s="191">
        <f t="shared" si="69"/>
        <v>9147.8537150000011</v>
      </c>
      <c r="L138" s="191">
        <f t="shared" ref="L138" si="70">SUM(L127:L137)</f>
        <v>9147.8537150000011</v>
      </c>
      <c r="M138" s="191">
        <f t="shared" ref="M138" si="71">SUM(M127:M137)</f>
        <v>5664.5899999999992</v>
      </c>
      <c r="N138" s="191">
        <f t="shared" ref="N138" si="72">SUM(N127:N137)</f>
        <v>6307.7699999999995</v>
      </c>
      <c r="O138" s="191">
        <f t="shared" ref="O138" si="73">SUM(O127:O137)</f>
        <v>6993</v>
      </c>
      <c r="P138" s="191">
        <f t="shared" ref="P138" si="74">SUM(P127:P137)</f>
        <v>7358</v>
      </c>
    </row>
    <row r="139" spans="1:16" ht="15" x14ac:dyDescent="0.15">
      <c r="A139" s="408">
        <v>12</v>
      </c>
      <c r="B139" s="147"/>
      <c r="C139" s="149" t="s">
        <v>0</v>
      </c>
      <c r="D139" s="102" t="s">
        <v>143</v>
      </c>
      <c r="E139" s="190">
        <v>936.94</v>
      </c>
      <c r="F139" s="190">
        <v>936.94</v>
      </c>
      <c r="G139" s="190">
        <v>920</v>
      </c>
      <c r="H139" s="190">
        <v>920</v>
      </c>
      <c r="I139" s="202">
        <v>2135.3150000000001</v>
      </c>
      <c r="J139" s="202">
        <v>2135.3150000000001</v>
      </c>
      <c r="K139" s="202">
        <v>2348.8465000000001</v>
      </c>
      <c r="L139" s="202">
        <v>2348.8465000000001</v>
      </c>
      <c r="M139" s="190">
        <v>914.09</v>
      </c>
      <c r="N139" s="190">
        <v>914.09</v>
      </c>
      <c r="O139" s="101">
        <f t="shared" si="67"/>
        <v>1451</v>
      </c>
      <c r="P139" s="101">
        <f t="shared" si="68"/>
        <v>1451</v>
      </c>
    </row>
    <row r="140" spans="1:16" ht="15" x14ac:dyDescent="0.15">
      <c r="A140" s="409"/>
      <c r="B140" s="147"/>
      <c r="C140" s="149" t="s">
        <v>1</v>
      </c>
      <c r="D140" s="149" t="s">
        <v>1</v>
      </c>
      <c r="E140" s="190">
        <v>241.64</v>
      </c>
      <c r="F140" s="190">
        <v>241.64</v>
      </c>
      <c r="G140" s="190">
        <v>240</v>
      </c>
      <c r="H140" s="190">
        <v>240</v>
      </c>
      <c r="I140" s="202">
        <v>492.76499999999999</v>
      </c>
      <c r="J140" s="202">
        <v>492.76499999999999</v>
      </c>
      <c r="K140" s="202">
        <v>542.04150000000004</v>
      </c>
      <c r="L140" s="202">
        <v>542.04150000000004</v>
      </c>
      <c r="M140" s="190">
        <v>235.75</v>
      </c>
      <c r="N140" s="190">
        <v>235.75</v>
      </c>
      <c r="O140" s="101">
        <f t="shared" si="67"/>
        <v>350</v>
      </c>
      <c r="P140" s="101">
        <f t="shared" si="68"/>
        <v>350</v>
      </c>
    </row>
    <row r="141" spans="1:16" ht="15" x14ac:dyDescent="0.15">
      <c r="A141" s="409"/>
      <c r="B141" s="147"/>
      <c r="C141" s="149" t="s">
        <v>116</v>
      </c>
      <c r="D141" s="102" t="s">
        <v>140</v>
      </c>
      <c r="E141" s="190">
        <v>590.4</v>
      </c>
      <c r="F141" s="190">
        <v>590.4</v>
      </c>
      <c r="G141" s="190">
        <v>590</v>
      </c>
      <c r="H141" s="190">
        <v>590</v>
      </c>
      <c r="I141" s="202">
        <v>1026.59375</v>
      </c>
      <c r="J141" s="202">
        <v>1026.59375</v>
      </c>
      <c r="K141" s="202">
        <v>1129.253125</v>
      </c>
      <c r="L141" s="202">
        <v>1129.253125</v>
      </c>
      <c r="M141" s="190">
        <v>576</v>
      </c>
      <c r="N141" s="190">
        <v>576</v>
      </c>
      <c r="O141" s="101">
        <f t="shared" si="67"/>
        <v>782</v>
      </c>
      <c r="P141" s="101">
        <f t="shared" si="68"/>
        <v>782</v>
      </c>
    </row>
    <row r="142" spans="1:16" ht="30" x14ac:dyDescent="0.15">
      <c r="A142" s="409"/>
      <c r="B142" s="148" t="s">
        <v>120</v>
      </c>
      <c r="C142" s="149" t="s">
        <v>118</v>
      </c>
      <c r="D142" s="102" t="s">
        <v>119</v>
      </c>
      <c r="E142" s="190">
        <v>132.58000000000001</v>
      </c>
      <c r="F142" s="190">
        <v>132.58000000000001</v>
      </c>
      <c r="G142" s="190">
        <v>150</v>
      </c>
      <c r="H142" s="190">
        <v>150</v>
      </c>
      <c r="I142" s="202">
        <v>492.76499999999999</v>
      </c>
      <c r="J142" s="202">
        <v>492.76499999999999</v>
      </c>
      <c r="K142" s="202">
        <v>542.04150000000004</v>
      </c>
      <c r="L142" s="202">
        <v>542.04150000000004</v>
      </c>
      <c r="M142" s="190">
        <v>129.34</v>
      </c>
      <c r="N142" s="190">
        <v>129.34</v>
      </c>
      <c r="O142" s="101">
        <f t="shared" si="67"/>
        <v>289</v>
      </c>
      <c r="P142" s="101">
        <f t="shared" si="68"/>
        <v>289</v>
      </c>
    </row>
    <row r="143" spans="1:16" ht="15" x14ac:dyDescent="0.15">
      <c r="A143" s="409"/>
      <c r="B143" s="147"/>
      <c r="C143" s="149" t="s">
        <v>3</v>
      </c>
      <c r="D143" s="149" t="s">
        <v>3</v>
      </c>
      <c r="E143" s="190">
        <v>211</v>
      </c>
      <c r="F143" s="190">
        <v>211</v>
      </c>
      <c r="G143" s="190">
        <v>220</v>
      </c>
      <c r="H143" s="190">
        <v>220</v>
      </c>
      <c r="I143" s="202">
        <v>539.577675</v>
      </c>
      <c r="J143" s="202">
        <v>539.577675</v>
      </c>
      <c r="K143" s="202">
        <v>593.53544250000004</v>
      </c>
      <c r="L143" s="202">
        <v>593.53544250000004</v>
      </c>
      <c r="M143" s="190">
        <v>205.85</v>
      </c>
      <c r="N143" s="190">
        <v>205.85</v>
      </c>
      <c r="O143" s="101">
        <f t="shared" si="67"/>
        <v>354</v>
      </c>
      <c r="P143" s="101">
        <f t="shared" si="68"/>
        <v>354</v>
      </c>
    </row>
    <row r="144" spans="1:16" ht="15" x14ac:dyDescent="0.15">
      <c r="A144" s="409"/>
      <c r="B144" s="147"/>
      <c r="C144" s="149" t="s">
        <v>55</v>
      </c>
      <c r="D144" s="102" t="s">
        <v>56</v>
      </c>
      <c r="E144" s="190">
        <v>216.48</v>
      </c>
      <c r="F144" s="190">
        <v>216.48</v>
      </c>
      <c r="G144" s="190">
        <v>240</v>
      </c>
      <c r="H144" s="190">
        <v>240</v>
      </c>
      <c r="I144" s="202">
        <v>492.76499999999999</v>
      </c>
      <c r="J144" s="202">
        <v>492.76499999999999</v>
      </c>
      <c r="K144" s="202">
        <v>542.04150000000004</v>
      </c>
      <c r="L144" s="202">
        <v>542.04150000000004</v>
      </c>
      <c r="M144" s="190">
        <v>211.2</v>
      </c>
      <c r="N144" s="190">
        <v>211.2</v>
      </c>
      <c r="O144" s="101">
        <f t="shared" si="67"/>
        <v>340</v>
      </c>
      <c r="P144" s="101">
        <f t="shared" si="68"/>
        <v>340</v>
      </c>
    </row>
    <row r="145" spans="1:16" ht="15" x14ac:dyDescent="0.15">
      <c r="A145" s="409"/>
      <c r="B145" s="147"/>
      <c r="C145" s="149" t="s">
        <v>4</v>
      </c>
      <c r="D145" s="149" t="s">
        <v>4</v>
      </c>
      <c r="E145" s="190">
        <v>174.25</v>
      </c>
      <c r="F145" s="190">
        <v>174.25</v>
      </c>
      <c r="G145" s="190">
        <v>200</v>
      </c>
      <c r="H145" s="190">
        <v>200</v>
      </c>
      <c r="I145" s="202">
        <v>369.57375000000002</v>
      </c>
      <c r="J145" s="202">
        <v>369.57375000000002</v>
      </c>
      <c r="K145" s="202">
        <v>406.53112500000003</v>
      </c>
      <c r="L145" s="202">
        <v>406.53112500000003</v>
      </c>
      <c r="M145" s="190">
        <v>170</v>
      </c>
      <c r="N145" s="190">
        <v>170</v>
      </c>
      <c r="O145" s="101">
        <f t="shared" si="67"/>
        <v>264</v>
      </c>
      <c r="P145" s="101">
        <f t="shared" si="68"/>
        <v>264</v>
      </c>
    </row>
    <row r="146" spans="1:16" ht="15" x14ac:dyDescent="0.15">
      <c r="A146" s="409"/>
      <c r="B146" s="147"/>
      <c r="C146" s="149" t="s">
        <v>8</v>
      </c>
      <c r="D146" s="149" t="s">
        <v>8</v>
      </c>
      <c r="E146" s="190">
        <v>775.93</v>
      </c>
      <c r="F146" s="190">
        <v>1024.22</v>
      </c>
      <c r="G146" s="190">
        <v>800</v>
      </c>
      <c r="H146" s="190">
        <v>1000</v>
      </c>
      <c r="I146" s="202">
        <v>739.14750000000004</v>
      </c>
      <c r="J146" s="202">
        <v>739.14750000000004</v>
      </c>
      <c r="K146" s="202">
        <v>813.06225000000006</v>
      </c>
      <c r="L146" s="202">
        <v>813.06225000000006</v>
      </c>
      <c r="M146" s="190">
        <v>757</v>
      </c>
      <c r="N146" s="190">
        <v>999.24</v>
      </c>
      <c r="O146" s="101">
        <f t="shared" si="67"/>
        <v>777</v>
      </c>
      <c r="P146" s="101">
        <f t="shared" si="68"/>
        <v>915</v>
      </c>
    </row>
    <row r="147" spans="1:16" ht="15" x14ac:dyDescent="0.15">
      <c r="A147" s="409"/>
      <c r="B147" s="147"/>
      <c r="C147" s="149" t="s">
        <v>9</v>
      </c>
      <c r="D147" s="149" t="s">
        <v>9</v>
      </c>
      <c r="E147" s="190">
        <v>1046.01</v>
      </c>
      <c r="F147" s="190">
        <v>1202.9100000000001</v>
      </c>
      <c r="G147" s="190">
        <v>1100</v>
      </c>
      <c r="H147" s="190">
        <v>1200</v>
      </c>
      <c r="I147" s="202">
        <v>1108.7212500000001</v>
      </c>
      <c r="J147" s="202">
        <v>1108.7212500000001</v>
      </c>
      <c r="K147" s="202">
        <v>1219.5933750000002</v>
      </c>
      <c r="L147" s="202">
        <v>1219.5933750000002</v>
      </c>
      <c r="M147" s="190">
        <v>1020.5</v>
      </c>
      <c r="N147" s="190">
        <v>1173.58</v>
      </c>
      <c r="O147" s="101">
        <f t="shared" si="67"/>
        <v>1099</v>
      </c>
      <c r="P147" s="101">
        <f t="shared" si="68"/>
        <v>1181</v>
      </c>
    </row>
    <row r="148" spans="1:16" ht="15" x14ac:dyDescent="0.15">
      <c r="A148" s="409"/>
      <c r="B148" s="147"/>
      <c r="C148" s="149" t="s">
        <v>10</v>
      </c>
      <c r="D148" s="149" t="s">
        <v>10</v>
      </c>
      <c r="E148" s="190">
        <v>458.18</v>
      </c>
      <c r="F148" s="190">
        <v>572.72</v>
      </c>
      <c r="G148" s="190">
        <v>500</v>
      </c>
      <c r="H148" s="190">
        <v>600</v>
      </c>
      <c r="I148" s="202">
        <v>903.40250000000003</v>
      </c>
      <c r="J148" s="202">
        <v>903.40250000000003</v>
      </c>
      <c r="K148" s="202">
        <v>993.74275</v>
      </c>
      <c r="L148" s="202">
        <v>993.74275</v>
      </c>
      <c r="M148" s="190">
        <v>447</v>
      </c>
      <c r="N148" s="190">
        <v>558.75</v>
      </c>
      <c r="O148" s="101">
        <f t="shared" si="67"/>
        <v>660</v>
      </c>
      <c r="P148" s="101">
        <f t="shared" si="68"/>
        <v>726</v>
      </c>
    </row>
    <row r="149" spans="1:16" ht="15" x14ac:dyDescent="0.15">
      <c r="A149" s="409"/>
      <c r="B149" s="147"/>
      <c r="C149" s="149" t="s">
        <v>11</v>
      </c>
      <c r="D149" s="149" t="s">
        <v>11</v>
      </c>
      <c r="E149" s="190">
        <v>930.07</v>
      </c>
      <c r="F149" s="190">
        <v>1069.58</v>
      </c>
      <c r="G149" s="190">
        <v>1000</v>
      </c>
      <c r="H149" s="190">
        <v>1100</v>
      </c>
      <c r="I149" s="202">
        <v>657.02</v>
      </c>
      <c r="J149" s="202">
        <v>657.02</v>
      </c>
      <c r="K149" s="202">
        <v>722.72199999999998</v>
      </c>
      <c r="L149" s="202">
        <v>722.72199999999998</v>
      </c>
      <c r="M149" s="190">
        <v>907.38</v>
      </c>
      <c r="N149" s="190">
        <v>1043.49</v>
      </c>
      <c r="O149" s="101">
        <f t="shared" si="67"/>
        <v>843</v>
      </c>
      <c r="P149" s="101">
        <f t="shared" si="68"/>
        <v>919</v>
      </c>
    </row>
    <row r="150" spans="1:16" ht="24.75" customHeight="1" x14ac:dyDescent="0.2">
      <c r="A150" s="410"/>
      <c r="B150" s="402" t="s">
        <v>121</v>
      </c>
      <c r="C150" s="400"/>
      <c r="D150" s="401"/>
      <c r="E150" s="191">
        <f>SUM(E139:E149)</f>
        <v>5713.48</v>
      </c>
      <c r="F150" s="191">
        <f t="shared" ref="F150:K150" si="75">SUM(F139:F149)</f>
        <v>6372.72</v>
      </c>
      <c r="G150" s="191">
        <f t="shared" si="75"/>
        <v>5960</v>
      </c>
      <c r="H150" s="191">
        <f t="shared" si="75"/>
        <v>6460</v>
      </c>
      <c r="I150" s="191">
        <f t="shared" si="75"/>
        <v>8957.6464250000008</v>
      </c>
      <c r="J150" s="191">
        <f t="shared" si="75"/>
        <v>8957.6464250000008</v>
      </c>
      <c r="K150" s="191">
        <f t="shared" si="75"/>
        <v>9853.4110675000011</v>
      </c>
      <c r="L150" s="191">
        <f t="shared" ref="L150" si="76">SUM(L139:L149)</f>
        <v>9853.4110675000011</v>
      </c>
      <c r="M150" s="191">
        <f t="shared" ref="M150" si="77">SUM(M139:M149)</f>
        <v>5574.11</v>
      </c>
      <c r="N150" s="191">
        <f t="shared" ref="N150" si="78">SUM(N139:N149)</f>
        <v>6217.29</v>
      </c>
      <c r="O150" s="191">
        <f t="shared" ref="O150" si="79">SUM(O139:O149)</f>
        <v>7209</v>
      </c>
      <c r="P150" s="191">
        <f t="shared" ref="P150" si="80">SUM(P139:P149)</f>
        <v>7571</v>
      </c>
    </row>
    <row r="151" spans="1:16" ht="15" x14ac:dyDescent="0.15">
      <c r="A151" s="408">
        <v>13</v>
      </c>
      <c r="B151" s="147"/>
      <c r="C151" s="149" t="s">
        <v>0</v>
      </c>
      <c r="D151" s="102" t="s">
        <v>127</v>
      </c>
      <c r="E151" s="190">
        <v>334.46</v>
      </c>
      <c r="F151" s="190">
        <v>334.46</v>
      </c>
      <c r="G151" s="190">
        <v>400</v>
      </c>
      <c r="H151" s="190">
        <v>400</v>
      </c>
      <c r="I151" s="202">
        <v>1231.9124999999999</v>
      </c>
      <c r="J151" s="202">
        <v>1231.9124999999999</v>
      </c>
      <c r="K151" s="202">
        <v>1355.10375</v>
      </c>
      <c r="L151" s="202">
        <v>1355.10375</v>
      </c>
      <c r="M151" s="190">
        <v>326.3</v>
      </c>
      <c r="N151" s="190">
        <v>326.3</v>
      </c>
      <c r="O151" s="101">
        <f t="shared" si="67"/>
        <v>730</v>
      </c>
      <c r="P151" s="101">
        <f t="shared" si="68"/>
        <v>730</v>
      </c>
    </row>
    <row r="152" spans="1:16" ht="15" x14ac:dyDescent="0.15">
      <c r="A152" s="409"/>
      <c r="B152" s="147"/>
      <c r="C152" s="149" t="s">
        <v>1</v>
      </c>
      <c r="D152" s="149" t="s">
        <v>1</v>
      </c>
      <c r="E152" s="190">
        <v>241.64</v>
      </c>
      <c r="F152" s="190">
        <v>241.64</v>
      </c>
      <c r="G152" s="190">
        <v>240</v>
      </c>
      <c r="H152" s="190">
        <v>240</v>
      </c>
      <c r="I152" s="202">
        <v>492.76499999999999</v>
      </c>
      <c r="J152" s="202">
        <v>492.76499999999999</v>
      </c>
      <c r="K152" s="202">
        <v>542.04150000000004</v>
      </c>
      <c r="L152" s="202">
        <v>542.04150000000004</v>
      </c>
      <c r="M152" s="190">
        <v>235.75</v>
      </c>
      <c r="N152" s="190">
        <v>235.75</v>
      </c>
      <c r="O152" s="101">
        <f t="shared" si="67"/>
        <v>350</v>
      </c>
      <c r="P152" s="101">
        <f t="shared" si="68"/>
        <v>350</v>
      </c>
    </row>
    <row r="153" spans="1:16" ht="15" x14ac:dyDescent="0.15">
      <c r="A153" s="409"/>
      <c r="B153" s="147"/>
      <c r="C153" s="149" t="s">
        <v>116</v>
      </c>
      <c r="D153" s="102" t="s">
        <v>128</v>
      </c>
      <c r="E153" s="190">
        <v>510.97</v>
      </c>
      <c r="F153" s="190">
        <v>510.97</v>
      </c>
      <c r="G153" s="190">
        <v>500</v>
      </c>
      <c r="H153" s="190">
        <v>500</v>
      </c>
      <c r="I153" s="202">
        <v>492.76499999999999</v>
      </c>
      <c r="J153" s="202">
        <v>492.76499999999999</v>
      </c>
      <c r="K153" s="202">
        <v>542.04150000000004</v>
      </c>
      <c r="L153" s="202">
        <v>542.04150000000004</v>
      </c>
      <c r="M153" s="190">
        <v>498.51</v>
      </c>
      <c r="N153" s="190">
        <v>498.51</v>
      </c>
      <c r="O153" s="101">
        <f t="shared" si="67"/>
        <v>509</v>
      </c>
      <c r="P153" s="101">
        <f t="shared" si="68"/>
        <v>509</v>
      </c>
    </row>
    <row r="154" spans="1:16" ht="30" x14ac:dyDescent="0.15">
      <c r="A154" s="409"/>
      <c r="B154" s="148" t="s">
        <v>120</v>
      </c>
      <c r="C154" s="149" t="s">
        <v>118</v>
      </c>
      <c r="D154" s="149" t="s">
        <v>118</v>
      </c>
      <c r="E154" s="190">
        <v>270.60000000000002</v>
      </c>
      <c r="F154" s="190">
        <v>270.60000000000002</v>
      </c>
      <c r="G154" s="190">
        <v>270</v>
      </c>
      <c r="H154" s="190">
        <v>270</v>
      </c>
      <c r="I154" s="202">
        <v>369.57375000000002</v>
      </c>
      <c r="J154" s="202">
        <v>369.57375000000002</v>
      </c>
      <c r="K154" s="202">
        <v>406.53112500000003</v>
      </c>
      <c r="L154" s="202">
        <v>406.53112500000003</v>
      </c>
      <c r="M154" s="190">
        <v>264</v>
      </c>
      <c r="N154" s="190">
        <v>264</v>
      </c>
      <c r="O154" s="101">
        <f t="shared" si="67"/>
        <v>316</v>
      </c>
      <c r="P154" s="101">
        <f t="shared" si="68"/>
        <v>316</v>
      </c>
    </row>
    <row r="155" spans="1:16" ht="15" x14ac:dyDescent="0.15">
      <c r="A155" s="409"/>
      <c r="B155" s="147"/>
      <c r="C155" s="149" t="s">
        <v>3</v>
      </c>
      <c r="D155" s="149" t="s">
        <v>3</v>
      </c>
      <c r="E155" s="190">
        <v>114.34</v>
      </c>
      <c r="F155" s="190">
        <v>114.34</v>
      </c>
      <c r="G155" s="190">
        <v>120</v>
      </c>
      <c r="H155" s="190">
        <v>120</v>
      </c>
      <c r="I155" s="202">
        <v>539.577675</v>
      </c>
      <c r="J155" s="202">
        <v>539.577675</v>
      </c>
      <c r="K155" s="202">
        <v>593.53544250000004</v>
      </c>
      <c r="L155" s="202">
        <v>593.53544250000004</v>
      </c>
      <c r="M155" s="190">
        <v>111.55</v>
      </c>
      <c r="N155" s="190">
        <v>111.55</v>
      </c>
      <c r="O155" s="101">
        <f t="shared" si="67"/>
        <v>296</v>
      </c>
      <c r="P155" s="101">
        <f t="shared" si="68"/>
        <v>296</v>
      </c>
    </row>
    <row r="156" spans="1:16" ht="15" x14ac:dyDescent="0.15">
      <c r="A156" s="409"/>
      <c r="B156" s="147"/>
      <c r="C156" s="149" t="s">
        <v>129</v>
      </c>
      <c r="D156" s="102" t="s">
        <v>57</v>
      </c>
      <c r="E156" s="190">
        <v>598.03</v>
      </c>
      <c r="F156" s="190">
        <v>598.03</v>
      </c>
      <c r="G156" s="190">
        <v>600</v>
      </c>
      <c r="H156" s="190">
        <v>600</v>
      </c>
      <c r="I156" s="202">
        <v>328.51</v>
      </c>
      <c r="J156" s="202">
        <v>328.51</v>
      </c>
      <c r="K156" s="202">
        <v>361.36099999999999</v>
      </c>
      <c r="L156" s="202">
        <v>361.36099999999999</v>
      </c>
      <c r="M156" s="190">
        <v>583.44000000000005</v>
      </c>
      <c r="N156" s="190">
        <v>583.44000000000005</v>
      </c>
      <c r="O156" s="101">
        <f t="shared" si="67"/>
        <v>494</v>
      </c>
      <c r="P156" s="101">
        <f t="shared" si="68"/>
        <v>494</v>
      </c>
    </row>
    <row r="157" spans="1:16" ht="15" x14ac:dyDescent="0.15">
      <c r="A157" s="409"/>
      <c r="B157" s="147"/>
      <c r="C157" s="149" t="s">
        <v>55</v>
      </c>
      <c r="D157" s="102" t="s">
        <v>56</v>
      </c>
      <c r="E157" s="190">
        <v>216.48</v>
      </c>
      <c r="F157" s="190">
        <v>216.48</v>
      </c>
      <c r="G157" s="190">
        <v>240</v>
      </c>
      <c r="H157" s="190">
        <v>240</v>
      </c>
      <c r="I157" s="202">
        <v>492.76499999999999</v>
      </c>
      <c r="J157" s="202">
        <v>492.76499999999999</v>
      </c>
      <c r="K157" s="202">
        <v>542.04150000000004</v>
      </c>
      <c r="L157" s="202">
        <v>542.04150000000004</v>
      </c>
      <c r="M157" s="190">
        <v>211.2</v>
      </c>
      <c r="N157" s="190">
        <v>211.2</v>
      </c>
      <c r="O157" s="101">
        <f t="shared" si="67"/>
        <v>340</v>
      </c>
      <c r="P157" s="101">
        <f t="shared" si="68"/>
        <v>340</v>
      </c>
    </row>
    <row r="158" spans="1:16" ht="15" x14ac:dyDescent="0.15">
      <c r="A158" s="409"/>
      <c r="B158" s="147"/>
      <c r="C158" s="149" t="s">
        <v>4</v>
      </c>
      <c r="D158" s="149" t="s">
        <v>4</v>
      </c>
      <c r="E158" s="190">
        <v>174.25</v>
      </c>
      <c r="F158" s="190">
        <v>174.25</v>
      </c>
      <c r="G158" s="190">
        <v>200</v>
      </c>
      <c r="H158" s="190">
        <v>200</v>
      </c>
      <c r="I158" s="202">
        <v>369.57375000000002</v>
      </c>
      <c r="J158" s="202">
        <v>369.57375000000002</v>
      </c>
      <c r="K158" s="202">
        <v>406.53112500000003</v>
      </c>
      <c r="L158" s="202">
        <v>406.53112500000003</v>
      </c>
      <c r="M158" s="190">
        <v>170</v>
      </c>
      <c r="N158" s="190">
        <v>170</v>
      </c>
      <c r="O158" s="101">
        <f t="shared" si="67"/>
        <v>264</v>
      </c>
      <c r="P158" s="101">
        <f t="shared" si="68"/>
        <v>264</v>
      </c>
    </row>
    <row r="159" spans="1:16" ht="15" x14ac:dyDescent="0.15">
      <c r="A159" s="409"/>
      <c r="B159" s="147"/>
      <c r="C159" s="149" t="s">
        <v>8</v>
      </c>
      <c r="D159" s="149" t="s">
        <v>8</v>
      </c>
      <c r="E159" s="190">
        <v>775.93</v>
      </c>
      <c r="F159" s="190">
        <v>1024.22</v>
      </c>
      <c r="G159" s="190">
        <v>800</v>
      </c>
      <c r="H159" s="190">
        <v>1000</v>
      </c>
      <c r="I159" s="202">
        <v>739.14750000000004</v>
      </c>
      <c r="J159" s="202">
        <v>739.14750000000004</v>
      </c>
      <c r="K159" s="202">
        <v>813.06225000000006</v>
      </c>
      <c r="L159" s="202">
        <v>813.06225000000006</v>
      </c>
      <c r="M159" s="190">
        <v>757</v>
      </c>
      <c r="N159" s="190">
        <v>999.24</v>
      </c>
      <c r="O159" s="101">
        <f t="shared" si="67"/>
        <v>777</v>
      </c>
      <c r="P159" s="101">
        <f t="shared" si="68"/>
        <v>915</v>
      </c>
    </row>
    <row r="160" spans="1:16" ht="15" x14ac:dyDescent="0.15">
      <c r="A160" s="409"/>
      <c r="B160" s="147"/>
      <c r="C160" s="149" t="s">
        <v>9</v>
      </c>
      <c r="D160" s="149" t="s">
        <v>9</v>
      </c>
      <c r="E160" s="190">
        <v>1046.01</v>
      </c>
      <c r="F160" s="190">
        <v>1202.9100000000001</v>
      </c>
      <c r="G160" s="190">
        <v>1100</v>
      </c>
      <c r="H160" s="190">
        <v>1200</v>
      </c>
      <c r="I160" s="202">
        <v>1108.7212500000001</v>
      </c>
      <c r="J160" s="202">
        <v>1108.7212500000001</v>
      </c>
      <c r="K160" s="202">
        <v>1219.5933750000002</v>
      </c>
      <c r="L160" s="202">
        <v>1219.5933750000002</v>
      </c>
      <c r="M160" s="190">
        <v>1020.5</v>
      </c>
      <c r="N160" s="190">
        <v>1173.58</v>
      </c>
      <c r="O160" s="101">
        <f t="shared" si="67"/>
        <v>1099</v>
      </c>
      <c r="P160" s="101">
        <f t="shared" si="68"/>
        <v>1181</v>
      </c>
    </row>
    <row r="161" spans="1:16" ht="15" x14ac:dyDescent="0.15">
      <c r="A161" s="409"/>
      <c r="B161" s="147"/>
      <c r="C161" s="149" t="s">
        <v>10</v>
      </c>
      <c r="D161" s="149" t="s">
        <v>10</v>
      </c>
      <c r="E161" s="190">
        <v>458.18</v>
      </c>
      <c r="F161" s="190">
        <v>572.72</v>
      </c>
      <c r="G161" s="190">
        <v>500</v>
      </c>
      <c r="H161" s="190">
        <v>600</v>
      </c>
      <c r="I161" s="202">
        <v>903.40250000000003</v>
      </c>
      <c r="J161" s="202">
        <v>903.40250000000003</v>
      </c>
      <c r="K161" s="202">
        <v>993.74275</v>
      </c>
      <c r="L161" s="202">
        <v>993.74275</v>
      </c>
      <c r="M161" s="190">
        <v>447</v>
      </c>
      <c r="N161" s="190">
        <v>558.75</v>
      </c>
      <c r="O161" s="101">
        <f t="shared" si="67"/>
        <v>660</v>
      </c>
      <c r="P161" s="101">
        <f t="shared" si="68"/>
        <v>726</v>
      </c>
    </row>
    <row r="162" spans="1:16" ht="15" x14ac:dyDescent="0.15">
      <c r="A162" s="409"/>
      <c r="B162" s="147"/>
      <c r="C162" s="149" t="s">
        <v>11</v>
      </c>
      <c r="D162" s="149" t="s">
        <v>11</v>
      </c>
      <c r="E162" s="190">
        <v>930.07</v>
      </c>
      <c r="F162" s="190">
        <v>1069.58</v>
      </c>
      <c r="G162" s="190">
        <v>1000</v>
      </c>
      <c r="H162" s="190">
        <v>1100</v>
      </c>
      <c r="I162" s="202">
        <v>657.02</v>
      </c>
      <c r="J162" s="202">
        <v>657.02</v>
      </c>
      <c r="K162" s="202">
        <v>722.72199999999998</v>
      </c>
      <c r="L162" s="202">
        <v>722.72199999999998</v>
      </c>
      <c r="M162" s="190">
        <v>907.38</v>
      </c>
      <c r="N162" s="190">
        <v>1043.49</v>
      </c>
      <c r="O162" s="101">
        <f t="shared" si="67"/>
        <v>843</v>
      </c>
      <c r="P162" s="101">
        <f t="shared" si="68"/>
        <v>919</v>
      </c>
    </row>
    <row r="163" spans="1:16" ht="24.75" customHeight="1" x14ac:dyDescent="0.2">
      <c r="A163" s="410"/>
      <c r="B163" s="402" t="s">
        <v>121</v>
      </c>
      <c r="C163" s="400"/>
      <c r="D163" s="401"/>
      <c r="E163" s="191">
        <f>SUM(E151:E162)</f>
        <v>5670.96</v>
      </c>
      <c r="F163" s="191">
        <f t="shared" ref="F163:K163" si="81">SUM(F151:F162)</f>
        <v>6330.2</v>
      </c>
      <c r="G163" s="191">
        <f t="shared" si="81"/>
        <v>5970</v>
      </c>
      <c r="H163" s="191">
        <f t="shared" si="81"/>
        <v>6470</v>
      </c>
      <c r="I163" s="191">
        <f t="shared" si="81"/>
        <v>7725.7339250000005</v>
      </c>
      <c r="J163" s="191">
        <f t="shared" si="81"/>
        <v>7725.7339250000005</v>
      </c>
      <c r="K163" s="191">
        <f t="shared" si="81"/>
        <v>8498.3073175000009</v>
      </c>
      <c r="L163" s="191">
        <f t="shared" ref="L163" si="82">SUM(L151:L162)</f>
        <v>8498.3073175000009</v>
      </c>
      <c r="M163" s="191">
        <f t="shared" ref="M163" si="83">SUM(M151:M162)</f>
        <v>5532.63</v>
      </c>
      <c r="N163" s="191">
        <f t="shared" ref="N163" si="84">SUM(N151:N162)</f>
        <v>6175.8099999999995</v>
      </c>
      <c r="O163" s="191">
        <f t="shared" ref="O163" si="85">SUM(O151:O162)</f>
        <v>6678</v>
      </c>
      <c r="P163" s="191">
        <f t="shared" ref="P163" si="86">SUM(P151:P162)</f>
        <v>7040</v>
      </c>
    </row>
    <row r="164" spans="1:16" ht="15" x14ac:dyDescent="0.15">
      <c r="A164" s="408">
        <v>14</v>
      </c>
      <c r="B164" s="147"/>
      <c r="C164" s="149" t="s">
        <v>1</v>
      </c>
      <c r="D164" s="149" t="s">
        <v>1</v>
      </c>
      <c r="E164" s="190">
        <v>241.64</v>
      </c>
      <c r="F164" s="190">
        <v>241.64</v>
      </c>
      <c r="G164" s="190">
        <v>240</v>
      </c>
      <c r="H164" s="190">
        <v>240</v>
      </c>
      <c r="I164" s="202">
        <v>492.76499999999999</v>
      </c>
      <c r="J164" s="202">
        <v>492.76499999999999</v>
      </c>
      <c r="K164" s="202">
        <v>542.04150000000004</v>
      </c>
      <c r="L164" s="202">
        <v>542.04150000000004</v>
      </c>
      <c r="M164" s="190">
        <v>235.75</v>
      </c>
      <c r="N164" s="190">
        <v>235.75</v>
      </c>
      <c r="O164" s="101">
        <f t="shared" si="67"/>
        <v>350</v>
      </c>
      <c r="P164" s="101">
        <f t="shared" si="68"/>
        <v>350</v>
      </c>
    </row>
    <row r="165" spans="1:16" ht="15" x14ac:dyDescent="0.15">
      <c r="A165" s="409"/>
      <c r="B165" s="147"/>
      <c r="C165" s="149" t="s">
        <v>116</v>
      </c>
      <c r="D165" s="102" t="s">
        <v>131</v>
      </c>
      <c r="E165" s="190">
        <v>456.7</v>
      </c>
      <c r="F165" s="190">
        <v>456.7</v>
      </c>
      <c r="G165" s="190">
        <v>450</v>
      </c>
      <c r="H165" s="190">
        <v>450</v>
      </c>
      <c r="I165" s="202">
        <v>819.63245000000006</v>
      </c>
      <c r="J165" s="202">
        <v>819.63245000000006</v>
      </c>
      <c r="K165" s="202">
        <v>901.59569500000009</v>
      </c>
      <c r="L165" s="202">
        <v>901.59569500000009</v>
      </c>
      <c r="M165" s="190">
        <v>445.56</v>
      </c>
      <c r="N165" s="190">
        <v>445.56</v>
      </c>
      <c r="O165" s="101">
        <f t="shared" si="67"/>
        <v>615</v>
      </c>
      <c r="P165" s="101">
        <f t="shared" si="68"/>
        <v>615</v>
      </c>
    </row>
    <row r="166" spans="1:16" ht="30" x14ac:dyDescent="0.15">
      <c r="A166" s="409"/>
      <c r="B166" s="148" t="s">
        <v>120</v>
      </c>
      <c r="C166" s="149" t="s">
        <v>118</v>
      </c>
      <c r="D166" s="102" t="s">
        <v>130</v>
      </c>
      <c r="E166" s="190">
        <v>251.12</v>
      </c>
      <c r="F166" s="190">
        <v>251.12</v>
      </c>
      <c r="G166" s="190">
        <v>300</v>
      </c>
      <c r="H166" s="190">
        <v>300</v>
      </c>
      <c r="I166" s="202">
        <v>492.76499999999999</v>
      </c>
      <c r="J166" s="202">
        <v>492.76499999999999</v>
      </c>
      <c r="K166" s="202">
        <v>542.04150000000004</v>
      </c>
      <c r="L166" s="202">
        <v>542.04150000000004</v>
      </c>
      <c r="M166" s="190">
        <v>244.99</v>
      </c>
      <c r="N166" s="190">
        <v>244.99</v>
      </c>
      <c r="O166" s="101">
        <f t="shared" si="67"/>
        <v>366</v>
      </c>
      <c r="P166" s="101">
        <f t="shared" si="68"/>
        <v>366</v>
      </c>
    </row>
    <row r="167" spans="1:16" ht="15" x14ac:dyDescent="0.15">
      <c r="A167" s="409"/>
      <c r="B167" s="147"/>
      <c r="C167" s="149" t="s">
        <v>3</v>
      </c>
      <c r="D167" s="149" t="s">
        <v>3</v>
      </c>
      <c r="E167" s="190">
        <v>114.34</v>
      </c>
      <c r="F167" s="190">
        <v>114.34</v>
      </c>
      <c r="G167" s="190">
        <v>120</v>
      </c>
      <c r="H167" s="190">
        <v>120</v>
      </c>
      <c r="I167" s="202">
        <v>539.577675</v>
      </c>
      <c r="J167" s="202">
        <v>539.577675</v>
      </c>
      <c r="K167" s="202">
        <v>593.53544250000004</v>
      </c>
      <c r="L167" s="202">
        <v>593.53544250000004</v>
      </c>
      <c r="M167" s="190">
        <v>111.55</v>
      </c>
      <c r="N167" s="190">
        <v>111.55</v>
      </c>
      <c r="O167" s="101">
        <f t="shared" si="67"/>
        <v>296</v>
      </c>
      <c r="P167" s="101">
        <f t="shared" si="68"/>
        <v>296</v>
      </c>
    </row>
    <row r="168" spans="1:16" ht="15" x14ac:dyDescent="0.15">
      <c r="A168" s="409"/>
      <c r="B168" s="147"/>
      <c r="C168" s="149" t="s">
        <v>129</v>
      </c>
      <c r="D168" s="102" t="s">
        <v>58</v>
      </c>
      <c r="E168" s="190">
        <v>820.82</v>
      </c>
      <c r="F168" s="190">
        <v>820.82</v>
      </c>
      <c r="G168" s="190">
        <v>900</v>
      </c>
      <c r="H168" s="190">
        <v>900</v>
      </c>
      <c r="I168" s="202">
        <v>410.63749999999999</v>
      </c>
      <c r="J168" s="202">
        <v>410.63749999999999</v>
      </c>
      <c r="K168" s="202">
        <v>451.70124999999996</v>
      </c>
      <c r="L168" s="202">
        <v>451.70124999999996</v>
      </c>
      <c r="M168" s="190">
        <v>800.8</v>
      </c>
      <c r="N168" s="190">
        <v>800.8</v>
      </c>
      <c r="O168" s="101">
        <f t="shared" si="67"/>
        <v>677</v>
      </c>
      <c r="P168" s="101">
        <f t="shared" si="68"/>
        <v>677</v>
      </c>
    </row>
    <row r="169" spans="1:16" ht="15" x14ac:dyDescent="0.15">
      <c r="A169" s="409"/>
      <c r="B169" s="147"/>
      <c r="C169" s="149" t="s">
        <v>55</v>
      </c>
      <c r="D169" s="102" t="s">
        <v>56</v>
      </c>
      <c r="E169" s="190">
        <v>216.48</v>
      </c>
      <c r="F169" s="190">
        <v>216.48</v>
      </c>
      <c r="G169" s="190">
        <v>240</v>
      </c>
      <c r="H169" s="190">
        <v>240</v>
      </c>
      <c r="I169" s="202">
        <v>492.76499999999999</v>
      </c>
      <c r="J169" s="202">
        <v>492.76499999999999</v>
      </c>
      <c r="K169" s="202">
        <v>542.04150000000004</v>
      </c>
      <c r="L169" s="202">
        <v>542.04150000000004</v>
      </c>
      <c r="M169" s="190">
        <v>211.2</v>
      </c>
      <c r="N169" s="190">
        <v>211.2</v>
      </c>
      <c r="O169" s="101">
        <f t="shared" si="67"/>
        <v>340</v>
      </c>
      <c r="P169" s="101">
        <f t="shared" si="68"/>
        <v>340</v>
      </c>
    </row>
    <row r="170" spans="1:16" ht="15" x14ac:dyDescent="0.15">
      <c r="A170" s="409"/>
      <c r="B170" s="147"/>
      <c r="C170" s="149" t="s">
        <v>4</v>
      </c>
      <c r="D170" s="149" t="s">
        <v>4</v>
      </c>
      <c r="E170" s="190">
        <v>174.25</v>
      </c>
      <c r="F170" s="190">
        <v>174.25</v>
      </c>
      <c r="G170" s="190">
        <v>200</v>
      </c>
      <c r="H170" s="190">
        <v>200</v>
      </c>
      <c r="I170" s="202">
        <v>369.57375000000002</v>
      </c>
      <c r="J170" s="202">
        <v>369.57375000000002</v>
      </c>
      <c r="K170" s="202">
        <v>406.53112500000003</v>
      </c>
      <c r="L170" s="202">
        <v>406.53112500000003</v>
      </c>
      <c r="M170" s="190">
        <v>170</v>
      </c>
      <c r="N170" s="190">
        <v>170</v>
      </c>
      <c r="O170" s="101">
        <f t="shared" si="67"/>
        <v>264</v>
      </c>
      <c r="P170" s="101">
        <f t="shared" si="68"/>
        <v>264</v>
      </c>
    </row>
    <row r="171" spans="1:16" ht="15" x14ac:dyDescent="0.15">
      <c r="A171" s="409"/>
      <c r="B171" s="147"/>
      <c r="C171" s="149" t="s">
        <v>8</v>
      </c>
      <c r="D171" s="149" t="s">
        <v>8</v>
      </c>
      <c r="E171" s="190">
        <v>775.93</v>
      </c>
      <c r="F171" s="190">
        <v>1024.22</v>
      </c>
      <c r="G171" s="190">
        <v>800</v>
      </c>
      <c r="H171" s="190">
        <v>1000</v>
      </c>
      <c r="I171" s="202">
        <v>739.14750000000004</v>
      </c>
      <c r="J171" s="202">
        <v>739.14750000000004</v>
      </c>
      <c r="K171" s="202">
        <v>813.06225000000006</v>
      </c>
      <c r="L171" s="202">
        <v>813.06225000000006</v>
      </c>
      <c r="M171" s="190">
        <v>757</v>
      </c>
      <c r="N171" s="190">
        <v>999.24</v>
      </c>
      <c r="O171" s="101">
        <f t="shared" si="67"/>
        <v>777</v>
      </c>
      <c r="P171" s="101">
        <f t="shared" si="68"/>
        <v>915</v>
      </c>
    </row>
    <row r="172" spans="1:16" ht="15" x14ac:dyDescent="0.15">
      <c r="A172" s="409"/>
      <c r="B172" s="147"/>
      <c r="C172" s="149" t="s">
        <v>9</v>
      </c>
      <c r="D172" s="149" t="s">
        <v>9</v>
      </c>
      <c r="E172" s="190">
        <v>1046.01</v>
      </c>
      <c r="F172" s="190">
        <v>1202.9100000000001</v>
      </c>
      <c r="G172" s="190">
        <v>1100</v>
      </c>
      <c r="H172" s="190">
        <v>1200</v>
      </c>
      <c r="I172" s="202">
        <v>1108.7212500000001</v>
      </c>
      <c r="J172" s="202">
        <v>1108.7212500000001</v>
      </c>
      <c r="K172" s="202">
        <v>1219.5933750000002</v>
      </c>
      <c r="L172" s="202">
        <v>1219.5933750000002</v>
      </c>
      <c r="M172" s="190">
        <v>1020.5</v>
      </c>
      <c r="N172" s="190">
        <v>1173.58</v>
      </c>
      <c r="O172" s="101">
        <f t="shared" si="67"/>
        <v>1099</v>
      </c>
      <c r="P172" s="101">
        <f t="shared" si="68"/>
        <v>1181</v>
      </c>
    </row>
    <row r="173" spans="1:16" ht="15" x14ac:dyDescent="0.15">
      <c r="A173" s="409"/>
      <c r="B173" s="147"/>
      <c r="C173" s="149" t="s">
        <v>10</v>
      </c>
      <c r="D173" s="149" t="s">
        <v>10</v>
      </c>
      <c r="E173" s="190">
        <v>458.18</v>
      </c>
      <c r="F173" s="190">
        <v>572.72</v>
      </c>
      <c r="G173" s="190">
        <v>500</v>
      </c>
      <c r="H173" s="190">
        <v>600</v>
      </c>
      <c r="I173" s="202">
        <v>903.40250000000003</v>
      </c>
      <c r="J173" s="202">
        <v>903.40250000000003</v>
      </c>
      <c r="K173" s="202">
        <v>993.74275</v>
      </c>
      <c r="L173" s="202">
        <v>993.74275</v>
      </c>
      <c r="M173" s="190">
        <v>447</v>
      </c>
      <c r="N173" s="190">
        <v>558.75</v>
      </c>
      <c r="O173" s="101">
        <f t="shared" si="67"/>
        <v>660</v>
      </c>
      <c r="P173" s="101">
        <f t="shared" si="68"/>
        <v>726</v>
      </c>
    </row>
    <row r="174" spans="1:16" ht="15" x14ac:dyDescent="0.15">
      <c r="A174" s="409"/>
      <c r="B174" s="147"/>
      <c r="C174" s="149" t="s">
        <v>11</v>
      </c>
      <c r="D174" s="149" t="s">
        <v>11</v>
      </c>
      <c r="E174" s="190">
        <v>930.07</v>
      </c>
      <c r="F174" s="190">
        <v>1069.58</v>
      </c>
      <c r="G174" s="190">
        <v>1000</v>
      </c>
      <c r="H174" s="190">
        <v>1100</v>
      </c>
      <c r="I174" s="202">
        <v>657.02</v>
      </c>
      <c r="J174" s="202">
        <v>657.02</v>
      </c>
      <c r="K174" s="202">
        <v>722.72199999999998</v>
      </c>
      <c r="L174" s="202">
        <v>722.72199999999998</v>
      </c>
      <c r="M174" s="190">
        <v>907.38</v>
      </c>
      <c r="N174" s="190">
        <v>1043.49</v>
      </c>
      <c r="O174" s="101">
        <f t="shared" si="67"/>
        <v>843</v>
      </c>
      <c r="P174" s="101">
        <f t="shared" si="68"/>
        <v>919</v>
      </c>
    </row>
    <row r="175" spans="1:16" ht="26.25" customHeight="1" x14ac:dyDescent="0.2">
      <c r="A175" s="410"/>
      <c r="B175" s="402" t="s">
        <v>121</v>
      </c>
      <c r="C175" s="400"/>
      <c r="D175" s="401"/>
      <c r="E175" s="191">
        <f>SUM(E164:E174)</f>
        <v>5485.54</v>
      </c>
      <c r="F175" s="191">
        <f t="shared" ref="F175:L175" si="87">SUM(F164:F174)</f>
        <v>6144.78</v>
      </c>
      <c r="G175" s="191">
        <f t="shared" si="87"/>
        <v>5850</v>
      </c>
      <c r="H175" s="191">
        <f t="shared" si="87"/>
        <v>6350</v>
      </c>
      <c r="I175" s="191">
        <f t="shared" si="87"/>
        <v>7026.0076250000002</v>
      </c>
      <c r="J175" s="191">
        <f t="shared" si="87"/>
        <v>7026.0076250000002</v>
      </c>
      <c r="K175" s="191">
        <f t="shared" si="87"/>
        <v>7728.6083875000013</v>
      </c>
      <c r="L175" s="191">
        <f t="shared" si="87"/>
        <v>7728.6083875000013</v>
      </c>
      <c r="M175" s="191">
        <f t="shared" ref="M175" si="88">SUM(M164:M174)</f>
        <v>5351.7300000000005</v>
      </c>
      <c r="N175" s="191">
        <f t="shared" ref="N175" si="89">SUM(N164:N174)</f>
        <v>5994.91</v>
      </c>
      <c r="O175" s="191">
        <f t="shared" ref="O175" si="90">SUM(O164:O174)</f>
        <v>6287</v>
      </c>
      <c r="P175" s="191">
        <f t="shared" ref="P175" si="91">SUM(P164:P174)</f>
        <v>6649</v>
      </c>
    </row>
    <row r="176" spans="1:16" ht="15" x14ac:dyDescent="0.15">
      <c r="A176" s="408">
        <v>15</v>
      </c>
      <c r="B176" s="147"/>
      <c r="C176" s="149" t="s">
        <v>0</v>
      </c>
      <c r="D176" s="102" t="s">
        <v>122</v>
      </c>
      <c r="E176" s="190">
        <v>376.68</v>
      </c>
      <c r="F176" s="190">
        <v>376.68</v>
      </c>
      <c r="G176" s="190">
        <v>370</v>
      </c>
      <c r="H176" s="190">
        <v>370</v>
      </c>
      <c r="I176" s="202">
        <v>985.53</v>
      </c>
      <c r="J176" s="202">
        <v>985.53</v>
      </c>
      <c r="K176" s="202">
        <v>1084.0830000000001</v>
      </c>
      <c r="L176" s="202">
        <v>1084.0830000000001</v>
      </c>
      <c r="M176" s="190">
        <v>367.49</v>
      </c>
      <c r="N176" s="190">
        <v>367.49</v>
      </c>
      <c r="O176" s="101">
        <f t="shared" si="67"/>
        <v>637</v>
      </c>
      <c r="P176" s="101">
        <f t="shared" si="68"/>
        <v>637</v>
      </c>
    </row>
    <row r="177" spans="1:16" ht="15" x14ac:dyDescent="0.15">
      <c r="A177" s="409"/>
      <c r="B177" s="147"/>
      <c r="C177" s="149" t="s">
        <v>1</v>
      </c>
      <c r="D177" s="149" t="s">
        <v>1</v>
      </c>
      <c r="E177" s="190">
        <v>241.64</v>
      </c>
      <c r="F177" s="190">
        <v>241.64</v>
      </c>
      <c r="G177" s="190">
        <v>240</v>
      </c>
      <c r="H177" s="190">
        <v>240</v>
      </c>
      <c r="I177" s="202">
        <v>492.76499999999999</v>
      </c>
      <c r="J177" s="202">
        <v>492.76499999999999</v>
      </c>
      <c r="K177" s="202">
        <v>542.04150000000004</v>
      </c>
      <c r="L177" s="202">
        <v>542.04150000000004</v>
      </c>
      <c r="M177" s="190">
        <v>235.75</v>
      </c>
      <c r="N177" s="190">
        <v>235.75</v>
      </c>
      <c r="O177" s="101">
        <f t="shared" si="67"/>
        <v>350</v>
      </c>
      <c r="P177" s="101">
        <f t="shared" si="68"/>
        <v>350</v>
      </c>
    </row>
    <row r="178" spans="1:16" ht="30" x14ac:dyDescent="0.15">
      <c r="A178" s="409"/>
      <c r="B178" s="148" t="s">
        <v>120</v>
      </c>
      <c r="C178" s="149" t="s">
        <v>116</v>
      </c>
      <c r="D178" s="102" t="s">
        <v>123</v>
      </c>
      <c r="E178" s="190">
        <v>753.54</v>
      </c>
      <c r="F178" s="190">
        <v>753.54</v>
      </c>
      <c r="G178" s="190">
        <v>800</v>
      </c>
      <c r="H178" s="190">
        <v>800</v>
      </c>
      <c r="I178" s="202">
        <v>1396.1675</v>
      </c>
      <c r="J178" s="202">
        <v>1396.1675</v>
      </c>
      <c r="K178" s="202">
        <v>1535.7842499999999</v>
      </c>
      <c r="L178" s="202">
        <v>1535.7842499999999</v>
      </c>
      <c r="M178" s="190">
        <v>735.16</v>
      </c>
      <c r="N178" s="190">
        <v>735.16</v>
      </c>
      <c r="O178" s="101">
        <f t="shared" si="67"/>
        <v>1044</v>
      </c>
      <c r="P178" s="101">
        <f t="shared" si="68"/>
        <v>1044</v>
      </c>
    </row>
    <row r="179" spans="1:16" ht="15" x14ac:dyDescent="0.15">
      <c r="A179" s="409"/>
      <c r="B179" s="147"/>
      <c r="C179" s="149" t="s">
        <v>118</v>
      </c>
      <c r="D179" s="102" t="s">
        <v>124</v>
      </c>
      <c r="E179" s="190">
        <v>172.41</v>
      </c>
      <c r="F179" s="190">
        <v>172.41</v>
      </c>
      <c r="G179" s="190">
        <v>170</v>
      </c>
      <c r="H179" s="190">
        <v>170</v>
      </c>
      <c r="I179" s="202">
        <v>657.02</v>
      </c>
      <c r="J179" s="202">
        <v>657.02</v>
      </c>
      <c r="K179" s="202">
        <v>722.72199999999998</v>
      </c>
      <c r="L179" s="202">
        <v>722.72199999999998</v>
      </c>
      <c r="M179" s="190">
        <v>168.2</v>
      </c>
      <c r="N179" s="190">
        <v>168.2</v>
      </c>
      <c r="O179" s="101">
        <f t="shared" si="67"/>
        <v>378</v>
      </c>
      <c r="P179" s="101">
        <f t="shared" si="68"/>
        <v>378</v>
      </c>
    </row>
    <row r="180" spans="1:16" ht="15" x14ac:dyDescent="0.15">
      <c r="A180" s="409"/>
      <c r="B180" s="147"/>
      <c r="C180" s="149" t="s">
        <v>3</v>
      </c>
      <c r="D180" s="149" t="s">
        <v>3</v>
      </c>
      <c r="E180" s="190">
        <v>114.34</v>
      </c>
      <c r="F180" s="190">
        <v>114.34</v>
      </c>
      <c r="G180" s="190">
        <v>120</v>
      </c>
      <c r="H180" s="190">
        <v>120</v>
      </c>
      <c r="I180" s="202">
        <v>539.577675</v>
      </c>
      <c r="J180" s="202">
        <v>539.577675</v>
      </c>
      <c r="K180" s="202">
        <v>593.53544250000004</v>
      </c>
      <c r="L180" s="202">
        <v>593.53544250000004</v>
      </c>
      <c r="M180" s="190">
        <v>111.55</v>
      </c>
      <c r="N180" s="190">
        <v>111.55</v>
      </c>
      <c r="O180" s="101">
        <f t="shared" si="67"/>
        <v>296</v>
      </c>
      <c r="P180" s="101">
        <f t="shared" si="68"/>
        <v>296</v>
      </c>
    </row>
    <row r="181" spans="1:16" ht="15" x14ac:dyDescent="0.15">
      <c r="A181" s="409"/>
      <c r="B181" s="147"/>
      <c r="C181" s="149" t="s">
        <v>55</v>
      </c>
      <c r="D181" s="102" t="s">
        <v>56</v>
      </c>
      <c r="E181" s="190">
        <v>216.48</v>
      </c>
      <c r="F181" s="190">
        <v>216.48</v>
      </c>
      <c r="G181" s="190">
        <v>240</v>
      </c>
      <c r="H181" s="190">
        <v>240</v>
      </c>
      <c r="I181" s="202">
        <v>492.76499999999999</v>
      </c>
      <c r="J181" s="202">
        <v>492.76499999999999</v>
      </c>
      <c r="K181" s="202">
        <v>542.04150000000004</v>
      </c>
      <c r="L181" s="202">
        <v>542.04150000000004</v>
      </c>
      <c r="M181" s="190">
        <v>211.2</v>
      </c>
      <c r="N181" s="190">
        <v>211.2</v>
      </c>
      <c r="O181" s="101">
        <f t="shared" si="67"/>
        <v>340</v>
      </c>
      <c r="P181" s="101">
        <f t="shared" si="68"/>
        <v>340</v>
      </c>
    </row>
    <row r="182" spans="1:16" ht="15" x14ac:dyDescent="0.15">
      <c r="A182" s="409"/>
      <c r="B182" s="147"/>
      <c r="C182" s="149" t="s">
        <v>4</v>
      </c>
      <c r="D182" s="149" t="s">
        <v>4</v>
      </c>
      <c r="E182" s="190">
        <v>174.25</v>
      </c>
      <c r="F182" s="190">
        <v>174.25</v>
      </c>
      <c r="G182" s="190">
        <v>200</v>
      </c>
      <c r="H182" s="190">
        <v>200</v>
      </c>
      <c r="I182" s="202">
        <v>369.57375000000002</v>
      </c>
      <c r="J182" s="202">
        <v>369.57375000000002</v>
      </c>
      <c r="K182" s="202">
        <v>406.53112500000003</v>
      </c>
      <c r="L182" s="202">
        <v>406.53112500000003</v>
      </c>
      <c r="M182" s="190">
        <v>170</v>
      </c>
      <c r="N182" s="190">
        <v>170</v>
      </c>
      <c r="O182" s="101">
        <f t="shared" si="67"/>
        <v>264</v>
      </c>
      <c r="P182" s="101">
        <f t="shared" si="68"/>
        <v>264</v>
      </c>
    </row>
    <row r="183" spans="1:16" ht="15" x14ac:dyDescent="0.15">
      <c r="A183" s="409"/>
      <c r="B183" s="147"/>
      <c r="C183" s="149" t="s">
        <v>8</v>
      </c>
      <c r="D183" s="149" t="s">
        <v>8</v>
      </c>
      <c r="E183" s="190">
        <v>775.93</v>
      </c>
      <c r="F183" s="190">
        <v>1024.22</v>
      </c>
      <c r="G183" s="190">
        <v>800</v>
      </c>
      <c r="H183" s="190">
        <v>1000</v>
      </c>
      <c r="I183" s="202">
        <v>739.14750000000004</v>
      </c>
      <c r="J183" s="202">
        <v>739.14750000000004</v>
      </c>
      <c r="K183" s="202">
        <v>813.06225000000006</v>
      </c>
      <c r="L183" s="202">
        <v>813.06225000000006</v>
      </c>
      <c r="M183" s="190">
        <v>757</v>
      </c>
      <c r="N183" s="190">
        <v>999.24</v>
      </c>
      <c r="O183" s="101">
        <f t="shared" si="67"/>
        <v>777</v>
      </c>
      <c r="P183" s="101">
        <f t="shared" si="68"/>
        <v>915</v>
      </c>
    </row>
    <row r="184" spans="1:16" ht="15" x14ac:dyDescent="0.15">
      <c r="A184" s="409"/>
      <c r="B184" s="147"/>
      <c r="C184" s="149" t="s">
        <v>9</v>
      </c>
      <c r="D184" s="149" t="s">
        <v>9</v>
      </c>
      <c r="E184" s="190">
        <v>1046.01</v>
      </c>
      <c r="F184" s="190">
        <v>1202.9100000000001</v>
      </c>
      <c r="G184" s="190">
        <v>1100</v>
      </c>
      <c r="H184" s="190">
        <v>1200</v>
      </c>
      <c r="I184" s="202">
        <v>1108.7212500000001</v>
      </c>
      <c r="J184" s="202">
        <v>1108.7212500000001</v>
      </c>
      <c r="K184" s="202">
        <v>1219.5933750000002</v>
      </c>
      <c r="L184" s="202">
        <v>1219.5933750000002</v>
      </c>
      <c r="M184" s="190">
        <v>1020.5</v>
      </c>
      <c r="N184" s="190">
        <v>1173.58</v>
      </c>
      <c r="O184" s="101">
        <f t="shared" si="67"/>
        <v>1099</v>
      </c>
      <c r="P184" s="101">
        <f t="shared" si="68"/>
        <v>1181</v>
      </c>
    </row>
    <row r="185" spans="1:16" ht="15" x14ac:dyDescent="0.15">
      <c r="A185" s="409"/>
      <c r="B185" s="147"/>
      <c r="C185" s="149" t="s">
        <v>10</v>
      </c>
      <c r="D185" s="149" t="s">
        <v>10</v>
      </c>
      <c r="E185" s="190">
        <v>458.18</v>
      </c>
      <c r="F185" s="190">
        <v>572.72</v>
      </c>
      <c r="G185" s="190">
        <v>500</v>
      </c>
      <c r="H185" s="190">
        <v>600</v>
      </c>
      <c r="I185" s="202">
        <v>903.40250000000003</v>
      </c>
      <c r="J185" s="202">
        <v>903.40250000000003</v>
      </c>
      <c r="K185" s="202">
        <v>993.74275</v>
      </c>
      <c r="L185" s="202">
        <v>993.74275</v>
      </c>
      <c r="M185" s="190">
        <v>447</v>
      </c>
      <c r="N185" s="190">
        <v>558.75</v>
      </c>
      <c r="O185" s="101">
        <f t="shared" si="67"/>
        <v>660</v>
      </c>
      <c r="P185" s="101">
        <f t="shared" si="68"/>
        <v>726</v>
      </c>
    </row>
    <row r="186" spans="1:16" ht="15" x14ac:dyDescent="0.15">
      <c r="A186" s="409"/>
      <c r="B186" s="147"/>
      <c r="C186" s="149" t="s">
        <v>11</v>
      </c>
      <c r="D186" s="149" t="s">
        <v>11</v>
      </c>
      <c r="E186" s="190">
        <v>930.07</v>
      </c>
      <c r="F186" s="190">
        <v>1069.58</v>
      </c>
      <c r="G186" s="190">
        <v>1000</v>
      </c>
      <c r="H186" s="190">
        <v>1100</v>
      </c>
      <c r="I186" s="202">
        <v>657.02</v>
      </c>
      <c r="J186" s="202">
        <v>657.02</v>
      </c>
      <c r="K186" s="202">
        <v>722.72199999999998</v>
      </c>
      <c r="L186" s="202">
        <v>722.72199999999998</v>
      </c>
      <c r="M186" s="190">
        <v>907.38</v>
      </c>
      <c r="N186" s="190">
        <v>1043.49</v>
      </c>
      <c r="O186" s="101">
        <f t="shared" si="67"/>
        <v>843</v>
      </c>
      <c r="P186" s="101">
        <f t="shared" si="68"/>
        <v>919</v>
      </c>
    </row>
    <row r="187" spans="1:16" ht="26.25" customHeight="1" x14ac:dyDescent="0.2">
      <c r="A187" s="410"/>
      <c r="B187" s="402" t="s">
        <v>121</v>
      </c>
      <c r="C187" s="400"/>
      <c r="D187" s="401"/>
      <c r="E187" s="191">
        <f>SUM(E176:E186)</f>
        <v>5259.53</v>
      </c>
      <c r="F187" s="191">
        <f t="shared" ref="F187:K187" si="92">SUM(F176:F186)</f>
        <v>5918.77</v>
      </c>
      <c r="G187" s="191">
        <f t="shared" si="92"/>
        <v>5540</v>
      </c>
      <c r="H187" s="191">
        <f t="shared" si="92"/>
        <v>6040</v>
      </c>
      <c r="I187" s="191">
        <f t="shared" si="92"/>
        <v>8341.6901749999997</v>
      </c>
      <c r="J187" s="191">
        <f t="shared" si="92"/>
        <v>8341.6901749999997</v>
      </c>
      <c r="K187" s="191">
        <f t="shared" si="92"/>
        <v>9175.8591925000019</v>
      </c>
      <c r="L187" s="191">
        <f t="shared" ref="L187" si="93">SUM(L176:L186)</f>
        <v>9175.8591925000019</v>
      </c>
      <c r="M187" s="191">
        <f t="shared" ref="M187" si="94">SUM(M176:M186)</f>
        <v>5131.2300000000005</v>
      </c>
      <c r="N187" s="191">
        <f t="shared" ref="N187" si="95">SUM(N176:N186)</f>
        <v>5774.41</v>
      </c>
      <c r="O187" s="191">
        <f t="shared" ref="O187" si="96">SUM(O176:O186)</f>
        <v>6688</v>
      </c>
      <c r="P187" s="191">
        <f t="shared" ref="P187" si="97">SUM(P176:P186)</f>
        <v>7050</v>
      </c>
    </row>
    <row r="188" spans="1:16" ht="15" x14ac:dyDescent="0.15">
      <c r="A188" s="408">
        <v>16</v>
      </c>
      <c r="B188" s="147"/>
      <c r="C188" s="149" t="s">
        <v>0</v>
      </c>
      <c r="D188" s="102" t="s">
        <v>38</v>
      </c>
      <c r="E188" s="190">
        <v>955.35</v>
      </c>
      <c r="F188" s="190">
        <v>955.35</v>
      </c>
      <c r="G188" s="190">
        <v>940</v>
      </c>
      <c r="H188" s="190">
        <v>940</v>
      </c>
      <c r="I188" s="202">
        <v>3777.8649999999998</v>
      </c>
      <c r="J188" s="202">
        <v>3777.8649999999998</v>
      </c>
      <c r="K188" s="202">
        <v>4155.6514999999999</v>
      </c>
      <c r="L188" s="202">
        <v>4155.6514999999999</v>
      </c>
      <c r="M188" s="190">
        <v>932.05</v>
      </c>
      <c r="N188" s="190">
        <v>932.05</v>
      </c>
      <c r="O188" s="101">
        <f t="shared" si="67"/>
        <v>2152</v>
      </c>
      <c r="P188" s="101">
        <f t="shared" si="68"/>
        <v>2152</v>
      </c>
    </row>
    <row r="189" spans="1:16" ht="15" x14ac:dyDescent="0.15">
      <c r="A189" s="409"/>
      <c r="B189" s="147"/>
      <c r="C189" s="149" t="s">
        <v>1</v>
      </c>
      <c r="D189" s="149" t="s">
        <v>1</v>
      </c>
      <c r="E189" s="190">
        <v>241.64</v>
      </c>
      <c r="F189" s="190">
        <v>241.64</v>
      </c>
      <c r="G189" s="190">
        <v>240</v>
      </c>
      <c r="H189" s="190">
        <v>240</v>
      </c>
      <c r="I189" s="202">
        <v>492.76499999999999</v>
      </c>
      <c r="J189" s="202">
        <v>492.76499999999999</v>
      </c>
      <c r="K189" s="202">
        <v>542.04150000000004</v>
      </c>
      <c r="L189" s="202">
        <v>542.04150000000004</v>
      </c>
      <c r="M189" s="190">
        <v>235.75</v>
      </c>
      <c r="N189" s="190">
        <v>235.75</v>
      </c>
      <c r="O189" s="101">
        <f t="shared" si="67"/>
        <v>350</v>
      </c>
      <c r="P189" s="101">
        <f t="shared" si="68"/>
        <v>350</v>
      </c>
    </row>
    <row r="190" spans="1:16" ht="30" x14ac:dyDescent="0.15">
      <c r="A190" s="409"/>
      <c r="B190" s="148" t="s">
        <v>120</v>
      </c>
      <c r="C190" s="149" t="s">
        <v>116</v>
      </c>
      <c r="D190" s="102" t="s">
        <v>125</v>
      </c>
      <c r="E190" s="190">
        <v>1016.61</v>
      </c>
      <c r="F190" s="190">
        <v>1016.61</v>
      </c>
      <c r="G190" s="190">
        <v>1000</v>
      </c>
      <c r="H190" s="190">
        <v>1000</v>
      </c>
      <c r="I190" s="202">
        <v>819.63245000000006</v>
      </c>
      <c r="J190" s="202">
        <v>819.63245000000006</v>
      </c>
      <c r="K190" s="202">
        <v>901.59569500000009</v>
      </c>
      <c r="L190" s="202">
        <v>901.59569500000009</v>
      </c>
      <c r="M190" s="190">
        <v>991.81</v>
      </c>
      <c r="N190" s="190">
        <v>991.81</v>
      </c>
      <c r="O190" s="101">
        <f t="shared" si="67"/>
        <v>946</v>
      </c>
      <c r="P190" s="101">
        <f t="shared" si="68"/>
        <v>946</v>
      </c>
    </row>
    <row r="191" spans="1:16" ht="15" x14ac:dyDescent="0.15">
      <c r="A191" s="409"/>
      <c r="B191" s="147"/>
      <c r="C191" s="149" t="s">
        <v>118</v>
      </c>
      <c r="D191" s="102" t="s">
        <v>132</v>
      </c>
      <c r="E191" s="190">
        <v>264.99</v>
      </c>
      <c r="F191" s="190">
        <v>264.99</v>
      </c>
      <c r="G191" s="190">
        <v>270</v>
      </c>
      <c r="H191" s="190">
        <v>270</v>
      </c>
      <c r="I191" s="202">
        <v>492.76499999999999</v>
      </c>
      <c r="J191" s="202">
        <v>492.76499999999999</v>
      </c>
      <c r="K191" s="202">
        <v>542.04150000000004</v>
      </c>
      <c r="L191" s="202">
        <v>542.04150000000004</v>
      </c>
      <c r="M191" s="190">
        <v>258.52999999999997</v>
      </c>
      <c r="N191" s="190">
        <v>258.52999999999997</v>
      </c>
      <c r="O191" s="101">
        <f t="shared" si="67"/>
        <v>366</v>
      </c>
      <c r="P191" s="101">
        <f t="shared" si="68"/>
        <v>366</v>
      </c>
    </row>
    <row r="192" spans="1:16" ht="15" x14ac:dyDescent="0.15">
      <c r="A192" s="409"/>
      <c r="B192" s="147"/>
      <c r="C192" s="149" t="s">
        <v>3</v>
      </c>
      <c r="D192" s="149" t="s">
        <v>3</v>
      </c>
      <c r="E192" s="190">
        <v>211</v>
      </c>
      <c r="F192" s="190">
        <v>211</v>
      </c>
      <c r="G192" s="190">
        <v>220</v>
      </c>
      <c r="H192" s="190">
        <v>220</v>
      </c>
      <c r="I192" s="202">
        <v>539.577675</v>
      </c>
      <c r="J192" s="202">
        <v>539.577675</v>
      </c>
      <c r="K192" s="202">
        <v>593.53544250000004</v>
      </c>
      <c r="L192" s="202">
        <v>593.53544250000004</v>
      </c>
      <c r="M192" s="190">
        <v>205.85</v>
      </c>
      <c r="N192" s="190">
        <v>205.85</v>
      </c>
      <c r="O192" s="101">
        <f t="shared" si="67"/>
        <v>354</v>
      </c>
      <c r="P192" s="101">
        <f t="shared" si="68"/>
        <v>354</v>
      </c>
    </row>
    <row r="193" spans="1:16" ht="15" x14ac:dyDescent="0.15">
      <c r="A193" s="409"/>
      <c r="B193" s="147"/>
      <c r="C193" s="149" t="s">
        <v>55</v>
      </c>
      <c r="D193" s="102" t="s">
        <v>56</v>
      </c>
      <c r="E193" s="190">
        <v>216.48</v>
      </c>
      <c r="F193" s="190">
        <v>216.48</v>
      </c>
      <c r="G193" s="190">
        <v>240</v>
      </c>
      <c r="H193" s="190">
        <v>240</v>
      </c>
      <c r="I193" s="202">
        <v>492.76499999999999</v>
      </c>
      <c r="J193" s="202">
        <v>492.76499999999999</v>
      </c>
      <c r="K193" s="202">
        <v>542.04150000000004</v>
      </c>
      <c r="L193" s="202">
        <v>542.04150000000004</v>
      </c>
      <c r="M193" s="190">
        <v>211.2</v>
      </c>
      <c r="N193" s="190">
        <v>211.2</v>
      </c>
      <c r="O193" s="101">
        <f t="shared" si="67"/>
        <v>340</v>
      </c>
      <c r="P193" s="101">
        <f t="shared" si="68"/>
        <v>340</v>
      </c>
    </row>
    <row r="194" spans="1:16" ht="15" x14ac:dyDescent="0.15">
      <c r="A194" s="409"/>
      <c r="B194" s="147"/>
      <c r="C194" s="149" t="s">
        <v>4</v>
      </c>
      <c r="D194" s="149" t="s">
        <v>4</v>
      </c>
      <c r="E194" s="190">
        <v>174.25</v>
      </c>
      <c r="F194" s="190">
        <v>174.25</v>
      </c>
      <c r="G194" s="190">
        <v>200</v>
      </c>
      <c r="H194" s="190">
        <v>200</v>
      </c>
      <c r="I194" s="202">
        <v>369.57375000000002</v>
      </c>
      <c r="J194" s="202">
        <v>369.57375000000002</v>
      </c>
      <c r="K194" s="202">
        <v>406.53112500000003</v>
      </c>
      <c r="L194" s="202">
        <v>406.53112500000003</v>
      </c>
      <c r="M194" s="190">
        <v>170</v>
      </c>
      <c r="N194" s="190">
        <v>170</v>
      </c>
      <c r="O194" s="101">
        <f t="shared" si="67"/>
        <v>264</v>
      </c>
      <c r="P194" s="101">
        <f t="shared" si="68"/>
        <v>264</v>
      </c>
    </row>
    <row r="195" spans="1:16" ht="15" x14ac:dyDescent="0.15">
      <c r="A195" s="409"/>
      <c r="B195" s="147"/>
      <c r="C195" s="149" t="s">
        <v>8</v>
      </c>
      <c r="D195" s="149" t="s">
        <v>8</v>
      </c>
      <c r="E195" s="190">
        <v>775.93</v>
      </c>
      <c r="F195" s="190">
        <v>1024.22</v>
      </c>
      <c r="G195" s="190">
        <v>800</v>
      </c>
      <c r="H195" s="190">
        <v>1000</v>
      </c>
      <c r="I195" s="202">
        <v>739.14750000000004</v>
      </c>
      <c r="J195" s="202">
        <v>739.14750000000004</v>
      </c>
      <c r="K195" s="202">
        <v>813.06225000000006</v>
      </c>
      <c r="L195" s="202">
        <v>813.06225000000006</v>
      </c>
      <c r="M195" s="190">
        <v>757</v>
      </c>
      <c r="N195" s="190">
        <v>999.24</v>
      </c>
      <c r="O195" s="101">
        <f t="shared" si="67"/>
        <v>777</v>
      </c>
      <c r="P195" s="101">
        <f t="shared" si="68"/>
        <v>915</v>
      </c>
    </row>
    <row r="196" spans="1:16" ht="15" x14ac:dyDescent="0.15">
      <c r="A196" s="409"/>
      <c r="B196" s="147"/>
      <c r="C196" s="149" t="s">
        <v>9</v>
      </c>
      <c r="D196" s="149" t="s">
        <v>9</v>
      </c>
      <c r="E196" s="190">
        <v>1046.01</v>
      </c>
      <c r="F196" s="190">
        <v>1202.9100000000001</v>
      </c>
      <c r="G196" s="190">
        <v>1100</v>
      </c>
      <c r="H196" s="190">
        <v>1200</v>
      </c>
      <c r="I196" s="202">
        <v>1108.7212500000001</v>
      </c>
      <c r="J196" s="202">
        <v>1108.7212500000001</v>
      </c>
      <c r="K196" s="202">
        <v>1219.5933750000002</v>
      </c>
      <c r="L196" s="202">
        <v>1219.5933750000002</v>
      </c>
      <c r="M196" s="190">
        <v>1020.5</v>
      </c>
      <c r="N196" s="190">
        <v>1173.58</v>
      </c>
      <c r="O196" s="101">
        <f t="shared" si="67"/>
        <v>1099</v>
      </c>
      <c r="P196" s="101">
        <f t="shared" si="68"/>
        <v>1181</v>
      </c>
    </row>
    <row r="197" spans="1:16" ht="15" x14ac:dyDescent="0.15">
      <c r="A197" s="409"/>
      <c r="B197" s="147"/>
      <c r="C197" s="149" t="s">
        <v>10</v>
      </c>
      <c r="D197" s="149" t="s">
        <v>10</v>
      </c>
      <c r="E197" s="190">
        <v>458.18</v>
      </c>
      <c r="F197" s="190">
        <v>572.72</v>
      </c>
      <c r="G197" s="190">
        <v>500</v>
      </c>
      <c r="H197" s="190">
        <v>600</v>
      </c>
      <c r="I197" s="202">
        <v>903.40250000000003</v>
      </c>
      <c r="J197" s="202">
        <v>903.40250000000003</v>
      </c>
      <c r="K197" s="202">
        <v>993.74275</v>
      </c>
      <c r="L197" s="202">
        <v>993.74275</v>
      </c>
      <c r="M197" s="190">
        <v>447</v>
      </c>
      <c r="N197" s="190">
        <v>558.75</v>
      </c>
      <c r="O197" s="101">
        <f t="shared" si="67"/>
        <v>660</v>
      </c>
      <c r="P197" s="101">
        <f t="shared" si="68"/>
        <v>726</v>
      </c>
    </row>
    <row r="198" spans="1:16" ht="15" x14ac:dyDescent="0.15">
      <c r="A198" s="409"/>
      <c r="B198" s="147"/>
      <c r="C198" s="149" t="s">
        <v>11</v>
      </c>
      <c r="D198" s="149" t="s">
        <v>11</v>
      </c>
      <c r="E198" s="190">
        <v>930.07</v>
      </c>
      <c r="F198" s="190">
        <v>1069.58</v>
      </c>
      <c r="G198" s="190">
        <v>1000</v>
      </c>
      <c r="H198" s="190">
        <v>1100</v>
      </c>
      <c r="I198" s="202">
        <v>657.02</v>
      </c>
      <c r="J198" s="202">
        <v>657.02</v>
      </c>
      <c r="K198" s="202">
        <v>722.72199999999998</v>
      </c>
      <c r="L198" s="202">
        <v>722.72199999999998</v>
      </c>
      <c r="M198" s="190">
        <v>907.38</v>
      </c>
      <c r="N198" s="190">
        <v>1043.49</v>
      </c>
      <c r="O198" s="101">
        <f t="shared" ref="O198:O246" si="98">ROUND(AVERAGE(E198,G198,I198,K198,M198),0)</f>
        <v>843</v>
      </c>
      <c r="P198" s="101">
        <f t="shared" ref="P198:P246" si="99">ROUND(AVERAGE(F198,H198,J198,L198,N198),0)</f>
        <v>919</v>
      </c>
    </row>
    <row r="199" spans="1:16" ht="33" customHeight="1" x14ac:dyDescent="0.2">
      <c r="A199" s="410"/>
      <c r="B199" s="402" t="s">
        <v>121</v>
      </c>
      <c r="C199" s="400"/>
      <c r="D199" s="401"/>
      <c r="E199" s="191">
        <f>SUM(E188:E198)</f>
        <v>6290.51</v>
      </c>
      <c r="F199" s="191">
        <f t="shared" ref="F199:L199" si="100">SUM(F188:F198)</f>
        <v>6949.75</v>
      </c>
      <c r="G199" s="191">
        <f t="shared" si="100"/>
        <v>6510</v>
      </c>
      <c r="H199" s="191">
        <f t="shared" si="100"/>
        <v>7010</v>
      </c>
      <c r="I199" s="191">
        <f t="shared" si="100"/>
        <v>10393.235125000001</v>
      </c>
      <c r="J199" s="191">
        <f t="shared" si="100"/>
        <v>10393.235125000001</v>
      </c>
      <c r="K199" s="191">
        <f t="shared" si="100"/>
        <v>11432.558637500002</v>
      </c>
      <c r="L199" s="191">
        <f t="shared" si="100"/>
        <v>11432.558637500002</v>
      </c>
      <c r="M199" s="191">
        <f t="shared" ref="M199" si="101">SUM(M188:M198)</f>
        <v>6137.0699999999988</v>
      </c>
      <c r="N199" s="191">
        <f t="shared" ref="N199" si="102">SUM(N188:N198)</f>
        <v>6780.2499999999991</v>
      </c>
      <c r="O199" s="191">
        <f t="shared" ref="O199" si="103">SUM(O188:O198)</f>
        <v>8151</v>
      </c>
      <c r="P199" s="191">
        <f t="shared" ref="P199" si="104">SUM(P188:P198)</f>
        <v>8513</v>
      </c>
    </row>
    <row r="200" spans="1:16" ht="15" x14ac:dyDescent="0.15">
      <c r="A200" s="408">
        <v>17</v>
      </c>
      <c r="B200" s="147"/>
      <c r="C200" s="149" t="s">
        <v>0</v>
      </c>
      <c r="D200" s="102" t="s">
        <v>144</v>
      </c>
      <c r="E200" s="190">
        <v>550.49</v>
      </c>
      <c r="F200" s="190">
        <v>550.49</v>
      </c>
      <c r="G200" s="190">
        <v>550</v>
      </c>
      <c r="H200" s="190">
        <v>550</v>
      </c>
      <c r="I200" s="202">
        <v>657.02</v>
      </c>
      <c r="J200" s="202">
        <v>657.02</v>
      </c>
      <c r="K200" s="202">
        <v>722.72199999999998</v>
      </c>
      <c r="L200" s="202">
        <v>722.72199999999998</v>
      </c>
      <c r="M200" s="190">
        <v>537.05999999999995</v>
      </c>
      <c r="N200" s="190">
        <v>537.05999999999995</v>
      </c>
      <c r="O200" s="101">
        <f t="shared" si="98"/>
        <v>603</v>
      </c>
      <c r="P200" s="101">
        <f t="shared" si="99"/>
        <v>603</v>
      </c>
    </row>
    <row r="201" spans="1:16" ht="15" x14ac:dyDescent="0.15">
      <c r="A201" s="409"/>
      <c r="B201" s="147"/>
      <c r="C201" s="149" t="s">
        <v>1</v>
      </c>
      <c r="D201" s="149" t="s">
        <v>1</v>
      </c>
      <c r="E201" s="192">
        <v>241.64</v>
      </c>
      <c r="F201" s="192">
        <v>241.64</v>
      </c>
      <c r="G201" s="192">
        <v>240</v>
      </c>
      <c r="H201" s="192">
        <v>240</v>
      </c>
      <c r="I201" s="202">
        <v>492.76499999999999</v>
      </c>
      <c r="J201" s="202">
        <v>492.76499999999999</v>
      </c>
      <c r="K201" s="202">
        <v>542.04150000000004</v>
      </c>
      <c r="L201" s="202">
        <v>542.04150000000004</v>
      </c>
      <c r="M201" s="192">
        <v>235.75</v>
      </c>
      <c r="N201" s="192">
        <v>235.75</v>
      </c>
      <c r="O201" s="101">
        <f t="shared" si="98"/>
        <v>350</v>
      </c>
      <c r="P201" s="101">
        <f t="shared" si="99"/>
        <v>350</v>
      </c>
    </row>
    <row r="202" spans="1:16" ht="30" x14ac:dyDescent="0.15">
      <c r="A202" s="409"/>
      <c r="B202" s="148" t="s">
        <v>120</v>
      </c>
      <c r="C202" s="149" t="s">
        <v>116</v>
      </c>
      <c r="D202" s="102" t="s">
        <v>134</v>
      </c>
      <c r="E202" s="192">
        <v>796</v>
      </c>
      <c r="F202" s="192">
        <v>796</v>
      </c>
      <c r="G202" s="192">
        <v>820</v>
      </c>
      <c r="H202" s="192">
        <v>820</v>
      </c>
      <c r="I202" s="202">
        <v>1026.59375</v>
      </c>
      <c r="J202" s="202">
        <v>1026.59375</v>
      </c>
      <c r="K202" s="202">
        <v>1129.253125</v>
      </c>
      <c r="L202" s="202">
        <v>1129.253125</v>
      </c>
      <c r="M202" s="192">
        <v>776.59</v>
      </c>
      <c r="N202" s="192">
        <v>776.59</v>
      </c>
      <c r="O202" s="101">
        <f t="shared" si="98"/>
        <v>910</v>
      </c>
      <c r="P202" s="101">
        <f t="shared" si="99"/>
        <v>910</v>
      </c>
    </row>
    <row r="203" spans="1:16" ht="15" x14ac:dyDescent="0.15">
      <c r="A203" s="409"/>
      <c r="B203" s="147"/>
      <c r="C203" s="149" t="s">
        <v>118</v>
      </c>
      <c r="D203" s="149" t="s">
        <v>118</v>
      </c>
      <c r="E203" s="192">
        <v>123.65</v>
      </c>
      <c r="F203" s="192">
        <v>123.65</v>
      </c>
      <c r="G203" s="192">
        <v>130</v>
      </c>
      <c r="H203" s="192">
        <v>130</v>
      </c>
      <c r="I203" s="202">
        <v>369.57375000000002</v>
      </c>
      <c r="J203" s="202">
        <v>369.57375000000002</v>
      </c>
      <c r="K203" s="202">
        <v>406.53112500000003</v>
      </c>
      <c r="L203" s="202">
        <v>406.53112500000003</v>
      </c>
      <c r="M203" s="192">
        <v>120.63</v>
      </c>
      <c r="N203" s="192">
        <v>120.63</v>
      </c>
      <c r="O203" s="101">
        <f t="shared" si="98"/>
        <v>230</v>
      </c>
      <c r="P203" s="101">
        <f t="shared" si="99"/>
        <v>230</v>
      </c>
    </row>
    <row r="204" spans="1:16" ht="15" x14ac:dyDescent="0.15">
      <c r="A204" s="409"/>
      <c r="B204" s="147"/>
      <c r="C204" s="149" t="s">
        <v>3</v>
      </c>
      <c r="D204" s="149" t="s">
        <v>3</v>
      </c>
      <c r="E204" s="192">
        <v>211</v>
      </c>
      <c r="F204" s="192">
        <v>211</v>
      </c>
      <c r="G204" s="192">
        <v>220</v>
      </c>
      <c r="H204" s="192">
        <v>220</v>
      </c>
      <c r="I204" s="202">
        <v>539.577675</v>
      </c>
      <c r="J204" s="202">
        <v>539.577675</v>
      </c>
      <c r="K204" s="202">
        <v>593.53544250000004</v>
      </c>
      <c r="L204" s="202">
        <v>593.53544250000004</v>
      </c>
      <c r="M204" s="192">
        <v>205.85</v>
      </c>
      <c r="N204" s="192">
        <v>205.85</v>
      </c>
      <c r="O204" s="101">
        <f t="shared" si="98"/>
        <v>354</v>
      </c>
      <c r="P204" s="101">
        <f t="shared" si="99"/>
        <v>354</v>
      </c>
    </row>
    <row r="205" spans="1:16" ht="15" x14ac:dyDescent="0.15">
      <c r="A205" s="409"/>
      <c r="B205" s="147"/>
      <c r="C205" s="149" t="s">
        <v>55</v>
      </c>
      <c r="D205" s="102" t="s">
        <v>56</v>
      </c>
      <c r="E205" s="192">
        <v>216.48</v>
      </c>
      <c r="F205" s="192">
        <v>216.48</v>
      </c>
      <c r="G205" s="192">
        <v>240</v>
      </c>
      <c r="H205" s="192">
        <v>240</v>
      </c>
      <c r="I205" s="202">
        <v>492.76499999999999</v>
      </c>
      <c r="J205" s="202">
        <v>492.76499999999999</v>
      </c>
      <c r="K205" s="202">
        <v>542.04150000000004</v>
      </c>
      <c r="L205" s="202">
        <v>542.04150000000004</v>
      </c>
      <c r="M205" s="192">
        <v>211.2</v>
      </c>
      <c r="N205" s="192">
        <v>211.2</v>
      </c>
      <c r="O205" s="101">
        <f t="shared" si="98"/>
        <v>340</v>
      </c>
      <c r="P205" s="101">
        <f t="shared" si="99"/>
        <v>340</v>
      </c>
    </row>
    <row r="206" spans="1:16" ht="15" x14ac:dyDescent="0.15">
      <c r="A206" s="409"/>
      <c r="B206" s="147"/>
      <c r="C206" s="149" t="s">
        <v>4</v>
      </c>
      <c r="D206" s="149" t="s">
        <v>4</v>
      </c>
      <c r="E206" s="192">
        <v>174.25</v>
      </c>
      <c r="F206" s="192">
        <v>174.25</v>
      </c>
      <c r="G206" s="192">
        <v>200</v>
      </c>
      <c r="H206" s="197">
        <v>200</v>
      </c>
      <c r="I206" s="202">
        <v>369.57375000000002</v>
      </c>
      <c r="J206" s="202">
        <v>369.57375000000002</v>
      </c>
      <c r="K206" s="202">
        <v>406.53112500000003</v>
      </c>
      <c r="L206" s="202">
        <v>406.53112500000003</v>
      </c>
      <c r="M206" s="197">
        <v>170</v>
      </c>
      <c r="N206" s="197">
        <v>170</v>
      </c>
      <c r="O206" s="101">
        <f t="shared" si="98"/>
        <v>264</v>
      </c>
      <c r="P206" s="101">
        <f t="shared" si="99"/>
        <v>264</v>
      </c>
    </row>
    <row r="207" spans="1:16" ht="15" x14ac:dyDescent="0.15">
      <c r="A207" s="409"/>
      <c r="B207" s="147"/>
      <c r="C207" s="149" t="s">
        <v>8</v>
      </c>
      <c r="D207" s="149" t="s">
        <v>8</v>
      </c>
      <c r="E207" s="192">
        <v>775.93</v>
      </c>
      <c r="F207" s="192">
        <v>1024.22</v>
      </c>
      <c r="G207" s="192">
        <v>800</v>
      </c>
      <c r="H207" s="192">
        <v>1000</v>
      </c>
      <c r="I207" s="202">
        <v>739.14750000000004</v>
      </c>
      <c r="J207" s="202">
        <v>739.14750000000004</v>
      </c>
      <c r="K207" s="202">
        <v>813.06225000000006</v>
      </c>
      <c r="L207" s="202">
        <v>813.06225000000006</v>
      </c>
      <c r="M207" s="192">
        <v>757</v>
      </c>
      <c r="N207" s="192">
        <v>999.24</v>
      </c>
      <c r="O207" s="101">
        <f t="shared" si="98"/>
        <v>777</v>
      </c>
      <c r="P207" s="101">
        <f t="shared" si="99"/>
        <v>915</v>
      </c>
    </row>
    <row r="208" spans="1:16" ht="15" x14ac:dyDescent="0.15">
      <c r="A208" s="409"/>
      <c r="B208" s="147"/>
      <c r="C208" s="149" t="s">
        <v>9</v>
      </c>
      <c r="D208" s="149" t="s">
        <v>9</v>
      </c>
      <c r="E208" s="192">
        <v>1046.01</v>
      </c>
      <c r="F208" s="192">
        <v>1202.9100000000001</v>
      </c>
      <c r="G208" s="192">
        <v>1100</v>
      </c>
      <c r="H208" s="192">
        <v>1200</v>
      </c>
      <c r="I208" s="202">
        <v>1108.7212500000001</v>
      </c>
      <c r="J208" s="202">
        <v>1108.7212500000001</v>
      </c>
      <c r="K208" s="202">
        <v>1219.5933750000002</v>
      </c>
      <c r="L208" s="202">
        <v>1219.5933750000002</v>
      </c>
      <c r="M208" s="192">
        <v>1020.5</v>
      </c>
      <c r="N208" s="192">
        <v>1173.58</v>
      </c>
      <c r="O208" s="101">
        <f t="shared" si="98"/>
        <v>1099</v>
      </c>
      <c r="P208" s="101">
        <f t="shared" si="99"/>
        <v>1181</v>
      </c>
    </row>
    <row r="209" spans="1:16" ht="15" x14ac:dyDescent="0.15">
      <c r="A209" s="409"/>
      <c r="B209" s="147"/>
      <c r="C209" s="149" t="s">
        <v>10</v>
      </c>
      <c r="D209" s="149" t="s">
        <v>10</v>
      </c>
      <c r="E209" s="192">
        <v>458.18</v>
      </c>
      <c r="F209" s="192">
        <v>572.72</v>
      </c>
      <c r="G209" s="192">
        <v>500</v>
      </c>
      <c r="H209" s="192">
        <v>600</v>
      </c>
      <c r="I209" s="202">
        <v>903.40250000000003</v>
      </c>
      <c r="J209" s="202">
        <v>903.40250000000003</v>
      </c>
      <c r="K209" s="202">
        <v>993.74275</v>
      </c>
      <c r="L209" s="202">
        <v>993.74275</v>
      </c>
      <c r="M209" s="192">
        <v>447</v>
      </c>
      <c r="N209" s="192">
        <v>558.75</v>
      </c>
      <c r="O209" s="101">
        <f t="shared" si="98"/>
        <v>660</v>
      </c>
      <c r="P209" s="101">
        <f t="shared" si="99"/>
        <v>726</v>
      </c>
    </row>
    <row r="210" spans="1:16" ht="15" x14ac:dyDescent="0.15">
      <c r="A210" s="409"/>
      <c r="B210" s="147"/>
      <c r="C210" s="149" t="s">
        <v>11</v>
      </c>
      <c r="D210" s="149" t="s">
        <v>11</v>
      </c>
      <c r="E210" s="192">
        <v>930.07</v>
      </c>
      <c r="F210" s="192">
        <v>1069.58</v>
      </c>
      <c r="G210" s="192">
        <v>1000</v>
      </c>
      <c r="H210" s="192">
        <v>1100</v>
      </c>
      <c r="I210" s="202">
        <v>657.02</v>
      </c>
      <c r="J210" s="202">
        <v>657.02</v>
      </c>
      <c r="K210" s="202">
        <v>722.72199999999998</v>
      </c>
      <c r="L210" s="202">
        <v>722.72199999999998</v>
      </c>
      <c r="M210" s="192">
        <v>907.38</v>
      </c>
      <c r="N210" s="192">
        <v>1043.49</v>
      </c>
      <c r="O210" s="101">
        <f t="shared" si="98"/>
        <v>843</v>
      </c>
      <c r="P210" s="101">
        <f t="shared" si="99"/>
        <v>919</v>
      </c>
    </row>
    <row r="211" spans="1:16" ht="26.25" customHeight="1" x14ac:dyDescent="0.2">
      <c r="A211" s="410"/>
      <c r="B211" s="402" t="s">
        <v>121</v>
      </c>
      <c r="C211" s="400"/>
      <c r="D211" s="401"/>
      <c r="E211" s="199">
        <f>SUM(E200:E210)</f>
        <v>5523.7</v>
      </c>
      <c r="F211" s="199">
        <f t="shared" ref="F211:P211" si="105">SUM(F200:F210)</f>
        <v>6182.9400000000005</v>
      </c>
      <c r="G211" s="199">
        <f t="shared" si="105"/>
        <v>5800</v>
      </c>
      <c r="H211" s="199">
        <f t="shared" si="105"/>
        <v>6300</v>
      </c>
      <c r="I211" s="199">
        <f t="shared" si="105"/>
        <v>7356.1601750000009</v>
      </c>
      <c r="J211" s="199">
        <f t="shared" si="105"/>
        <v>7356.1601750000009</v>
      </c>
      <c r="K211" s="199">
        <f t="shared" si="105"/>
        <v>8091.7761925000013</v>
      </c>
      <c r="L211" s="199">
        <f t="shared" si="105"/>
        <v>8091.7761925000013</v>
      </c>
      <c r="M211" s="199">
        <f t="shared" si="105"/>
        <v>5388.96</v>
      </c>
      <c r="N211" s="199">
        <f t="shared" si="105"/>
        <v>6032.1399999999994</v>
      </c>
      <c r="O211" s="199">
        <f t="shared" si="105"/>
        <v>6430</v>
      </c>
      <c r="P211" s="199">
        <f t="shared" si="105"/>
        <v>6792</v>
      </c>
    </row>
    <row r="212" spans="1:16" ht="15" x14ac:dyDescent="0.15">
      <c r="A212" s="408">
        <v>18</v>
      </c>
      <c r="B212" s="147"/>
      <c r="C212" s="149" t="s">
        <v>0</v>
      </c>
      <c r="D212" s="102" t="s">
        <v>135</v>
      </c>
      <c r="E212" s="192">
        <v>887.95</v>
      </c>
      <c r="F212" s="192">
        <v>887.95</v>
      </c>
      <c r="G212" s="192">
        <v>900</v>
      </c>
      <c r="H212" s="192">
        <v>900</v>
      </c>
      <c r="I212" s="202">
        <v>903.40250000000003</v>
      </c>
      <c r="J212" s="202">
        <v>903.40250000000003</v>
      </c>
      <c r="K212" s="202">
        <v>993.74275</v>
      </c>
      <c r="L212" s="202">
        <v>993.74275</v>
      </c>
      <c r="M212" s="192">
        <v>866.29</v>
      </c>
      <c r="N212" s="192">
        <v>866.29</v>
      </c>
      <c r="O212" s="101">
        <f t="shared" si="98"/>
        <v>910</v>
      </c>
      <c r="P212" s="101">
        <f t="shared" si="99"/>
        <v>910</v>
      </c>
    </row>
    <row r="213" spans="1:16" ht="15" x14ac:dyDescent="0.15">
      <c r="A213" s="409"/>
      <c r="B213" s="147"/>
      <c r="C213" s="149" t="s">
        <v>1</v>
      </c>
      <c r="D213" s="149" t="s">
        <v>1</v>
      </c>
      <c r="E213" s="192">
        <v>241.64</v>
      </c>
      <c r="F213" s="192">
        <v>241.64</v>
      </c>
      <c r="G213" s="192">
        <v>240</v>
      </c>
      <c r="H213" s="192">
        <v>240</v>
      </c>
      <c r="I213" s="202">
        <v>492.76499999999999</v>
      </c>
      <c r="J213" s="202">
        <v>492.76499999999999</v>
      </c>
      <c r="K213" s="202">
        <v>542.04150000000004</v>
      </c>
      <c r="L213" s="202">
        <v>542.04150000000004</v>
      </c>
      <c r="M213" s="192">
        <v>235.75</v>
      </c>
      <c r="N213" s="192">
        <v>235.75</v>
      </c>
      <c r="O213" s="101">
        <f t="shared" si="98"/>
        <v>350</v>
      </c>
      <c r="P213" s="101">
        <f t="shared" si="99"/>
        <v>350</v>
      </c>
    </row>
    <row r="214" spans="1:16" ht="30" x14ac:dyDescent="0.15">
      <c r="A214" s="409"/>
      <c r="B214" s="148" t="s">
        <v>120</v>
      </c>
      <c r="C214" s="149" t="s">
        <v>116</v>
      </c>
      <c r="D214" s="102" t="s">
        <v>136</v>
      </c>
      <c r="E214" s="192">
        <v>563.34</v>
      </c>
      <c r="F214" s="192">
        <v>563.34</v>
      </c>
      <c r="G214" s="192">
        <v>550</v>
      </c>
      <c r="H214" s="192">
        <v>550</v>
      </c>
      <c r="I214" s="202">
        <v>1207.2742499999999</v>
      </c>
      <c r="J214" s="202">
        <v>1207.2742499999999</v>
      </c>
      <c r="K214" s="202">
        <v>1328.001675</v>
      </c>
      <c r="L214" s="202">
        <v>1328.001675</v>
      </c>
      <c r="M214" s="192">
        <v>549.6</v>
      </c>
      <c r="N214" s="192">
        <v>549.6</v>
      </c>
      <c r="O214" s="101">
        <f t="shared" si="98"/>
        <v>840</v>
      </c>
      <c r="P214" s="101">
        <f t="shared" si="99"/>
        <v>840</v>
      </c>
    </row>
    <row r="215" spans="1:16" ht="15" x14ac:dyDescent="0.15">
      <c r="A215" s="409"/>
      <c r="B215" s="147"/>
      <c r="C215" s="149" t="s">
        <v>118</v>
      </c>
      <c r="D215" s="102" t="s">
        <v>126</v>
      </c>
      <c r="E215" s="192">
        <v>146.97</v>
      </c>
      <c r="F215" s="192">
        <v>146.97</v>
      </c>
      <c r="G215" s="192">
        <v>150</v>
      </c>
      <c r="H215" s="192">
        <v>150</v>
      </c>
      <c r="I215" s="202">
        <v>728.47092499999997</v>
      </c>
      <c r="J215" s="202">
        <v>728.47092499999997</v>
      </c>
      <c r="K215" s="202">
        <v>801.3180175</v>
      </c>
      <c r="L215" s="202">
        <v>801.3180175</v>
      </c>
      <c r="M215" s="192">
        <v>143.38</v>
      </c>
      <c r="N215" s="192">
        <v>143.38</v>
      </c>
      <c r="O215" s="101">
        <f t="shared" si="98"/>
        <v>394</v>
      </c>
      <c r="P215" s="101">
        <f t="shared" si="99"/>
        <v>394</v>
      </c>
    </row>
    <row r="216" spans="1:16" ht="15" x14ac:dyDescent="0.15">
      <c r="A216" s="409"/>
      <c r="B216" s="147"/>
      <c r="C216" s="149" t="s">
        <v>3</v>
      </c>
      <c r="D216" s="149" t="s">
        <v>3</v>
      </c>
      <c r="E216" s="192">
        <v>211</v>
      </c>
      <c r="F216" s="192">
        <v>211</v>
      </c>
      <c r="G216" s="192">
        <v>220</v>
      </c>
      <c r="H216" s="197">
        <v>220</v>
      </c>
      <c r="I216" s="202">
        <v>539.577675</v>
      </c>
      <c r="J216" s="202">
        <v>539.577675</v>
      </c>
      <c r="K216" s="202">
        <v>593.53544250000004</v>
      </c>
      <c r="L216" s="202">
        <v>593.53544250000004</v>
      </c>
      <c r="M216" s="197">
        <v>205.85</v>
      </c>
      <c r="N216" s="197">
        <v>205.85</v>
      </c>
      <c r="O216" s="101">
        <f t="shared" si="98"/>
        <v>354</v>
      </c>
      <c r="P216" s="101">
        <f t="shared" si="99"/>
        <v>354</v>
      </c>
    </row>
    <row r="217" spans="1:16" ht="15" x14ac:dyDescent="0.15">
      <c r="A217" s="409"/>
      <c r="B217" s="147"/>
      <c r="C217" s="149" t="s">
        <v>55</v>
      </c>
      <c r="D217" s="102" t="s">
        <v>56</v>
      </c>
      <c r="E217" s="192">
        <v>216.48</v>
      </c>
      <c r="F217" s="192">
        <v>216.48</v>
      </c>
      <c r="G217" s="192">
        <v>240</v>
      </c>
      <c r="H217" s="192">
        <v>240</v>
      </c>
      <c r="I217" s="202">
        <v>492.76499999999999</v>
      </c>
      <c r="J217" s="202">
        <v>492.76499999999999</v>
      </c>
      <c r="K217" s="202">
        <v>542.04150000000004</v>
      </c>
      <c r="L217" s="202">
        <v>542.04150000000004</v>
      </c>
      <c r="M217" s="192">
        <v>211.2</v>
      </c>
      <c r="N217" s="192">
        <v>211.2</v>
      </c>
      <c r="O217" s="101">
        <f t="shared" si="98"/>
        <v>340</v>
      </c>
      <c r="P217" s="101">
        <f t="shared" si="99"/>
        <v>340</v>
      </c>
    </row>
    <row r="218" spans="1:16" ht="15" x14ac:dyDescent="0.15">
      <c r="A218" s="409"/>
      <c r="B218" s="147"/>
      <c r="C218" s="149" t="s">
        <v>4</v>
      </c>
      <c r="D218" s="102"/>
      <c r="E218" s="192">
        <v>174.25</v>
      </c>
      <c r="F218" s="192">
        <v>174.25</v>
      </c>
      <c r="G218" s="192">
        <v>200</v>
      </c>
      <c r="H218" s="192">
        <v>200</v>
      </c>
      <c r="I218" s="202">
        <v>369.57375000000002</v>
      </c>
      <c r="J218" s="202">
        <v>369.57375000000002</v>
      </c>
      <c r="K218" s="202">
        <v>406.53112500000003</v>
      </c>
      <c r="L218" s="202">
        <v>406.53112500000003</v>
      </c>
      <c r="M218" s="192">
        <v>170</v>
      </c>
      <c r="N218" s="192">
        <v>170</v>
      </c>
      <c r="O218" s="101">
        <f t="shared" si="98"/>
        <v>264</v>
      </c>
      <c r="P218" s="101">
        <f t="shared" si="99"/>
        <v>264</v>
      </c>
    </row>
    <row r="219" spans="1:16" ht="15" x14ac:dyDescent="0.15">
      <c r="A219" s="409"/>
      <c r="B219" s="147"/>
      <c r="C219" s="149" t="s">
        <v>8</v>
      </c>
      <c r="D219" s="149" t="s">
        <v>8</v>
      </c>
      <c r="E219" s="192">
        <v>775.93</v>
      </c>
      <c r="F219" s="192">
        <v>1024.22</v>
      </c>
      <c r="G219" s="192">
        <v>800</v>
      </c>
      <c r="H219" s="192">
        <v>1000</v>
      </c>
      <c r="I219" s="202">
        <v>739.14750000000004</v>
      </c>
      <c r="J219" s="202">
        <v>739.14750000000004</v>
      </c>
      <c r="K219" s="202">
        <v>813.06225000000006</v>
      </c>
      <c r="L219" s="202">
        <v>813.06225000000006</v>
      </c>
      <c r="M219" s="192">
        <v>757</v>
      </c>
      <c r="N219" s="192">
        <v>999.24</v>
      </c>
      <c r="O219" s="101">
        <f t="shared" si="98"/>
        <v>777</v>
      </c>
      <c r="P219" s="101">
        <f t="shared" si="99"/>
        <v>915</v>
      </c>
    </row>
    <row r="220" spans="1:16" ht="15" x14ac:dyDescent="0.15">
      <c r="A220" s="409"/>
      <c r="B220" s="147"/>
      <c r="C220" s="149" t="s">
        <v>9</v>
      </c>
      <c r="D220" s="149" t="s">
        <v>9</v>
      </c>
      <c r="E220" s="192">
        <v>1046.01</v>
      </c>
      <c r="F220" s="192">
        <v>1202.9100000000001</v>
      </c>
      <c r="G220" s="192">
        <v>1100</v>
      </c>
      <c r="H220" s="192">
        <v>1200</v>
      </c>
      <c r="I220" s="202">
        <v>1108.7212500000001</v>
      </c>
      <c r="J220" s="202">
        <v>1108.7212500000001</v>
      </c>
      <c r="K220" s="202">
        <v>1219.5933750000002</v>
      </c>
      <c r="L220" s="202">
        <v>1219.5933750000002</v>
      </c>
      <c r="M220" s="192">
        <v>1020.5</v>
      </c>
      <c r="N220" s="192">
        <v>1173.58</v>
      </c>
      <c r="O220" s="101">
        <f t="shared" si="98"/>
        <v>1099</v>
      </c>
      <c r="P220" s="101">
        <f t="shared" si="99"/>
        <v>1181</v>
      </c>
    </row>
    <row r="221" spans="1:16" ht="15" x14ac:dyDescent="0.15">
      <c r="A221" s="409"/>
      <c r="B221" s="147"/>
      <c r="C221" s="149" t="s">
        <v>10</v>
      </c>
      <c r="D221" s="149" t="s">
        <v>10</v>
      </c>
      <c r="E221" s="192">
        <v>458.18</v>
      </c>
      <c r="F221" s="192">
        <v>572.72</v>
      </c>
      <c r="G221" s="192">
        <v>500</v>
      </c>
      <c r="H221" s="192">
        <v>600</v>
      </c>
      <c r="I221" s="202">
        <v>903.40250000000003</v>
      </c>
      <c r="J221" s="202">
        <v>903.40250000000003</v>
      </c>
      <c r="K221" s="202">
        <v>993.74275</v>
      </c>
      <c r="L221" s="202">
        <v>993.74275</v>
      </c>
      <c r="M221" s="192">
        <v>447</v>
      </c>
      <c r="N221" s="192">
        <v>558.75</v>
      </c>
      <c r="O221" s="101">
        <f t="shared" si="98"/>
        <v>660</v>
      </c>
      <c r="P221" s="101">
        <f t="shared" si="99"/>
        <v>726</v>
      </c>
    </row>
    <row r="222" spans="1:16" ht="15" x14ac:dyDescent="0.15">
      <c r="A222" s="409"/>
      <c r="B222" s="147"/>
      <c r="C222" s="149" t="s">
        <v>11</v>
      </c>
      <c r="D222" s="149" t="s">
        <v>11</v>
      </c>
      <c r="E222" s="192">
        <v>930.07</v>
      </c>
      <c r="F222" s="192">
        <v>1069.58</v>
      </c>
      <c r="G222" s="192">
        <v>1000</v>
      </c>
      <c r="H222" s="192">
        <v>1100</v>
      </c>
      <c r="I222" s="202">
        <v>657.02</v>
      </c>
      <c r="J222" s="202">
        <v>657.02</v>
      </c>
      <c r="K222" s="202">
        <v>722.72199999999998</v>
      </c>
      <c r="L222" s="202">
        <v>722.72199999999998</v>
      </c>
      <c r="M222" s="192">
        <v>907.38</v>
      </c>
      <c r="N222" s="192">
        <v>1043.49</v>
      </c>
      <c r="O222" s="101">
        <f t="shared" si="98"/>
        <v>843</v>
      </c>
      <c r="P222" s="101">
        <f t="shared" si="99"/>
        <v>919</v>
      </c>
    </row>
    <row r="223" spans="1:16" ht="26.25" customHeight="1" x14ac:dyDescent="0.2">
      <c r="A223" s="410"/>
      <c r="B223" s="402" t="s">
        <v>121</v>
      </c>
      <c r="C223" s="400"/>
      <c r="D223" s="401"/>
      <c r="E223" s="199">
        <f>SUM(E212:E222)</f>
        <v>5651.8200000000006</v>
      </c>
      <c r="F223" s="199">
        <f t="shared" ref="F223:P223" si="106">SUM(F212:F222)</f>
        <v>6311.06</v>
      </c>
      <c r="G223" s="199">
        <f t="shared" si="106"/>
        <v>5900</v>
      </c>
      <c r="H223" s="199">
        <f t="shared" si="106"/>
        <v>6400</v>
      </c>
      <c r="I223" s="199">
        <f t="shared" si="106"/>
        <v>8142.1203500000011</v>
      </c>
      <c r="J223" s="199">
        <f t="shared" si="106"/>
        <v>8142.1203500000011</v>
      </c>
      <c r="K223" s="199">
        <f t="shared" si="106"/>
        <v>8956.3323850000015</v>
      </c>
      <c r="L223" s="199">
        <f t="shared" si="106"/>
        <v>8956.3323850000015</v>
      </c>
      <c r="M223" s="199">
        <f t="shared" si="106"/>
        <v>5513.95</v>
      </c>
      <c r="N223" s="199">
        <f t="shared" si="106"/>
        <v>6157.1299999999992</v>
      </c>
      <c r="O223" s="199">
        <f t="shared" si="106"/>
        <v>6831</v>
      </c>
      <c r="P223" s="199">
        <f t="shared" si="106"/>
        <v>7193</v>
      </c>
    </row>
    <row r="224" spans="1:16" ht="15" x14ac:dyDescent="0.15">
      <c r="A224" s="408">
        <v>19</v>
      </c>
      <c r="B224" s="147"/>
      <c r="C224" s="149" t="s">
        <v>1</v>
      </c>
      <c r="D224" s="149" t="s">
        <v>1</v>
      </c>
      <c r="E224" s="192">
        <v>241.64</v>
      </c>
      <c r="F224" s="192">
        <v>241.64</v>
      </c>
      <c r="G224" s="192">
        <v>240</v>
      </c>
      <c r="H224" s="192">
        <v>240</v>
      </c>
      <c r="I224" s="202">
        <v>492.76499999999999</v>
      </c>
      <c r="J224" s="202">
        <v>492.76499999999999</v>
      </c>
      <c r="K224" s="202">
        <v>542.04150000000004</v>
      </c>
      <c r="L224" s="202">
        <v>542.04150000000004</v>
      </c>
      <c r="M224" s="192">
        <v>235.75</v>
      </c>
      <c r="N224" s="192">
        <v>235.75</v>
      </c>
      <c r="O224" s="101">
        <f t="shared" si="98"/>
        <v>350</v>
      </c>
      <c r="P224" s="101">
        <f t="shared" si="99"/>
        <v>350</v>
      </c>
    </row>
    <row r="225" spans="1:16" ht="15" x14ac:dyDescent="0.15">
      <c r="A225" s="409"/>
      <c r="B225" s="147"/>
      <c r="C225" s="149" t="s">
        <v>116</v>
      </c>
      <c r="D225" s="102" t="s">
        <v>140</v>
      </c>
      <c r="E225" s="192">
        <v>590.4</v>
      </c>
      <c r="F225" s="192">
        <v>590.4</v>
      </c>
      <c r="G225" s="192">
        <v>590</v>
      </c>
      <c r="H225" s="192">
        <v>590</v>
      </c>
      <c r="I225" s="202">
        <v>1026.59375</v>
      </c>
      <c r="J225" s="202">
        <v>1026.59375</v>
      </c>
      <c r="K225" s="202">
        <v>1129.253125</v>
      </c>
      <c r="L225" s="202">
        <v>1129.253125</v>
      </c>
      <c r="M225" s="192">
        <v>576</v>
      </c>
      <c r="N225" s="192">
        <v>576</v>
      </c>
      <c r="O225" s="101">
        <f t="shared" si="98"/>
        <v>782</v>
      </c>
      <c r="P225" s="101">
        <f t="shared" si="99"/>
        <v>782</v>
      </c>
    </row>
    <row r="226" spans="1:16" ht="30" x14ac:dyDescent="0.15">
      <c r="A226" s="409"/>
      <c r="B226" s="148" t="s">
        <v>120</v>
      </c>
      <c r="C226" s="149" t="s">
        <v>118</v>
      </c>
      <c r="D226" s="102" t="s">
        <v>141</v>
      </c>
      <c r="E226" s="192">
        <v>156.94999999999999</v>
      </c>
      <c r="F226" s="192">
        <v>156.94999999999999</v>
      </c>
      <c r="G226" s="192">
        <v>150</v>
      </c>
      <c r="H226" s="192">
        <v>150</v>
      </c>
      <c r="I226" s="202">
        <v>574.89250000000004</v>
      </c>
      <c r="J226" s="202">
        <v>574.89250000000004</v>
      </c>
      <c r="K226" s="202">
        <v>632.38175000000001</v>
      </c>
      <c r="L226" s="202">
        <v>632.38175000000001</v>
      </c>
      <c r="M226" s="192">
        <v>153.12</v>
      </c>
      <c r="N226" s="192">
        <v>153.12</v>
      </c>
      <c r="O226" s="101">
        <f t="shared" si="98"/>
        <v>333</v>
      </c>
      <c r="P226" s="101">
        <f t="shared" si="99"/>
        <v>333</v>
      </c>
    </row>
    <row r="227" spans="1:16" ht="15" x14ac:dyDescent="0.15">
      <c r="A227" s="409"/>
      <c r="B227" s="147"/>
      <c r="C227" s="149" t="s">
        <v>3</v>
      </c>
      <c r="D227" s="149" t="s">
        <v>3</v>
      </c>
      <c r="E227" s="192">
        <v>114.34</v>
      </c>
      <c r="F227" s="192">
        <v>114.34</v>
      </c>
      <c r="G227" s="192">
        <v>120</v>
      </c>
      <c r="H227" s="192">
        <v>120</v>
      </c>
      <c r="I227" s="202">
        <v>539.577675</v>
      </c>
      <c r="J227" s="202">
        <v>539.577675</v>
      </c>
      <c r="K227" s="202">
        <v>593.53544250000004</v>
      </c>
      <c r="L227" s="202">
        <v>593.53544250000004</v>
      </c>
      <c r="M227" s="192">
        <v>111.55</v>
      </c>
      <c r="N227" s="192">
        <v>111.55</v>
      </c>
      <c r="O227" s="101">
        <f t="shared" si="98"/>
        <v>296</v>
      </c>
      <c r="P227" s="101">
        <f t="shared" si="99"/>
        <v>296</v>
      </c>
    </row>
    <row r="228" spans="1:16" ht="15" x14ac:dyDescent="0.15">
      <c r="A228" s="409"/>
      <c r="B228" s="147"/>
      <c r="C228" s="149" t="s">
        <v>129</v>
      </c>
      <c r="D228" s="102" t="s">
        <v>142</v>
      </c>
      <c r="E228" s="192">
        <v>609.88</v>
      </c>
      <c r="F228" s="192">
        <v>609.88</v>
      </c>
      <c r="G228" s="192">
        <v>600</v>
      </c>
      <c r="H228" s="192">
        <v>600</v>
      </c>
      <c r="I228" s="202">
        <v>459.91399999999999</v>
      </c>
      <c r="J228" s="202">
        <v>459.91399999999999</v>
      </c>
      <c r="K228" s="202">
        <v>505.90539999999999</v>
      </c>
      <c r="L228" s="202">
        <v>505.90539999999999</v>
      </c>
      <c r="M228" s="192">
        <v>595</v>
      </c>
      <c r="N228" s="192">
        <v>595</v>
      </c>
      <c r="O228" s="101">
        <f t="shared" si="98"/>
        <v>554</v>
      </c>
      <c r="P228" s="101">
        <f t="shared" si="99"/>
        <v>554</v>
      </c>
    </row>
    <row r="229" spans="1:16" ht="15" x14ac:dyDescent="0.15">
      <c r="A229" s="409"/>
      <c r="B229" s="147"/>
      <c r="C229" s="149" t="s">
        <v>55</v>
      </c>
      <c r="D229" s="102" t="s">
        <v>56</v>
      </c>
      <c r="E229" s="192">
        <v>216.48</v>
      </c>
      <c r="F229" s="192">
        <v>216.48</v>
      </c>
      <c r="G229" s="192">
        <v>240</v>
      </c>
      <c r="H229" s="192">
        <v>240</v>
      </c>
      <c r="I229" s="202">
        <v>492.76499999999999</v>
      </c>
      <c r="J229" s="202">
        <v>492.76499999999999</v>
      </c>
      <c r="K229" s="202">
        <v>542.04150000000004</v>
      </c>
      <c r="L229" s="202">
        <v>542.04150000000004</v>
      </c>
      <c r="M229" s="192">
        <v>211.2</v>
      </c>
      <c r="N229" s="192">
        <v>211.2</v>
      </c>
      <c r="O229" s="101">
        <f t="shared" si="98"/>
        <v>340</v>
      </c>
      <c r="P229" s="101">
        <f t="shared" si="99"/>
        <v>340</v>
      </c>
    </row>
    <row r="230" spans="1:16" ht="15" x14ac:dyDescent="0.15">
      <c r="A230" s="409"/>
      <c r="B230" s="147"/>
      <c r="C230" s="149" t="s">
        <v>4</v>
      </c>
      <c r="D230" s="149" t="s">
        <v>4</v>
      </c>
      <c r="E230" s="192">
        <v>174.25</v>
      </c>
      <c r="F230" s="192">
        <v>174.25</v>
      </c>
      <c r="G230" s="192">
        <v>200</v>
      </c>
      <c r="H230" s="192">
        <v>200</v>
      </c>
      <c r="I230" s="202">
        <v>369.57375000000002</v>
      </c>
      <c r="J230" s="202">
        <v>369.57375000000002</v>
      </c>
      <c r="K230" s="202">
        <v>406.53112500000003</v>
      </c>
      <c r="L230" s="202">
        <v>406.53112500000003</v>
      </c>
      <c r="M230" s="192">
        <v>170</v>
      </c>
      <c r="N230" s="192">
        <v>170</v>
      </c>
      <c r="O230" s="101">
        <f t="shared" si="98"/>
        <v>264</v>
      </c>
      <c r="P230" s="101">
        <f t="shared" si="99"/>
        <v>264</v>
      </c>
    </row>
    <row r="231" spans="1:16" ht="15" x14ac:dyDescent="0.15">
      <c r="A231" s="409"/>
      <c r="B231" s="147"/>
      <c r="C231" s="149" t="s">
        <v>8</v>
      </c>
      <c r="D231" s="149" t="s">
        <v>8</v>
      </c>
      <c r="E231" s="192">
        <v>775.93</v>
      </c>
      <c r="F231" s="192">
        <v>1024.22</v>
      </c>
      <c r="G231" s="192">
        <v>800</v>
      </c>
      <c r="H231" s="192">
        <v>1000</v>
      </c>
      <c r="I231" s="202">
        <v>739.14750000000004</v>
      </c>
      <c r="J231" s="202">
        <v>739.14750000000004</v>
      </c>
      <c r="K231" s="202">
        <v>813.06225000000006</v>
      </c>
      <c r="L231" s="202">
        <v>813.06225000000006</v>
      </c>
      <c r="M231" s="192">
        <v>757</v>
      </c>
      <c r="N231" s="192">
        <v>999.24</v>
      </c>
      <c r="O231" s="101">
        <f t="shared" si="98"/>
        <v>777</v>
      </c>
      <c r="P231" s="101">
        <f t="shared" si="99"/>
        <v>915</v>
      </c>
    </row>
    <row r="232" spans="1:16" ht="15" x14ac:dyDescent="0.15">
      <c r="A232" s="409"/>
      <c r="B232" s="147"/>
      <c r="C232" s="149" t="s">
        <v>9</v>
      </c>
      <c r="D232" s="149" t="s">
        <v>9</v>
      </c>
      <c r="E232" s="192">
        <v>1046.01</v>
      </c>
      <c r="F232" s="192">
        <v>1202.9100000000001</v>
      </c>
      <c r="G232" s="192">
        <v>1100</v>
      </c>
      <c r="H232" s="192">
        <v>1200</v>
      </c>
      <c r="I232" s="202">
        <v>1108.7212500000001</v>
      </c>
      <c r="J232" s="202">
        <v>1108.7212500000001</v>
      </c>
      <c r="K232" s="202">
        <v>1219.5933750000002</v>
      </c>
      <c r="L232" s="202">
        <v>1219.5933750000002</v>
      </c>
      <c r="M232" s="192">
        <v>1020.5</v>
      </c>
      <c r="N232" s="192">
        <v>1173.58</v>
      </c>
      <c r="O232" s="101">
        <f t="shared" si="98"/>
        <v>1099</v>
      </c>
      <c r="P232" s="101">
        <f t="shared" si="99"/>
        <v>1181</v>
      </c>
    </row>
    <row r="233" spans="1:16" ht="15" x14ac:dyDescent="0.15">
      <c r="A233" s="409"/>
      <c r="B233" s="147"/>
      <c r="C233" s="149" t="s">
        <v>10</v>
      </c>
      <c r="D233" s="149" t="s">
        <v>10</v>
      </c>
      <c r="E233" s="192">
        <v>458.18</v>
      </c>
      <c r="F233" s="192">
        <v>572.72</v>
      </c>
      <c r="G233" s="192">
        <v>500</v>
      </c>
      <c r="H233" s="192">
        <v>600</v>
      </c>
      <c r="I233" s="202">
        <v>903.40250000000003</v>
      </c>
      <c r="J233" s="202">
        <v>903.40250000000003</v>
      </c>
      <c r="K233" s="202">
        <v>993.74275</v>
      </c>
      <c r="L233" s="202">
        <v>993.74275</v>
      </c>
      <c r="M233" s="192">
        <v>447</v>
      </c>
      <c r="N233" s="192">
        <v>558.75</v>
      </c>
      <c r="O233" s="101">
        <f t="shared" si="98"/>
        <v>660</v>
      </c>
      <c r="P233" s="101">
        <f t="shared" si="99"/>
        <v>726</v>
      </c>
    </row>
    <row r="234" spans="1:16" ht="15" x14ac:dyDescent="0.15">
      <c r="A234" s="409"/>
      <c r="B234" s="147"/>
      <c r="C234" s="149" t="s">
        <v>11</v>
      </c>
      <c r="D234" s="149" t="s">
        <v>11</v>
      </c>
      <c r="E234" s="192">
        <v>930.07</v>
      </c>
      <c r="F234" s="192">
        <v>1069.58</v>
      </c>
      <c r="G234" s="192">
        <v>1000</v>
      </c>
      <c r="H234" s="192">
        <v>1100</v>
      </c>
      <c r="I234" s="202">
        <v>657.02</v>
      </c>
      <c r="J234" s="202">
        <v>657.02</v>
      </c>
      <c r="K234" s="202">
        <v>722.72199999999998</v>
      </c>
      <c r="L234" s="202">
        <v>722.72199999999998</v>
      </c>
      <c r="M234" s="192">
        <v>907.38</v>
      </c>
      <c r="N234" s="192">
        <v>1043.49</v>
      </c>
      <c r="O234" s="101">
        <f t="shared" si="98"/>
        <v>843</v>
      </c>
      <c r="P234" s="101">
        <f t="shared" si="99"/>
        <v>919</v>
      </c>
    </row>
    <row r="235" spans="1:16" ht="27.75" customHeight="1" x14ac:dyDescent="0.2">
      <c r="A235" s="410"/>
      <c r="B235" s="402" t="s">
        <v>121</v>
      </c>
      <c r="C235" s="400"/>
      <c r="D235" s="401"/>
      <c r="E235" s="199">
        <f>SUM(E224:E234)</f>
        <v>5314.13</v>
      </c>
      <c r="F235" s="199">
        <f t="shared" ref="F235:P235" si="107">SUM(F224:F234)</f>
        <v>5973.37</v>
      </c>
      <c r="G235" s="199">
        <f t="shared" si="107"/>
        <v>5540</v>
      </c>
      <c r="H235" s="199">
        <f t="shared" si="107"/>
        <v>6040</v>
      </c>
      <c r="I235" s="199">
        <f t="shared" si="107"/>
        <v>7364.3729249999997</v>
      </c>
      <c r="J235" s="199">
        <f t="shared" si="107"/>
        <v>7364.3729249999997</v>
      </c>
      <c r="K235" s="199">
        <f t="shared" si="107"/>
        <v>8100.8102175000013</v>
      </c>
      <c r="L235" s="199">
        <f t="shared" si="107"/>
        <v>8100.8102175000013</v>
      </c>
      <c r="M235" s="199">
        <f t="shared" si="107"/>
        <v>5184.5</v>
      </c>
      <c r="N235" s="199">
        <f t="shared" si="107"/>
        <v>5827.6799999999994</v>
      </c>
      <c r="O235" s="199">
        <f t="shared" si="107"/>
        <v>6298</v>
      </c>
      <c r="P235" s="199">
        <f t="shared" si="107"/>
        <v>6660</v>
      </c>
    </row>
    <row r="236" spans="1:16" ht="15" x14ac:dyDescent="0.15">
      <c r="A236" s="403">
        <v>20</v>
      </c>
      <c r="B236" s="147"/>
      <c r="C236" s="149" t="s">
        <v>1</v>
      </c>
      <c r="D236" s="149" t="s">
        <v>1</v>
      </c>
      <c r="E236" s="192">
        <v>241.64</v>
      </c>
      <c r="F236" s="192">
        <v>241.64</v>
      </c>
      <c r="G236" s="192">
        <v>240</v>
      </c>
      <c r="H236" s="192">
        <v>240</v>
      </c>
      <c r="I236" s="202">
        <v>492.76499999999999</v>
      </c>
      <c r="J236" s="202">
        <v>492.76499999999999</v>
      </c>
      <c r="K236" s="202">
        <v>542.04150000000004</v>
      </c>
      <c r="L236" s="202">
        <v>542.04150000000004</v>
      </c>
      <c r="M236" s="192">
        <v>235.75</v>
      </c>
      <c r="N236" s="192">
        <v>235.75</v>
      </c>
      <c r="O236" s="101">
        <f t="shared" si="98"/>
        <v>350</v>
      </c>
      <c r="P236" s="101">
        <f t="shared" si="99"/>
        <v>350</v>
      </c>
    </row>
    <row r="237" spans="1:16" ht="15" x14ac:dyDescent="0.15">
      <c r="A237" s="404"/>
      <c r="B237" s="147"/>
      <c r="C237" s="149" t="s">
        <v>116</v>
      </c>
      <c r="D237" s="102" t="s">
        <v>138</v>
      </c>
      <c r="E237" s="192">
        <v>462.37</v>
      </c>
      <c r="F237" s="192">
        <v>462.37</v>
      </c>
      <c r="G237" s="192">
        <v>500</v>
      </c>
      <c r="H237" s="192">
        <v>500</v>
      </c>
      <c r="I237" s="202">
        <v>1314.04</v>
      </c>
      <c r="J237" s="202">
        <v>1314.04</v>
      </c>
      <c r="K237" s="202">
        <v>1445.444</v>
      </c>
      <c r="L237" s="202">
        <v>1445.444</v>
      </c>
      <c r="M237" s="192">
        <v>451.09</v>
      </c>
      <c r="N237" s="192">
        <v>451.09</v>
      </c>
      <c r="O237" s="101">
        <f t="shared" si="98"/>
        <v>835</v>
      </c>
      <c r="P237" s="101">
        <f t="shared" si="99"/>
        <v>835</v>
      </c>
    </row>
    <row r="238" spans="1:16" ht="30" x14ac:dyDescent="0.15">
      <c r="A238" s="404"/>
      <c r="B238" s="148" t="s">
        <v>120</v>
      </c>
      <c r="C238" s="149" t="s">
        <v>118</v>
      </c>
      <c r="D238" s="102" t="s">
        <v>139</v>
      </c>
      <c r="E238" s="192">
        <v>182.75</v>
      </c>
      <c r="F238" s="192">
        <v>182.75</v>
      </c>
      <c r="G238" s="192">
        <v>200</v>
      </c>
      <c r="H238" s="192">
        <v>200</v>
      </c>
      <c r="I238" s="202">
        <v>574.89250000000004</v>
      </c>
      <c r="J238" s="202">
        <v>574.89250000000004</v>
      </c>
      <c r="K238" s="202">
        <v>632.38175000000001</v>
      </c>
      <c r="L238" s="202">
        <v>632.38175000000001</v>
      </c>
      <c r="M238" s="192">
        <v>178.29</v>
      </c>
      <c r="N238" s="192">
        <v>178.29</v>
      </c>
      <c r="O238" s="101">
        <f t="shared" si="98"/>
        <v>354</v>
      </c>
      <c r="P238" s="101">
        <f t="shared" si="99"/>
        <v>354</v>
      </c>
    </row>
    <row r="239" spans="1:16" ht="15" x14ac:dyDescent="0.15">
      <c r="A239" s="404"/>
      <c r="B239" s="147"/>
      <c r="C239" s="149" t="s">
        <v>3</v>
      </c>
      <c r="D239" s="149" t="s">
        <v>3</v>
      </c>
      <c r="E239" s="192">
        <v>114.34</v>
      </c>
      <c r="F239" s="192">
        <v>114.34</v>
      </c>
      <c r="G239" s="192">
        <v>120</v>
      </c>
      <c r="H239" s="192">
        <v>120</v>
      </c>
      <c r="I239" s="202">
        <v>539.577675</v>
      </c>
      <c r="J239" s="202">
        <v>539.577675</v>
      </c>
      <c r="K239" s="202">
        <v>593.53544250000004</v>
      </c>
      <c r="L239" s="202">
        <v>593.53544250000004</v>
      </c>
      <c r="M239" s="192">
        <v>111.55</v>
      </c>
      <c r="N239" s="192">
        <v>111.55</v>
      </c>
      <c r="O239" s="101">
        <f t="shared" si="98"/>
        <v>296</v>
      </c>
      <c r="P239" s="101">
        <f t="shared" si="99"/>
        <v>296</v>
      </c>
    </row>
    <row r="240" spans="1:16" ht="15" x14ac:dyDescent="0.15">
      <c r="A240" s="404"/>
      <c r="B240" s="147"/>
      <c r="C240" s="149" t="s">
        <v>129</v>
      </c>
      <c r="D240" s="102" t="s">
        <v>59</v>
      </c>
      <c r="E240" s="192">
        <v>477.42</v>
      </c>
      <c r="F240" s="192">
        <v>477.42</v>
      </c>
      <c r="G240" s="192">
        <v>500</v>
      </c>
      <c r="H240" s="192">
        <v>500</v>
      </c>
      <c r="I240" s="202">
        <v>328.51</v>
      </c>
      <c r="J240" s="202">
        <v>328.51</v>
      </c>
      <c r="K240" s="202">
        <v>361.36099999999999</v>
      </c>
      <c r="L240" s="202">
        <v>361.36099999999999</v>
      </c>
      <c r="M240" s="192">
        <v>465.77</v>
      </c>
      <c r="N240" s="192">
        <v>465.77</v>
      </c>
      <c r="O240" s="101">
        <f t="shared" si="98"/>
        <v>427</v>
      </c>
      <c r="P240" s="101">
        <f t="shared" si="99"/>
        <v>427</v>
      </c>
    </row>
    <row r="241" spans="1:16" ht="15" x14ac:dyDescent="0.15">
      <c r="A241" s="404"/>
      <c r="B241" s="147"/>
      <c r="C241" s="149" t="s">
        <v>55</v>
      </c>
      <c r="D241" s="102" t="s">
        <v>56</v>
      </c>
      <c r="E241" s="192">
        <v>216.48</v>
      </c>
      <c r="F241" s="192">
        <v>216.48</v>
      </c>
      <c r="G241" s="192">
        <v>240</v>
      </c>
      <c r="H241" s="192">
        <v>240</v>
      </c>
      <c r="I241" s="202">
        <v>492.76499999999999</v>
      </c>
      <c r="J241" s="202">
        <v>492.76499999999999</v>
      </c>
      <c r="K241" s="202">
        <v>542.04150000000004</v>
      </c>
      <c r="L241" s="202">
        <v>542.04150000000004</v>
      </c>
      <c r="M241" s="192">
        <v>211.2</v>
      </c>
      <c r="N241" s="192">
        <v>211.2</v>
      </c>
      <c r="O241" s="101">
        <f t="shared" si="98"/>
        <v>340</v>
      </c>
      <c r="P241" s="101">
        <f t="shared" si="99"/>
        <v>340</v>
      </c>
    </row>
    <row r="242" spans="1:16" ht="15" x14ac:dyDescent="0.15">
      <c r="A242" s="404"/>
      <c r="B242" s="147"/>
      <c r="C242" s="149" t="s">
        <v>4</v>
      </c>
      <c r="D242" s="149" t="s">
        <v>4</v>
      </c>
      <c r="E242" s="192">
        <v>174.25</v>
      </c>
      <c r="F242" s="192">
        <v>174.25</v>
      </c>
      <c r="G242" s="192">
        <v>200</v>
      </c>
      <c r="H242" s="192">
        <v>200</v>
      </c>
      <c r="I242" s="202">
        <v>369.57375000000002</v>
      </c>
      <c r="J242" s="202">
        <v>369.57375000000002</v>
      </c>
      <c r="K242" s="202">
        <v>406.53112500000003</v>
      </c>
      <c r="L242" s="202">
        <v>406.53112500000003</v>
      </c>
      <c r="M242" s="192">
        <v>170</v>
      </c>
      <c r="N242" s="192">
        <v>170</v>
      </c>
      <c r="O242" s="101">
        <f t="shared" si="98"/>
        <v>264</v>
      </c>
      <c r="P242" s="101">
        <f t="shared" si="99"/>
        <v>264</v>
      </c>
    </row>
    <row r="243" spans="1:16" ht="15" x14ac:dyDescent="0.15">
      <c r="A243" s="404"/>
      <c r="B243" s="147"/>
      <c r="C243" s="149" t="s">
        <v>8</v>
      </c>
      <c r="D243" s="149" t="s">
        <v>8</v>
      </c>
      <c r="E243" s="192">
        <v>775.93</v>
      </c>
      <c r="F243" s="192">
        <v>1024.22</v>
      </c>
      <c r="G243" s="192">
        <v>800</v>
      </c>
      <c r="H243" s="192">
        <v>1000</v>
      </c>
      <c r="I243" s="202">
        <v>739.14750000000004</v>
      </c>
      <c r="J243" s="202">
        <v>739.14750000000004</v>
      </c>
      <c r="K243" s="202">
        <v>813.06225000000006</v>
      </c>
      <c r="L243" s="202">
        <v>813.06225000000006</v>
      </c>
      <c r="M243" s="192">
        <v>757</v>
      </c>
      <c r="N243" s="192">
        <v>999.24</v>
      </c>
      <c r="O243" s="101">
        <f t="shared" si="98"/>
        <v>777</v>
      </c>
      <c r="P243" s="101">
        <f t="shared" si="99"/>
        <v>915</v>
      </c>
    </row>
    <row r="244" spans="1:16" ht="15" x14ac:dyDescent="0.15">
      <c r="A244" s="404"/>
      <c r="B244" s="147"/>
      <c r="C244" s="149" t="s">
        <v>9</v>
      </c>
      <c r="D244" s="149" t="s">
        <v>9</v>
      </c>
      <c r="E244" s="192">
        <v>1046.01</v>
      </c>
      <c r="F244" s="192">
        <v>1202.9100000000001</v>
      </c>
      <c r="G244" s="192">
        <v>1100</v>
      </c>
      <c r="H244" s="192">
        <v>1200</v>
      </c>
      <c r="I244" s="202">
        <v>1108.7212500000001</v>
      </c>
      <c r="J244" s="202">
        <v>1108.7212500000001</v>
      </c>
      <c r="K244" s="202">
        <v>1219.5933750000002</v>
      </c>
      <c r="L244" s="202">
        <v>1219.5933750000002</v>
      </c>
      <c r="M244" s="192">
        <v>1020.5</v>
      </c>
      <c r="N244" s="192">
        <v>1173.58</v>
      </c>
      <c r="O244" s="101">
        <f t="shared" si="98"/>
        <v>1099</v>
      </c>
      <c r="P244" s="101">
        <f t="shared" si="99"/>
        <v>1181</v>
      </c>
    </row>
    <row r="245" spans="1:16" ht="15" x14ac:dyDescent="0.15">
      <c r="A245" s="404"/>
      <c r="B245" s="147"/>
      <c r="C245" s="149" t="s">
        <v>10</v>
      </c>
      <c r="D245" s="149" t="s">
        <v>10</v>
      </c>
      <c r="E245" s="192">
        <v>458.18</v>
      </c>
      <c r="F245" s="192">
        <v>572.72</v>
      </c>
      <c r="G245" s="192">
        <v>500</v>
      </c>
      <c r="H245" s="192">
        <v>600</v>
      </c>
      <c r="I245" s="202">
        <v>903.40250000000003</v>
      </c>
      <c r="J245" s="202">
        <v>903.40250000000003</v>
      </c>
      <c r="K245" s="202">
        <v>993.74275</v>
      </c>
      <c r="L245" s="202">
        <v>993.74275</v>
      </c>
      <c r="M245" s="192">
        <v>447</v>
      </c>
      <c r="N245" s="192">
        <v>558.75</v>
      </c>
      <c r="O245" s="101">
        <f t="shared" si="98"/>
        <v>660</v>
      </c>
      <c r="P245" s="101">
        <f t="shared" si="99"/>
        <v>726</v>
      </c>
    </row>
    <row r="246" spans="1:16" ht="15" x14ac:dyDescent="0.15">
      <c r="A246" s="404"/>
      <c r="B246" s="147"/>
      <c r="C246" s="149" t="s">
        <v>11</v>
      </c>
      <c r="D246" s="149" t="s">
        <v>11</v>
      </c>
      <c r="E246" s="192">
        <v>930.07</v>
      </c>
      <c r="F246" s="192">
        <v>1069.58</v>
      </c>
      <c r="G246" s="192">
        <v>1000</v>
      </c>
      <c r="H246" s="192">
        <v>1100</v>
      </c>
      <c r="I246" s="202">
        <v>657.02</v>
      </c>
      <c r="J246" s="202">
        <v>657.02</v>
      </c>
      <c r="K246" s="202">
        <v>722.72199999999998</v>
      </c>
      <c r="L246" s="202">
        <v>722.72199999999998</v>
      </c>
      <c r="M246" s="192">
        <v>907.38</v>
      </c>
      <c r="N246" s="192">
        <v>1043.49</v>
      </c>
      <c r="O246" s="101">
        <f t="shared" si="98"/>
        <v>843</v>
      </c>
      <c r="P246" s="101">
        <f t="shared" si="99"/>
        <v>919</v>
      </c>
    </row>
    <row r="247" spans="1:16" ht="33" customHeight="1" x14ac:dyDescent="0.2">
      <c r="A247" s="404"/>
      <c r="B247" s="413" t="s">
        <v>121</v>
      </c>
      <c r="C247" s="413"/>
      <c r="D247" s="413"/>
      <c r="E247" s="199">
        <f>SUM(E236:E246)</f>
        <v>5079.4399999999996</v>
      </c>
      <c r="F247" s="199">
        <f t="shared" ref="F247:P247" si="108">SUM(F236:F246)</f>
        <v>5738.68</v>
      </c>
      <c r="G247" s="199">
        <f t="shared" si="108"/>
        <v>5400</v>
      </c>
      <c r="H247" s="199">
        <f t="shared" si="108"/>
        <v>5900</v>
      </c>
      <c r="I247" s="199">
        <f t="shared" si="108"/>
        <v>7520.4151750000001</v>
      </c>
      <c r="J247" s="199">
        <f t="shared" si="108"/>
        <v>7520.4151750000001</v>
      </c>
      <c r="K247" s="199">
        <f t="shared" si="108"/>
        <v>8272.4566925000017</v>
      </c>
      <c r="L247" s="199">
        <f t="shared" si="108"/>
        <v>8272.4566925000017</v>
      </c>
      <c r="M247" s="199">
        <f t="shared" si="108"/>
        <v>4955.53</v>
      </c>
      <c r="N247" s="199">
        <f t="shared" si="108"/>
        <v>5598.7099999999991</v>
      </c>
      <c r="O247" s="199">
        <f t="shared" si="108"/>
        <v>6245</v>
      </c>
      <c r="P247" s="199">
        <f t="shared" si="108"/>
        <v>6607</v>
      </c>
    </row>
    <row r="248" spans="1:16" ht="36.75" customHeight="1" x14ac:dyDescent="0.2">
      <c r="B248" s="405" t="s">
        <v>145</v>
      </c>
      <c r="C248" s="405"/>
      <c r="D248" s="405"/>
      <c r="E248" s="199">
        <f>SUM(E247+E235+E223+E211+E199+E187+E175+E163+E150+E138+E126+E114+E102+E90+E78+E66+E53+E40+E28+E16)</f>
        <v>112226.09999999999</v>
      </c>
      <c r="F248" s="199">
        <f t="shared" ref="F248:P248" si="109">SUM(F247+F235+F223+F211+F199+F187+F175+F163+F150+F138+F126+F114+F102+F90+F78+F66+F53+F40+F28+F16)</f>
        <v>125433.81</v>
      </c>
      <c r="G248" s="199">
        <f t="shared" si="109"/>
        <v>117724.85</v>
      </c>
      <c r="H248" s="199">
        <f t="shared" si="109"/>
        <v>127739</v>
      </c>
      <c r="I248" s="199">
        <f t="shared" si="109"/>
        <v>162359.49730000002</v>
      </c>
      <c r="J248" s="199">
        <f t="shared" si="109"/>
        <v>162359.49730000002</v>
      </c>
      <c r="K248" s="199">
        <f t="shared" si="109"/>
        <v>178595.44703000001</v>
      </c>
      <c r="L248" s="199">
        <f t="shared" si="109"/>
        <v>178595.44703000001</v>
      </c>
      <c r="M248" s="199">
        <f t="shared" si="109"/>
        <v>109488.53</v>
      </c>
      <c r="N248" s="199">
        <f t="shared" si="109"/>
        <v>122374.48</v>
      </c>
      <c r="O248" s="199">
        <f t="shared" si="109"/>
        <v>136046</v>
      </c>
      <c r="P248" s="199">
        <f t="shared" si="109"/>
        <v>143298</v>
      </c>
    </row>
    <row r="249" spans="1:16" x14ac:dyDescent="0.2">
      <c r="N249" s="274" t="s">
        <v>105</v>
      </c>
      <c r="O249" s="272">
        <f>ROUND(AVERAGE(O16,O28,O40,O53,O66,O78,O90,O102,O114,O126,O138,O150,O163,O175,O187,O199,O211,O223,O235,O247),0)</f>
        <v>6802</v>
      </c>
      <c r="P249" s="272">
        <f>ROUND(AVERAGE(P16,P28,P40,P53,P66,P78,P90,P102,P114,P126,P138,P150,P163,P175,P187,P199,P211,P223,P235,P247),0)</f>
        <v>7165</v>
      </c>
    </row>
  </sheetData>
  <mergeCells count="51">
    <mergeCell ref="M2:N2"/>
    <mergeCell ref="K2:L2"/>
    <mergeCell ref="E1:N1"/>
    <mergeCell ref="A224:A235"/>
    <mergeCell ref="B235:D235"/>
    <mergeCell ref="A91:A102"/>
    <mergeCell ref="B102:D102"/>
    <mergeCell ref="A103:A114"/>
    <mergeCell ref="A200:A211"/>
    <mergeCell ref="B211:D211"/>
    <mergeCell ref="A212:A223"/>
    <mergeCell ref="B223:D223"/>
    <mergeCell ref="A151:A163"/>
    <mergeCell ref="B163:D163"/>
    <mergeCell ref="A164:A175"/>
    <mergeCell ref="B175:D175"/>
    <mergeCell ref="A236:A247"/>
    <mergeCell ref="B247:D247"/>
    <mergeCell ref="B248:D248"/>
    <mergeCell ref="O1:P1"/>
    <mergeCell ref="O2:P2"/>
    <mergeCell ref="O3:P3"/>
    <mergeCell ref="A188:A199"/>
    <mergeCell ref="B199:D199"/>
    <mergeCell ref="A115:A126"/>
    <mergeCell ref="B126:D126"/>
    <mergeCell ref="A127:A138"/>
    <mergeCell ref="B138:D138"/>
    <mergeCell ref="A139:A150"/>
    <mergeCell ref="B150:D150"/>
    <mergeCell ref="A79:A90"/>
    <mergeCell ref="B90:D90"/>
    <mergeCell ref="A17:A28"/>
    <mergeCell ref="B28:D28"/>
    <mergeCell ref="A29:A40"/>
    <mergeCell ref="B40:D40"/>
    <mergeCell ref="A176:A187"/>
    <mergeCell ref="B187:D187"/>
    <mergeCell ref="B114:D114"/>
    <mergeCell ref="A41:A53"/>
    <mergeCell ref="B53:D53"/>
    <mergeCell ref="A54:A66"/>
    <mergeCell ref="B66:D66"/>
    <mergeCell ref="A67:A78"/>
    <mergeCell ref="B78:D78"/>
    <mergeCell ref="A3:D3"/>
    <mergeCell ref="E2:F2"/>
    <mergeCell ref="G2:H2"/>
    <mergeCell ref="I2:J2"/>
    <mergeCell ref="A5:A16"/>
    <mergeCell ref="B16:D16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P249"/>
  <sheetViews>
    <sheetView topLeftCell="B1" zoomScale="54" zoomScaleNormal="54" workbookViewId="0">
      <selection activeCell="E10" sqref="E10"/>
    </sheetView>
  </sheetViews>
  <sheetFormatPr baseColWidth="10" defaultColWidth="11.5" defaultRowHeight="14" x14ac:dyDescent="0.2"/>
  <cols>
    <col min="1" max="1" width="13.5" style="1" bestFit="1" customWidth="1"/>
    <col min="2" max="2" width="33.83203125" style="18" customWidth="1"/>
    <col min="3" max="3" width="37" style="1" bestFit="1" customWidth="1"/>
    <col min="4" max="4" width="66" style="1" bestFit="1" customWidth="1"/>
    <col min="5" max="5" width="23.6640625" style="1" customWidth="1"/>
    <col min="6" max="6" width="25.6640625" style="1" customWidth="1"/>
    <col min="7" max="8" width="25.33203125" style="1" customWidth="1"/>
    <col min="9" max="9" width="26.83203125" style="1" customWidth="1"/>
    <col min="10" max="10" width="18.5" style="1" customWidth="1"/>
    <col min="11" max="11" width="24.1640625" style="1" customWidth="1"/>
    <col min="12" max="12" width="23.5" style="1" customWidth="1"/>
    <col min="13" max="13" width="24.1640625" style="1" customWidth="1"/>
    <col min="14" max="15" width="23.5" style="1" customWidth="1"/>
    <col min="16" max="16" width="22.5" style="1" customWidth="1"/>
    <col min="17" max="16384" width="11.5" style="1"/>
  </cols>
  <sheetData>
    <row r="1" spans="1:16" ht="45" customHeight="1" thickBot="1" x14ac:dyDescent="0.25">
      <c r="A1" s="102"/>
      <c r="B1" s="186"/>
      <c r="C1" s="102"/>
      <c r="D1" s="102"/>
      <c r="E1" s="392" t="s">
        <v>107</v>
      </c>
      <c r="F1" s="393"/>
      <c r="G1" s="393"/>
      <c r="H1" s="393"/>
      <c r="I1" s="393"/>
      <c r="J1" s="394"/>
      <c r="K1" s="248"/>
      <c r="L1" s="248"/>
      <c r="M1" s="248"/>
      <c r="N1" s="248"/>
      <c r="O1" s="406"/>
      <c r="P1" s="407"/>
    </row>
    <row r="2" spans="1:16" ht="39" customHeight="1" thickBot="1" x14ac:dyDescent="0.25">
      <c r="A2" s="102"/>
      <c r="B2" s="186"/>
      <c r="C2" s="102"/>
      <c r="D2" s="102"/>
      <c r="E2" s="347" t="s">
        <v>160</v>
      </c>
      <c r="F2" s="348"/>
      <c r="G2" s="351" t="s">
        <v>104</v>
      </c>
      <c r="H2" s="352"/>
      <c r="I2" s="356" t="s">
        <v>159</v>
      </c>
      <c r="J2" s="357"/>
      <c r="K2" s="411" t="s">
        <v>158</v>
      </c>
      <c r="L2" s="412"/>
      <c r="M2" s="349" t="s">
        <v>147</v>
      </c>
      <c r="N2" s="350"/>
      <c r="O2" s="406"/>
      <c r="P2" s="407"/>
    </row>
    <row r="3" spans="1:16" ht="43.5" customHeight="1" thickBot="1" x14ac:dyDescent="0.25">
      <c r="A3" s="395" t="s">
        <v>110</v>
      </c>
      <c r="B3" s="396"/>
      <c r="C3" s="396"/>
      <c r="D3" s="397"/>
      <c r="E3" s="45" t="s">
        <v>16</v>
      </c>
      <c r="F3" s="46" t="s">
        <v>17</v>
      </c>
      <c r="G3" s="45" t="s">
        <v>16</v>
      </c>
      <c r="H3" s="46" t="s">
        <v>17</v>
      </c>
      <c r="I3" s="45" t="s">
        <v>16</v>
      </c>
      <c r="J3" s="46" t="s">
        <v>17</v>
      </c>
      <c r="K3" s="45" t="s">
        <v>16</v>
      </c>
      <c r="L3" s="46" t="s">
        <v>17</v>
      </c>
      <c r="M3" s="45" t="s">
        <v>16</v>
      </c>
      <c r="N3" s="46" t="s">
        <v>17</v>
      </c>
      <c r="O3" s="406" t="s">
        <v>111</v>
      </c>
      <c r="P3" s="407"/>
    </row>
    <row r="4" spans="1:16" ht="30" x14ac:dyDescent="0.2">
      <c r="A4" s="188" t="s">
        <v>12</v>
      </c>
      <c r="B4" s="189" t="s">
        <v>63</v>
      </c>
      <c r="C4" s="188" t="s">
        <v>13</v>
      </c>
      <c r="D4" s="188" t="s">
        <v>14</v>
      </c>
      <c r="E4" s="187" t="s">
        <v>112</v>
      </c>
      <c r="F4" s="187" t="s">
        <v>112</v>
      </c>
      <c r="G4" s="187" t="s">
        <v>112</v>
      </c>
      <c r="H4" s="187" t="s">
        <v>112</v>
      </c>
      <c r="I4" s="187" t="s">
        <v>112</v>
      </c>
      <c r="J4" s="187" t="s">
        <v>112</v>
      </c>
      <c r="K4" s="187" t="s">
        <v>112</v>
      </c>
      <c r="L4" s="187" t="s">
        <v>112</v>
      </c>
      <c r="M4" s="187" t="s">
        <v>112</v>
      </c>
      <c r="N4" s="187" t="s">
        <v>112</v>
      </c>
      <c r="O4" s="187" t="s">
        <v>113</v>
      </c>
      <c r="P4" s="187" t="s">
        <v>114</v>
      </c>
    </row>
    <row r="5" spans="1:16" ht="15" x14ac:dyDescent="0.15">
      <c r="A5" s="398">
        <v>1</v>
      </c>
      <c r="B5" s="147"/>
      <c r="C5" s="149" t="s">
        <v>0</v>
      </c>
      <c r="D5" s="102" t="s">
        <v>115</v>
      </c>
      <c r="E5" s="203">
        <v>1493.81</v>
      </c>
      <c r="F5" s="203">
        <v>1493.81</v>
      </c>
      <c r="G5" s="203">
        <v>1500</v>
      </c>
      <c r="H5" s="203">
        <v>1500</v>
      </c>
      <c r="I5" s="265">
        <v>2346.5</v>
      </c>
      <c r="J5" s="265">
        <v>2346.5</v>
      </c>
      <c r="K5" s="203">
        <v>2581.15</v>
      </c>
      <c r="L5" s="203">
        <v>2581.15</v>
      </c>
      <c r="M5" s="203">
        <v>1457.38</v>
      </c>
      <c r="N5" s="203">
        <v>1457.38</v>
      </c>
      <c r="O5" s="101">
        <f>ROUND(AVERAGE(E5,G5,I5,K5,M5),0)</f>
        <v>1876</v>
      </c>
      <c r="P5" s="101">
        <f>ROUND(AVERAGE(F5,H5,J5,L5,N5),0)</f>
        <v>1876</v>
      </c>
    </row>
    <row r="6" spans="1:16" ht="15.75" customHeight="1" x14ac:dyDescent="0.15">
      <c r="A6" s="398"/>
      <c r="B6" s="147"/>
      <c r="C6" s="149" t="s">
        <v>1</v>
      </c>
      <c r="D6" s="149" t="s">
        <v>1</v>
      </c>
      <c r="E6" s="203">
        <v>277.89</v>
      </c>
      <c r="F6" s="203">
        <v>277.89</v>
      </c>
      <c r="G6" s="203">
        <v>280</v>
      </c>
      <c r="H6" s="203">
        <v>280</v>
      </c>
      <c r="I6" s="265">
        <v>541.5</v>
      </c>
      <c r="J6" s="265">
        <v>541.5</v>
      </c>
      <c r="K6" s="203">
        <v>595.65</v>
      </c>
      <c r="L6" s="203">
        <v>595.65</v>
      </c>
      <c r="M6" s="203">
        <v>271.11</v>
      </c>
      <c r="N6" s="203">
        <v>271.11</v>
      </c>
      <c r="O6" s="101">
        <f t="shared" ref="O6:O69" si="0">ROUND(AVERAGE(E6,G6,I6,K6,M6),0)</f>
        <v>393</v>
      </c>
      <c r="P6" s="101">
        <f t="shared" ref="P6:P69" si="1">ROUND(AVERAGE(F6,H6,J6,L6,N6),0)</f>
        <v>393</v>
      </c>
    </row>
    <row r="7" spans="1:16" ht="15.75" customHeight="1" x14ac:dyDescent="0.15">
      <c r="A7" s="398"/>
      <c r="B7" s="147"/>
      <c r="C7" s="149" t="s">
        <v>116</v>
      </c>
      <c r="D7" s="102" t="s">
        <v>117</v>
      </c>
      <c r="E7" s="203">
        <v>947.08</v>
      </c>
      <c r="F7" s="203">
        <v>947.08</v>
      </c>
      <c r="G7" s="203">
        <v>950</v>
      </c>
      <c r="H7" s="203">
        <v>950</v>
      </c>
      <c r="I7" s="265">
        <v>1624.5</v>
      </c>
      <c r="J7" s="265">
        <v>1624.5</v>
      </c>
      <c r="K7" s="203">
        <v>1786.95</v>
      </c>
      <c r="L7" s="203">
        <v>1786.95</v>
      </c>
      <c r="M7" s="203">
        <v>923.98</v>
      </c>
      <c r="N7" s="203">
        <v>923.98</v>
      </c>
      <c r="O7" s="101">
        <f t="shared" si="0"/>
        <v>1247</v>
      </c>
      <c r="P7" s="101">
        <f t="shared" si="1"/>
        <v>1247</v>
      </c>
    </row>
    <row r="8" spans="1:16" ht="15.75" customHeight="1" x14ac:dyDescent="0.15">
      <c r="A8" s="398"/>
      <c r="B8" s="102"/>
      <c r="C8" s="149" t="s">
        <v>118</v>
      </c>
      <c r="D8" s="102" t="s">
        <v>119</v>
      </c>
      <c r="E8" s="203">
        <v>185.05</v>
      </c>
      <c r="F8" s="203">
        <v>185.05</v>
      </c>
      <c r="G8" s="203">
        <v>200</v>
      </c>
      <c r="H8" s="203">
        <v>200</v>
      </c>
      <c r="I8" s="265">
        <v>541.5</v>
      </c>
      <c r="J8" s="265">
        <v>541.5</v>
      </c>
      <c r="K8" s="203">
        <v>595.65</v>
      </c>
      <c r="L8" s="203">
        <v>595.65</v>
      </c>
      <c r="M8" s="203">
        <v>180.53</v>
      </c>
      <c r="N8" s="203">
        <v>180.53</v>
      </c>
      <c r="O8" s="101">
        <f t="shared" si="0"/>
        <v>341</v>
      </c>
      <c r="P8" s="101">
        <f t="shared" si="1"/>
        <v>341</v>
      </c>
    </row>
    <row r="9" spans="1:16" ht="15.75" customHeight="1" x14ac:dyDescent="0.15">
      <c r="A9" s="398"/>
      <c r="B9" s="102"/>
      <c r="C9" s="149" t="s">
        <v>3</v>
      </c>
      <c r="D9" s="149" t="s">
        <v>3</v>
      </c>
      <c r="E9" s="203">
        <v>242.65</v>
      </c>
      <c r="F9" s="203">
        <v>242.65</v>
      </c>
      <c r="G9" s="203">
        <v>240</v>
      </c>
      <c r="H9" s="203">
        <v>240</v>
      </c>
      <c r="I9" s="265">
        <v>592.9425</v>
      </c>
      <c r="J9" s="265">
        <v>592.9425</v>
      </c>
      <c r="K9" s="203">
        <v>652.23675000000003</v>
      </c>
      <c r="L9" s="203">
        <v>652.23675000000003</v>
      </c>
      <c r="M9" s="203">
        <v>236.73</v>
      </c>
      <c r="N9" s="203">
        <v>236.73</v>
      </c>
      <c r="O9" s="101">
        <f t="shared" si="0"/>
        <v>393</v>
      </c>
      <c r="P9" s="101">
        <f t="shared" si="1"/>
        <v>393</v>
      </c>
    </row>
    <row r="10" spans="1:16" ht="30" x14ac:dyDescent="0.15">
      <c r="A10" s="398"/>
      <c r="B10" s="148" t="s">
        <v>120</v>
      </c>
      <c r="C10" s="149" t="s">
        <v>55</v>
      </c>
      <c r="D10" s="149" t="s">
        <v>56</v>
      </c>
      <c r="E10" s="203">
        <v>216.48</v>
      </c>
      <c r="F10" s="203">
        <v>216.48</v>
      </c>
      <c r="G10" s="203">
        <v>240</v>
      </c>
      <c r="H10" s="203">
        <v>240</v>
      </c>
      <c r="I10" s="265">
        <v>541.5</v>
      </c>
      <c r="J10" s="265">
        <v>541.5</v>
      </c>
      <c r="K10" s="203">
        <v>595.65</v>
      </c>
      <c r="L10" s="203">
        <v>595.65</v>
      </c>
      <c r="M10" s="203">
        <v>211.2</v>
      </c>
      <c r="N10" s="203">
        <v>211.2</v>
      </c>
      <c r="O10" s="101">
        <f t="shared" si="0"/>
        <v>361</v>
      </c>
      <c r="P10" s="101">
        <f t="shared" si="1"/>
        <v>361</v>
      </c>
    </row>
    <row r="11" spans="1:16" ht="15.75" customHeight="1" x14ac:dyDescent="0.15">
      <c r="A11" s="398"/>
      <c r="B11" s="147"/>
      <c r="C11" s="149" t="s">
        <v>4</v>
      </c>
      <c r="D11" s="149" t="s">
        <v>4</v>
      </c>
      <c r="E11" s="203">
        <v>174.25</v>
      </c>
      <c r="F11" s="203">
        <v>174.25</v>
      </c>
      <c r="G11" s="203">
        <v>200</v>
      </c>
      <c r="H11" s="203">
        <v>200</v>
      </c>
      <c r="I11" s="265">
        <v>406.125</v>
      </c>
      <c r="J11" s="265">
        <v>406.125</v>
      </c>
      <c r="K11" s="203">
        <v>446.73750000000001</v>
      </c>
      <c r="L11" s="203">
        <v>446.73750000000001</v>
      </c>
      <c r="M11" s="203">
        <v>170</v>
      </c>
      <c r="N11" s="203">
        <v>170</v>
      </c>
      <c r="O11" s="101">
        <f t="shared" si="0"/>
        <v>279</v>
      </c>
      <c r="P11" s="101">
        <f t="shared" si="1"/>
        <v>279</v>
      </c>
    </row>
    <row r="12" spans="1:16" ht="15.75" customHeight="1" x14ac:dyDescent="0.15">
      <c r="A12" s="398"/>
      <c r="B12" s="147"/>
      <c r="C12" s="149" t="s">
        <v>8</v>
      </c>
      <c r="D12" s="149" t="s">
        <v>8</v>
      </c>
      <c r="E12" s="203">
        <v>775.93</v>
      </c>
      <c r="F12" s="203">
        <v>1024.22</v>
      </c>
      <c r="G12" s="203">
        <v>800</v>
      </c>
      <c r="H12" s="203">
        <v>1000</v>
      </c>
      <c r="I12" s="265">
        <v>812.25</v>
      </c>
      <c r="J12" s="265">
        <v>812.25</v>
      </c>
      <c r="K12" s="203">
        <v>893.47500000000002</v>
      </c>
      <c r="L12" s="203">
        <v>893.47500000000002</v>
      </c>
      <c r="M12" s="203">
        <v>757</v>
      </c>
      <c r="N12" s="203">
        <v>999.24</v>
      </c>
      <c r="O12" s="101">
        <f t="shared" si="0"/>
        <v>808</v>
      </c>
      <c r="P12" s="101">
        <f t="shared" si="1"/>
        <v>946</v>
      </c>
    </row>
    <row r="13" spans="1:16" ht="15.75" customHeight="1" x14ac:dyDescent="0.15">
      <c r="A13" s="398"/>
      <c r="B13" s="147"/>
      <c r="C13" s="149" t="s">
        <v>9</v>
      </c>
      <c r="D13" s="149" t="s">
        <v>9</v>
      </c>
      <c r="E13" s="203">
        <v>1046.01</v>
      </c>
      <c r="F13" s="203">
        <v>1202.9100000000001</v>
      </c>
      <c r="G13" s="203">
        <v>1100</v>
      </c>
      <c r="H13" s="203">
        <v>1200</v>
      </c>
      <c r="I13" s="265">
        <v>1218.375</v>
      </c>
      <c r="J13" s="265">
        <v>1218.375</v>
      </c>
      <c r="K13" s="203">
        <v>1340.2125000000001</v>
      </c>
      <c r="L13" s="203">
        <v>1340.2125000000001</v>
      </c>
      <c r="M13" s="203">
        <v>1020.5</v>
      </c>
      <c r="N13" s="203">
        <v>1173.58</v>
      </c>
      <c r="O13" s="101">
        <f t="shared" si="0"/>
        <v>1145</v>
      </c>
      <c r="P13" s="101">
        <f t="shared" si="1"/>
        <v>1227</v>
      </c>
    </row>
    <row r="14" spans="1:16" ht="15.75" customHeight="1" x14ac:dyDescent="0.15">
      <c r="A14" s="398"/>
      <c r="B14" s="147"/>
      <c r="C14" s="149" t="s">
        <v>10</v>
      </c>
      <c r="D14" s="149" t="s">
        <v>10</v>
      </c>
      <c r="E14" s="203">
        <v>458.18</v>
      </c>
      <c r="F14" s="203">
        <v>595.63</v>
      </c>
      <c r="G14" s="203">
        <v>500</v>
      </c>
      <c r="H14" s="203">
        <v>600</v>
      </c>
      <c r="I14" s="265">
        <v>992.75</v>
      </c>
      <c r="J14" s="265">
        <v>992.75</v>
      </c>
      <c r="K14" s="203">
        <v>1092.0250000000001</v>
      </c>
      <c r="L14" s="203">
        <v>1092.0250000000001</v>
      </c>
      <c r="M14" s="203">
        <v>447</v>
      </c>
      <c r="N14" s="203">
        <v>581.1</v>
      </c>
      <c r="O14" s="101">
        <f t="shared" si="0"/>
        <v>698</v>
      </c>
      <c r="P14" s="101">
        <f t="shared" si="1"/>
        <v>772</v>
      </c>
    </row>
    <row r="15" spans="1:16" ht="15.75" customHeight="1" x14ac:dyDescent="0.15">
      <c r="A15" s="398"/>
      <c r="B15" s="147"/>
      <c r="C15" s="149" t="s">
        <v>11</v>
      </c>
      <c r="D15" s="149" t="s">
        <v>11</v>
      </c>
      <c r="E15" s="203">
        <v>930.07</v>
      </c>
      <c r="F15" s="203">
        <v>1069.58</v>
      </c>
      <c r="G15" s="203">
        <v>1000</v>
      </c>
      <c r="H15" s="203">
        <v>1100</v>
      </c>
      <c r="I15" s="265">
        <v>722</v>
      </c>
      <c r="J15" s="265">
        <v>722</v>
      </c>
      <c r="K15" s="203">
        <v>794.2</v>
      </c>
      <c r="L15" s="203">
        <v>794.2</v>
      </c>
      <c r="M15" s="203">
        <v>907.38</v>
      </c>
      <c r="N15" s="203">
        <v>1043.49</v>
      </c>
      <c r="O15" s="101">
        <f t="shared" si="0"/>
        <v>871</v>
      </c>
      <c r="P15" s="101">
        <f t="shared" si="1"/>
        <v>946</v>
      </c>
    </row>
    <row r="16" spans="1:16" ht="27.75" customHeight="1" x14ac:dyDescent="0.2">
      <c r="A16" s="398"/>
      <c r="B16" s="399" t="s">
        <v>121</v>
      </c>
      <c r="C16" s="400"/>
      <c r="D16" s="401"/>
      <c r="E16" s="205">
        <f>SUM(E5:E15)</f>
        <v>6747.4000000000005</v>
      </c>
      <c r="F16" s="205">
        <f t="shared" ref="F16:P16" si="2">SUM(F5:F15)</f>
        <v>7429.55</v>
      </c>
      <c r="G16" s="205">
        <f t="shared" si="2"/>
        <v>7010</v>
      </c>
      <c r="H16" s="205">
        <f t="shared" si="2"/>
        <v>7510</v>
      </c>
      <c r="I16" s="205">
        <f t="shared" si="2"/>
        <v>10339.942500000001</v>
      </c>
      <c r="J16" s="205">
        <f t="shared" si="2"/>
        <v>10339.942500000001</v>
      </c>
      <c r="K16" s="205">
        <f t="shared" si="2"/>
        <v>11373.936750000001</v>
      </c>
      <c r="L16" s="205">
        <f t="shared" si="2"/>
        <v>11373.936750000001</v>
      </c>
      <c r="M16" s="205">
        <f t="shared" si="2"/>
        <v>6582.81</v>
      </c>
      <c r="N16" s="205">
        <f t="shared" si="2"/>
        <v>7248.34</v>
      </c>
      <c r="O16" s="205">
        <f t="shared" si="2"/>
        <v>8412</v>
      </c>
      <c r="P16" s="205">
        <f t="shared" si="2"/>
        <v>8781</v>
      </c>
    </row>
    <row r="17" spans="1:16" ht="15" x14ac:dyDescent="0.15">
      <c r="A17" s="398">
        <v>2</v>
      </c>
      <c r="B17" s="147"/>
      <c r="C17" s="149" t="s">
        <v>0</v>
      </c>
      <c r="D17" s="102" t="s">
        <v>122</v>
      </c>
      <c r="E17" s="203">
        <v>627.79</v>
      </c>
      <c r="F17" s="203">
        <v>627.79</v>
      </c>
      <c r="G17" s="203">
        <v>650</v>
      </c>
      <c r="H17" s="203">
        <v>650</v>
      </c>
      <c r="I17" s="265">
        <v>1083</v>
      </c>
      <c r="J17" s="265">
        <v>1083</v>
      </c>
      <c r="K17" s="203">
        <v>1191.3</v>
      </c>
      <c r="L17" s="203">
        <v>1191.3</v>
      </c>
      <c r="M17" s="203">
        <v>612.48</v>
      </c>
      <c r="N17" s="203">
        <v>612.48</v>
      </c>
      <c r="O17" s="101">
        <f t="shared" si="0"/>
        <v>833</v>
      </c>
      <c r="P17" s="101">
        <f t="shared" si="1"/>
        <v>833</v>
      </c>
    </row>
    <row r="18" spans="1:16" ht="15.75" customHeight="1" x14ac:dyDescent="0.15">
      <c r="A18" s="398"/>
      <c r="B18" s="147"/>
      <c r="C18" s="149" t="s">
        <v>1</v>
      </c>
      <c r="D18" s="149" t="s">
        <v>1</v>
      </c>
      <c r="E18" s="203">
        <v>277.89</v>
      </c>
      <c r="F18" s="203">
        <v>277.89</v>
      </c>
      <c r="G18" s="203">
        <v>280</v>
      </c>
      <c r="H18" s="203">
        <v>280</v>
      </c>
      <c r="I18" s="265">
        <v>541.5</v>
      </c>
      <c r="J18" s="265">
        <v>541.5</v>
      </c>
      <c r="K18" s="203">
        <v>595.65</v>
      </c>
      <c r="L18" s="203">
        <v>595.65</v>
      </c>
      <c r="M18" s="203">
        <v>271.11</v>
      </c>
      <c r="N18" s="203">
        <v>271.11</v>
      </c>
      <c r="O18" s="101">
        <f t="shared" si="0"/>
        <v>393</v>
      </c>
      <c r="P18" s="101">
        <f t="shared" si="1"/>
        <v>393</v>
      </c>
    </row>
    <row r="19" spans="1:16" ht="15.75" customHeight="1" x14ac:dyDescent="0.15">
      <c r="A19" s="398"/>
      <c r="B19" s="147"/>
      <c r="C19" s="149" t="s">
        <v>116</v>
      </c>
      <c r="D19" s="102" t="s">
        <v>123</v>
      </c>
      <c r="E19" s="203">
        <v>753.54</v>
      </c>
      <c r="F19" s="203">
        <v>753.54</v>
      </c>
      <c r="G19" s="203">
        <v>800</v>
      </c>
      <c r="H19" s="203">
        <v>800</v>
      </c>
      <c r="I19" s="265">
        <v>1534.25</v>
      </c>
      <c r="J19" s="265">
        <v>1534.25</v>
      </c>
      <c r="K19" s="203">
        <v>1687.675</v>
      </c>
      <c r="L19" s="203">
        <v>1687.675</v>
      </c>
      <c r="M19" s="203">
        <v>735.16</v>
      </c>
      <c r="N19" s="203">
        <v>735.16</v>
      </c>
      <c r="O19" s="101">
        <f t="shared" si="0"/>
        <v>1102</v>
      </c>
      <c r="P19" s="101">
        <f t="shared" si="1"/>
        <v>1102</v>
      </c>
    </row>
    <row r="20" spans="1:16" ht="15.75" customHeight="1" x14ac:dyDescent="0.15">
      <c r="A20" s="398"/>
      <c r="B20" s="147"/>
      <c r="C20" s="149" t="s">
        <v>118</v>
      </c>
      <c r="D20" s="102" t="s">
        <v>124</v>
      </c>
      <c r="E20" s="203">
        <v>227.17</v>
      </c>
      <c r="F20" s="203">
        <v>227.17</v>
      </c>
      <c r="G20" s="203">
        <v>230</v>
      </c>
      <c r="H20" s="203">
        <v>230</v>
      </c>
      <c r="I20" s="265">
        <v>722</v>
      </c>
      <c r="J20" s="265">
        <v>722</v>
      </c>
      <c r="K20" s="203">
        <v>794.2</v>
      </c>
      <c r="L20" s="203">
        <v>794.2</v>
      </c>
      <c r="M20" s="203">
        <v>221.63</v>
      </c>
      <c r="N20" s="203">
        <v>221.63</v>
      </c>
      <c r="O20" s="101">
        <f t="shared" si="0"/>
        <v>439</v>
      </c>
      <c r="P20" s="101">
        <f t="shared" si="1"/>
        <v>439</v>
      </c>
    </row>
    <row r="21" spans="1:16" ht="15.75" customHeight="1" x14ac:dyDescent="0.15">
      <c r="A21" s="398"/>
      <c r="B21" s="147"/>
      <c r="C21" s="149" t="s">
        <v>3</v>
      </c>
      <c r="D21" s="149" t="s">
        <v>3</v>
      </c>
      <c r="E21" s="203">
        <v>131.49</v>
      </c>
      <c r="F21" s="203">
        <v>131.49</v>
      </c>
      <c r="G21" s="203">
        <v>130</v>
      </c>
      <c r="H21" s="203">
        <v>130</v>
      </c>
      <c r="I21" s="265">
        <v>592.9425</v>
      </c>
      <c r="J21" s="265">
        <v>592.9425</v>
      </c>
      <c r="K21" s="203">
        <v>652.23675000000003</v>
      </c>
      <c r="L21" s="203">
        <v>652.23675000000003</v>
      </c>
      <c r="M21" s="203">
        <v>128.28</v>
      </c>
      <c r="N21" s="203">
        <v>128.28</v>
      </c>
      <c r="O21" s="101">
        <f t="shared" si="0"/>
        <v>327</v>
      </c>
      <c r="P21" s="101">
        <f t="shared" si="1"/>
        <v>327</v>
      </c>
    </row>
    <row r="22" spans="1:16" ht="30" x14ac:dyDescent="0.15">
      <c r="A22" s="398"/>
      <c r="B22" s="148" t="s">
        <v>120</v>
      </c>
      <c r="C22" s="149" t="s">
        <v>55</v>
      </c>
      <c r="D22" s="149" t="s">
        <v>56</v>
      </c>
      <c r="E22" s="203">
        <v>216.48</v>
      </c>
      <c r="F22" s="203">
        <v>216.48</v>
      </c>
      <c r="G22" s="203">
        <v>240</v>
      </c>
      <c r="H22" s="203">
        <v>240</v>
      </c>
      <c r="I22" s="265">
        <v>541.5</v>
      </c>
      <c r="J22" s="265">
        <v>541.5</v>
      </c>
      <c r="K22" s="203">
        <v>595.65</v>
      </c>
      <c r="L22" s="203">
        <v>595.65</v>
      </c>
      <c r="M22" s="203">
        <v>211.2</v>
      </c>
      <c r="N22" s="203">
        <v>211.2</v>
      </c>
      <c r="O22" s="101">
        <f t="shared" si="0"/>
        <v>361</v>
      </c>
      <c r="P22" s="101">
        <f t="shared" si="1"/>
        <v>361</v>
      </c>
    </row>
    <row r="23" spans="1:16" ht="15.75" customHeight="1" x14ac:dyDescent="0.15">
      <c r="A23" s="398"/>
      <c r="B23" s="147"/>
      <c r="C23" s="149" t="s">
        <v>4</v>
      </c>
      <c r="D23" s="149" t="s">
        <v>4</v>
      </c>
      <c r="E23" s="203">
        <v>174.25</v>
      </c>
      <c r="F23" s="203">
        <v>174.25</v>
      </c>
      <c r="G23" s="203">
        <v>200</v>
      </c>
      <c r="H23" s="203">
        <v>200</v>
      </c>
      <c r="I23" s="265">
        <v>406.125</v>
      </c>
      <c r="J23" s="265">
        <v>406.125</v>
      </c>
      <c r="K23" s="203">
        <v>446.73750000000001</v>
      </c>
      <c r="L23" s="203">
        <v>446.73750000000001</v>
      </c>
      <c r="M23" s="203">
        <v>170</v>
      </c>
      <c r="N23" s="203">
        <v>170</v>
      </c>
      <c r="O23" s="101">
        <f t="shared" si="0"/>
        <v>279</v>
      </c>
      <c r="P23" s="101">
        <f t="shared" si="1"/>
        <v>279</v>
      </c>
    </row>
    <row r="24" spans="1:16" ht="15.75" customHeight="1" x14ac:dyDescent="0.15">
      <c r="A24" s="398"/>
      <c r="B24" s="147"/>
      <c r="C24" s="149" t="s">
        <v>8</v>
      </c>
      <c r="D24" s="149" t="s">
        <v>8</v>
      </c>
      <c r="E24" s="203">
        <v>775.93</v>
      </c>
      <c r="F24" s="203">
        <v>1024.22</v>
      </c>
      <c r="G24" s="203">
        <v>800</v>
      </c>
      <c r="H24" s="203">
        <v>1000</v>
      </c>
      <c r="I24" s="265">
        <v>812.25</v>
      </c>
      <c r="J24" s="265">
        <v>812.25</v>
      </c>
      <c r="K24" s="203">
        <v>893.47500000000002</v>
      </c>
      <c r="L24" s="203">
        <v>893.47500000000002</v>
      </c>
      <c r="M24" s="203">
        <v>757</v>
      </c>
      <c r="N24" s="203">
        <v>999.24</v>
      </c>
      <c r="O24" s="101">
        <f t="shared" si="0"/>
        <v>808</v>
      </c>
      <c r="P24" s="101">
        <f t="shared" si="1"/>
        <v>946</v>
      </c>
    </row>
    <row r="25" spans="1:16" ht="15.75" customHeight="1" x14ac:dyDescent="0.15">
      <c r="A25" s="398"/>
      <c r="B25" s="147"/>
      <c r="C25" s="149" t="s">
        <v>9</v>
      </c>
      <c r="D25" s="149" t="s">
        <v>9</v>
      </c>
      <c r="E25" s="203">
        <v>1046.01</v>
      </c>
      <c r="F25" s="203">
        <v>1202.9100000000001</v>
      </c>
      <c r="G25" s="203">
        <v>1100</v>
      </c>
      <c r="H25" s="203">
        <v>1200</v>
      </c>
      <c r="I25" s="265">
        <v>1218.375</v>
      </c>
      <c r="J25" s="265">
        <v>1218.375</v>
      </c>
      <c r="K25" s="203">
        <v>1340.2125000000001</v>
      </c>
      <c r="L25" s="203">
        <v>1340.2125000000001</v>
      </c>
      <c r="M25" s="203">
        <v>1020.5</v>
      </c>
      <c r="N25" s="203">
        <v>1173.58</v>
      </c>
      <c r="O25" s="101">
        <f t="shared" si="0"/>
        <v>1145</v>
      </c>
      <c r="P25" s="101">
        <f t="shared" si="1"/>
        <v>1227</v>
      </c>
    </row>
    <row r="26" spans="1:16" ht="15.75" customHeight="1" x14ac:dyDescent="0.15">
      <c r="A26" s="398"/>
      <c r="B26" s="147"/>
      <c r="C26" s="149" t="s">
        <v>10</v>
      </c>
      <c r="D26" s="149" t="s">
        <v>10</v>
      </c>
      <c r="E26" s="203">
        <v>458.18</v>
      </c>
      <c r="F26" s="203">
        <v>572.72</v>
      </c>
      <c r="G26" s="203">
        <v>500</v>
      </c>
      <c r="H26" s="203">
        <v>600</v>
      </c>
      <c r="I26" s="265">
        <v>992.75</v>
      </c>
      <c r="J26" s="265">
        <v>992.75</v>
      </c>
      <c r="K26" s="203">
        <v>1092.0250000000001</v>
      </c>
      <c r="L26" s="203">
        <v>1092.0250000000001</v>
      </c>
      <c r="M26" s="203">
        <v>447</v>
      </c>
      <c r="N26" s="203">
        <v>558.75</v>
      </c>
      <c r="O26" s="101">
        <f t="shared" si="0"/>
        <v>698</v>
      </c>
      <c r="P26" s="101">
        <f t="shared" si="1"/>
        <v>763</v>
      </c>
    </row>
    <row r="27" spans="1:16" ht="15.75" customHeight="1" x14ac:dyDescent="0.15">
      <c r="A27" s="398"/>
      <c r="B27" s="147"/>
      <c r="C27" s="149" t="s">
        <v>11</v>
      </c>
      <c r="D27" s="149" t="s">
        <v>11</v>
      </c>
      <c r="E27" s="203">
        <v>930.07</v>
      </c>
      <c r="F27" s="203">
        <v>1069.58</v>
      </c>
      <c r="G27" s="203">
        <v>1000</v>
      </c>
      <c r="H27" s="203">
        <v>1100</v>
      </c>
      <c r="I27" s="265">
        <v>722</v>
      </c>
      <c r="J27" s="265">
        <v>722</v>
      </c>
      <c r="K27" s="203">
        <v>794.2</v>
      </c>
      <c r="L27" s="203">
        <v>794.2</v>
      </c>
      <c r="M27" s="203">
        <v>907.38</v>
      </c>
      <c r="N27" s="203">
        <v>1043.49</v>
      </c>
      <c r="O27" s="101">
        <f t="shared" si="0"/>
        <v>871</v>
      </c>
      <c r="P27" s="101">
        <f t="shared" si="1"/>
        <v>946</v>
      </c>
    </row>
    <row r="28" spans="1:16" ht="26.25" customHeight="1" x14ac:dyDescent="0.2">
      <c r="A28" s="398"/>
      <c r="B28" s="402" t="s">
        <v>121</v>
      </c>
      <c r="C28" s="400"/>
      <c r="D28" s="401"/>
      <c r="E28" s="205">
        <f>SUM(E17:E27)</f>
        <v>5618.7999999999993</v>
      </c>
      <c r="F28" s="205">
        <f t="shared" ref="F28:P28" si="3">SUM(F17:F27)</f>
        <v>6278.04</v>
      </c>
      <c r="G28" s="205">
        <f t="shared" si="3"/>
        <v>5930</v>
      </c>
      <c r="H28" s="205">
        <f t="shared" si="3"/>
        <v>6430</v>
      </c>
      <c r="I28" s="205">
        <f t="shared" si="3"/>
        <v>9166.692500000001</v>
      </c>
      <c r="J28" s="205">
        <f t="shared" si="3"/>
        <v>9166.692500000001</v>
      </c>
      <c r="K28" s="205">
        <f t="shared" si="3"/>
        <v>10083.36175</v>
      </c>
      <c r="L28" s="205">
        <f t="shared" si="3"/>
        <v>10083.36175</v>
      </c>
      <c r="M28" s="205">
        <f t="shared" si="3"/>
        <v>5481.7400000000007</v>
      </c>
      <c r="N28" s="205">
        <f t="shared" si="3"/>
        <v>6124.92</v>
      </c>
      <c r="O28" s="205">
        <f t="shared" si="3"/>
        <v>7256</v>
      </c>
      <c r="P28" s="205">
        <f t="shared" si="3"/>
        <v>7616</v>
      </c>
    </row>
    <row r="29" spans="1:16" ht="15" x14ac:dyDescent="0.15">
      <c r="A29" s="398">
        <v>3</v>
      </c>
      <c r="B29" s="147"/>
      <c r="C29" s="149" t="s">
        <v>0</v>
      </c>
      <c r="D29" s="102" t="s">
        <v>32</v>
      </c>
      <c r="E29" s="203">
        <v>769.83</v>
      </c>
      <c r="F29" s="203">
        <v>769.83</v>
      </c>
      <c r="G29" s="203">
        <v>800</v>
      </c>
      <c r="H29" s="203">
        <v>800</v>
      </c>
      <c r="I29" s="265">
        <v>886.255</v>
      </c>
      <c r="J29" s="265">
        <v>886.255</v>
      </c>
      <c r="K29" s="203">
        <v>974.88049999999998</v>
      </c>
      <c r="L29" s="203">
        <v>974.88049999999998</v>
      </c>
      <c r="M29" s="203">
        <v>751.05</v>
      </c>
      <c r="N29" s="203">
        <v>751.05</v>
      </c>
      <c r="O29" s="101">
        <f t="shared" si="0"/>
        <v>836</v>
      </c>
      <c r="P29" s="101">
        <f t="shared" si="1"/>
        <v>836</v>
      </c>
    </row>
    <row r="30" spans="1:16" ht="15.75" customHeight="1" x14ac:dyDescent="0.15">
      <c r="A30" s="398"/>
      <c r="B30" s="147"/>
      <c r="C30" s="149" t="s">
        <v>1</v>
      </c>
      <c r="D30" s="149" t="s">
        <v>1</v>
      </c>
      <c r="E30" s="203">
        <v>277.89</v>
      </c>
      <c r="F30" s="203">
        <v>277.89</v>
      </c>
      <c r="G30" s="203">
        <v>280</v>
      </c>
      <c r="H30" s="203">
        <v>280</v>
      </c>
      <c r="I30" s="265">
        <v>541.5</v>
      </c>
      <c r="J30" s="265">
        <v>541.5</v>
      </c>
      <c r="K30" s="203">
        <v>595.65</v>
      </c>
      <c r="L30" s="203">
        <v>595.65</v>
      </c>
      <c r="M30" s="203">
        <v>271.11</v>
      </c>
      <c r="N30" s="203">
        <v>271.11</v>
      </c>
      <c r="O30" s="101">
        <f t="shared" si="0"/>
        <v>393</v>
      </c>
      <c r="P30" s="101">
        <f t="shared" si="1"/>
        <v>393</v>
      </c>
    </row>
    <row r="31" spans="1:16" ht="15.75" customHeight="1" x14ac:dyDescent="0.15">
      <c r="A31" s="398"/>
      <c r="B31" s="147"/>
      <c r="C31" s="149" t="s">
        <v>116</v>
      </c>
      <c r="D31" s="102" t="s">
        <v>125</v>
      </c>
      <c r="E31" s="203">
        <v>1119.2</v>
      </c>
      <c r="F31" s="203">
        <v>1119.2</v>
      </c>
      <c r="G31" s="203">
        <v>1200</v>
      </c>
      <c r="H31" s="203">
        <v>1200</v>
      </c>
      <c r="I31" s="265">
        <v>900.69500000000005</v>
      </c>
      <c r="J31" s="265">
        <v>900.69500000000005</v>
      </c>
      <c r="K31" s="203">
        <v>990.7645</v>
      </c>
      <c r="L31" s="203">
        <v>990.7645</v>
      </c>
      <c r="M31" s="203">
        <v>1091.9000000000001</v>
      </c>
      <c r="N31" s="203">
        <v>1091.9000000000001</v>
      </c>
      <c r="O31" s="101">
        <f t="shared" si="0"/>
        <v>1061</v>
      </c>
      <c r="P31" s="101">
        <f t="shared" si="1"/>
        <v>1061</v>
      </c>
    </row>
    <row r="32" spans="1:16" ht="15.75" customHeight="1" x14ac:dyDescent="0.15">
      <c r="A32" s="398"/>
      <c r="B32" s="147"/>
      <c r="C32" s="149" t="s">
        <v>118</v>
      </c>
      <c r="D32" s="149" t="s">
        <v>126</v>
      </c>
      <c r="E32" s="203">
        <v>183.48</v>
      </c>
      <c r="F32" s="203">
        <v>183.48</v>
      </c>
      <c r="G32" s="203">
        <v>180</v>
      </c>
      <c r="H32" s="203">
        <v>1800</v>
      </c>
      <c r="I32" s="265">
        <v>800.51749999999993</v>
      </c>
      <c r="J32" s="265">
        <v>800.51749999999993</v>
      </c>
      <c r="K32" s="203">
        <v>880.5692499999999</v>
      </c>
      <c r="L32" s="203">
        <v>880.5692499999999</v>
      </c>
      <c r="M32" s="203">
        <v>179</v>
      </c>
      <c r="N32" s="203">
        <v>179</v>
      </c>
      <c r="O32" s="101">
        <f t="shared" si="0"/>
        <v>445</v>
      </c>
      <c r="P32" s="101">
        <f t="shared" si="1"/>
        <v>769</v>
      </c>
    </row>
    <row r="33" spans="1:16" ht="15.75" customHeight="1" x14ac:dyDescent="0.15">
      <c r="A33" s="398"/>
      <c r="B33" s="147"/>
      <c r="C33" s="149" t="s">
        <v>3</v>
      </c>
      <c r="D33" s="149" t="s">
        <v>3</v>
      </c>
      <c r="E33" s="203">
        <v>242.65</v>
      </c>
      <c r="F33" s="203">
        <v>242.65</v>
      </c>
      <c r="G33" s="203">
        <v>240</v>
      </c>
      <c r="H33" s="203">
        <v>240</v>
      </c>
      <c r="I33" s="265">
        <v>592.9425</v>
      </c>
      <c r="J33" s="265">
        <v>592.9425</v>
      </c>
      <c r="K33" s="203">
        <v>652.23675000000003</v>
      </c>
      <c r="L33" s="203">
        <v>652.23675000000003</v>
      </c>
      <c r="M33" s="203">
        <v>236.73</v>
      </c>
      <c r="N33" s="203">
        <v>236.73</v>
      </c>
      <c r="O33" s="101">
        <f t="shared" si="0"/>
        <v>393</v>
      </c>
      <c r="P33" s="101">
        <f t="shared" si="1"/>
        <v>393</v>
      </c>
    </row>
    <row r="34" spans="1:16" ht="30" x14ac:dyDescent="0.15">
      <c r="A34" s="398"/>
      <c r="B34" s="148" t="s">
        <v>120</v>
      </c>
      <c r="C34" s="149" t="s">
        <v>55</v>
      </c>
      <c r="D34" s="149" t="s">
        <v>56</v>
      </c>
      <c r="E34" s="203">
        <v>216.48</v>
      </c>
      <c r="F34" s="203">
        <v>216.48</v>
      </c>
      <c r="G34" s="203">
        <v>240</v>
      </c>
      <c r="H34" s="203">
        <v>240</v>
      </c>
      <c r="I34" s="265">
        <v>541.5</v>
      </c>
      <c r="J34" s="265">
        <v>541.5</v>
      </c>
      <c r="K34" s="203">
        <v>595.65</v>
      </c>
      <c r="L34" s="203">
        <v>595.65</v>
      </c>
      <c r="M34" s="203">
        <v>211.2</v>
      </c>
      <c r="N34" s="203">
        <v>211.2</v>
      </c>
      <c r="O34" s="101">
        <f t="shared" si="0"/>
        <v>361</v>
      </c>
      <c r="P34" s="101">
        <f t="shared" si="1"/>
        <v>361</v>
      </c>
    </row>
    <row r="35" spans="1:16" ht="15.75" customHeight="1" x14ac:dyDescent="0.15">
      <c r="A35" s="398"/>
      <c r="B35" s="147"/>
      <c r="C35" s="149" t="s">
        <v>4</v>
      </c>
      <c r="D35" s="149" t="s">
        <v>4</v>
      </c>
      <c r="E35" s="203">
        <v>174.25</v>
      </c>
      <c r="F35" s="203">
        <v>174.25</v>
      </c>
      <c r="G35" s="203">
        <v>200</v>
      </c>
      <c r="H35" s="203">
        <v>200</v>
      </c>
      <c r="I35" s="265">
        <v>406.125</v>
      </c>
      <c r="J35" s="265">
        <v>406.125</v>
      </c>
      <c r="K35" s="203">
        <v>446.73750000000001</v>
      </c>
      <c r="L35" s="203">
        <v>446.73750000000001</v>
      </c>
      <c r="M35" s="203">
        <v>170</v>
      </c>
      <c r="N35" s="203">
        <v>170</v>
      </c>
      <c r="O35" s="101">
        <f t="shared" si="0"/>
        <v>279</v>
      </c>
      <c r="P35" s="101">
        <f t="shared" si="1"/>
        <v>279</v>
      </c>
    </row>
    <row r="36" spans="1:16" ht="15.75" customHeight="1" x14ac:dyDescent="0.15">
      <c r="A36" s="398"/>
      <c r="B36" s="147"/>
      <c r="C36" s="149" t="s">
        <v>8</v>
      </c>
      <c r="D36" s="149" t="s">
        <v>8</v>
      </c>
      <c r="E36" s="203">
        <v>775.93</v>
      </c>
      <c r="F36" s="203">
        <v>1024.22</v>
      </c>
      <c r="G36" s="203">
        <v>800</v>
      </c>
      <c r="H36" s="203">
        <v>1000</v>
      </c>
      <c r="I36" s="265">
        <v>812.25</v>
      </c>
      <c r="J36" s="265">
        <v>812.25</v>
      </c>
      <c r="K36" s="203">
        <v>893.47500000000002</v>
      </c>
      <c r="L36" s="203">
        <v>893.47500000000002</v>
      </c>
      <c r="M36" s="203">
        <v>757</v>
      </c>
      <c r="N36" s="203">
        <v>999.24</v>
      </c>
      <c r="O36" s="101">
        <f t="shared" si="0"/>
        <v>808</v>
      </c>
      <c r="P36" s="101">
        <f t="shared" si="1"/>
        <v>946</v>
      </c>
    </row>
    <row r="37" spans="1:16" ht="15.75" customHeight="1" x14ac:dyDescent="0.15">
      <c r="A37" s="398"/>
      <c r="B37" s="147"/>
      <c r="C37" s="149" t="s">
        <v>9</v>
      </c>
      <c r="D37" s="149" t="s">
        <v>9</v>
      </c>
      <c r="E37" s="203">
        <v>1046.01</v>
      </c>
      <c r="F37" s="203">
        <v>1202.9100000000001</v>
      </c>
      <c r="G37" s="203">
        <v>1100</v>
      </c>
      <c r="H37" s="203">
        <v>1200</v>
      </c>
      <c r="I37" s="265">
        <v>1218.375</v>
      </c>
      <c r="J37" s="265">
        <v>1218.375</v>
      </c>
      <c r="K37" s="203">
        <v>1340.2125000000001</v>
      </c>
      <c r="L37" s="203">
        <v>1340.2125000000001</v>
      </c>
      <c r="M37" s="203">
        <v>1020.5</v>
      </c>
      <c r="N37" s="203">
        <v>1173.58</v>
      </c>
      <c r="O37" s="101">
        <f t="shared" si="0"/>
        <v>1145</v>
      </c>
      <c r="P37" s="101">
        <f t="shared" si="1"/>
        <v>1227</v>
      </c>
    </row>
    <row r="38" spans="1:16" ht="15.75" customHeight="1" x14ac:dyDescent="0.15">
      <c r="A38" s="398"/>
      <c r="B38" s="147"/>
      <c r="C38" s="149" t="s">
        <v>10</v>
      </c>
      <c r="D38" s="149" t="s">
        <v>10</v>
      </c>
      <c r="E38" s="203">
        <v>458.18</v>
      </c>
      <c r="F38" s="203">
        <v>572.72</v>
      </c>
      <c r="G38" s="203">
        <v>500</v>
      </c>
      <c r="H38" s="203">
        <v>600</v>
      </c>
      <c r="I38" s="265">
        <v>992.75</v>
      </c>
      <c r="J38" s="265">
        <v>992.75</v>
      </c>
      <c r="K38" s="203">
        <v>1092.0250000000001</v>
      </c>
      <c r="L38" s="203">
        <v>1092.0250000000001</v>
      </c>
      <c r="M38" s="203">
        <v>447</v>
      </c>
      <c r="N38" s="203">
        <v>558.75</v>
      </c>
      <c r="O38" s="101">
        <f t="shared" si="0"/>
        <v>698</v>
      </c>
      <c r="P38" s="101">
        <f t="shared" si="1"/>
        <v>763</v>
      </c>
    </row>
    <row r="39" spans="1:16" ht="15.75" customHeight="1" x14ac:dyDescent="0.15">
      <c r="A39" s="398"/>
      <c r="B39" s="147"/>
      <c r="C39" s="149" t="s">
        <v>11</v>
      </c>
      <c r="D39" s="149" t="s">
        <v>11</v>
      </c>
      <c r="E39" s="203">
        <v>930.07</v>
      </c>
      <c r="F39" s="203">
        <v>1069.58</v>
      </c>
      <c r="G39" s="203">
        <v>1000</v>
      </c>
      <c r="H39" s="203">
        <v>1100</v>
      </c>
      <c r="I39" s="265">
        <v>722</v>
      </c>
      <c r="J39" s="265">
        <v>722</v>
      </c>
      <c r="K39" s="203">
        <v>794.2</v>
      </c>
      <c r="L39" s="203">
        <v>794.2</v>
      </c>
      <c r="M39" s="203">
        <v>907.38</v>
      </c>
      <c r="N39" s="203">
        <v>1043.49</v>
      </c>
      <c r="O39" s="101">
        <f t="shared" si="0"/>
        <v>871</v>
      </c>
      <c r="P39" s="101">
        <f t="shared" si="1"/>
        <v>946</v>
      </c>
    </row>
    <row r="40" spans="1:16" ht="24.75" customHeight="1" x14ac:dyDescent="0.2">
      <c r="A40" s="398"/>
      <c r="B40" s="402" t="s">
        <v>121</v>
      </c>
      <c r="C40" s="400"/>
      <c r="D40" s="401"/>
      <c r="E40" s="205">
        <f>SUM(E29:E39)</f>
        <v>6193.97</v>
      </c>
      <c r="F40" s="205">
        <f t="shared" ref="F40:P40" si="4">SUM(F29:F39)</f>
        <v>6853.21</v>
      </c>
      <c r="G40" s="205">
        <f t="shared" si="4"/>
        <v>6540</v>
      </c>
      <c r="H40" s="205">
        <f t="shared" si="4"/>
        <v>8660</v>
      </c>
      <c r="I40" s="205">
        <f t="shared" si="4"/>
        <v>8414.91</v>
      </c>
      <c r="J40" s="205">
        <f t="shared" si="4"/>
        <v>8414.91</v>
      </c>
      <c r="K40" s="205">
        <f t="shared" si="4"/>
        <v>9256.4010000000017</v>
      </c>
      <c r="L40" s="205">
        <f t="shared" si="4"/>
        <v>9256.4010000000017</v>
      </c>
      <c r="M40" s="205">
        <f t="shared" si="4"/>
        <v>6042.87</v>
      </c>
      <c r="N40" s="205">
        <f t="shared" si="4"/>
        <v>6686.0499999999993</v>
      </c>
      <c r="O40" s="205">
        <f t="shared" si="4"/>
        <v>7290</v>
      </c>
      <c r="P40" s="205">
        <f t="shared" si="4"/>
        <v>7974</v>
      </c>
    </row>
    <row r="41" spans="1:16" ht="15" x14ac:dyDescent="0.15">
      <c r="A41" s="398">
        <v>4</v>
      </c>
      <c r="B41" s="147"/>
      <c r="C41" s="149" t="s">
        <v>0</v>
      </c>
      <c r="D41" s="102" t="s">
        <v>127</v>
      </c>
      <c r="E41" s="203">
        <v>351.69</v>
      </c>
      <c r="F41" s="203">
        <v>351.69</v>
      </c>
      <c r="G41" s="203">
        <v>400</v>
      </c>
      <c r="H41" s="203">
        <v>400</v>
      </c>
      <c r="I41" s="265">
        <v>1353.75</v>
      </c>
      <c r="J41" s="265">
        <v>1353.75</v>
      </c>
      <c r="K41" s="203">
        <v>1489.125</v>
      </c>
      <c r="L41" s="203">
        <v>1489.125</v>
      </c>
      <c r="M41" s="203">
        <v>343.11</v>
      </c>
      <c r="N41" s="203">
        <v>343.11</v>
      </c>
      <c r="O41" s="101">
        <f t="shared" si="0"/>
        <v>788</v>
      </c>
      <c r="P41" s="101">
        <f t="shared" si="1"/>
        <v>788</v>
      </c>
    </row>
    <row r="42" spans="1:16" ht="15.75" customHeight="1" x14ac:dyDescent="0.15">
      <c r="A42" s="398"/>
      <c r="B42" s="147"/>
      <c r="C42" s="149" t="s">
        <v>1</v>
      </c>
      <c r="D42" s="149" t="s">
        <v>1</v>
      </c>
      <c r="E42" s="203">
        <v>277.89</v>
      </c>
      <c r="F42" s="203">
        <v>277.89</v>
      </c>
      <c r="G42" s="203">
        <v>280</v>
      </c>
      <c r="H42" s="203">
        <v>280</v>
      </c>
      <c r="I42" s="265">
        <v>541.5</v>
      </c>
      <c r="J42" s="265">
        <v>541.5</v>
      </c>
      <c r="K42" s="203">
        <v>595.65</v>
      </c>
      <c r="L42" s="203">
        <v>595.65</v>
      </c>
      <c r="M42" s="203">
        <v>271.11</v>
      </c>
      <c r="N42" s="203">
        <v>271.11</v>
      </c>
      <c r="O42" s="101">
        <f t="shared" si="0"/>
        <v>393</v>
      </c>
      <c r="P42" s="101">
        <f t="shared" si="1"/>
        <v>393</v>
      </c>
    </row>
    <row r="43" spans="1:16" ht="15.75" customHeight="1" x14ac:dyDescent="0.15">
      <c r="A43" s="398"/>
      <c r="B43" s="147"/>
      <c r="C43" s="149" t="s">
        <v>116</v>
      </c>
      <c r="D43" s="102" t="s">
        <v>128</v>
      </c>
      <c r="E43" s="203">
        <v>598.36</v>
      </c>
      <c r="F43" s="203">
        <v>598.36</v>
      </c>
      <c r="G43" s="203">
        <v>600</v>
      </c>
      <c r="H43" s="203">
        <v>600</v>
      </c>
      <c r="I43" s="265">
        <v>541.5</v>
      </c>
      <c r="J43" s="265">
        <v>541.5</v>
      </c>
      <c r="K43" s="203">
        <v>595.65</v>
      </c>
      <c r="L43" s="203">
        <v>595.65</v>
      </c>
      <c r="M43" s="203">
        <v>583.76</v>
      </c>
      <c r="N43" s="203">
        <v>583.76</v>
      </c>
      <c r="O43" s="101">
        <f t="shared" si="0"/>
        <v>584</v>
      </c>
      <c r="P43" s="101">
        <f t="shared" si="1"/>
        <v>584</v>
      </c>
    </row>
    <row r="44" spans="1:16" ht="15.75" customHeight="1" x14ac:dyDescent="0.15">
      <c r="A44" s="398"/>
      <c r="B44" s="147"/>
      <c r="C44" s="149" t="s">
        <v>118</v>
      </c>
      <c r="D44" s="149" t="s">
        <v>118</v>
      </c>
      <c r="E44" s="203">
        <v>270.60000000000002</v>
      </c>
      <c r="F44" s="203">
        <v>270.60000000000002</v>
      </c>
      <c r="G44" s="203">
        <v>279</v>
      </c>
      <c r="H44" s="203">
        <v>279</v>
      </c>
      <c r="I44" s="265">
        <v>406.125</v>
      </c>
      <c r="J44" s="265">
        <v>406.125</v>
      </c>
      <c r="K44" s="203">
        <v>446.73750000000001</v>
      </c>
      <c r="L44" s="203">
        <v>446.73750000000001</v>
      </c>
      <c r="M44" s="203">
        <v>264</v>
      </c>
      <c r="N44" s="203">
        <v>264</v>
      </c>
      <c r="O44" s="101">
        <f t="shared" si="0"/>
        <v>333</v>
      </c>
      <c r="P44" s="101">
        <f t="shared" si="1"/>
        <v>333</v>
      </c>
    </row>
    <row r="45" spans="1:16" ht="15.75" customHeight="1" x14ac:dyDescent="0.15">
      <c r="A45" s="398"/>
      <c r="B45" s="147"/>
      <c r="C45" s="149" t="s">
        <v>3</v>
      </c>
      <c r="D45" s="149" t="s">
        <v>3</v>
      </c>
      <c r="E45" s="203">
        <v>131.49</v>
      </c>
      <c r="F45" s="203">
        <v>131.49</v>
      </c>
      <c r="G45" s="203">
        <v>130</v>
      </c>
      <c r="H45" s="203">
        <v>130</v>
      </c>
      <c r="I45" s="265">
        <v>592.9425</v>
      </c>
      <c r="J45" s="265">
        <v>592.9425</v>
      </c>
      <c r="K45" s="203">
        <v>652.23675000000003</v>
      </c>
      <c r="L45" s="203">
        <v>652.23675000000003</v>
      </c>
      <c r="M45" s="203">
        <v>128.28</v>
      </c>
      <c r="N45" s="203">
        <v>128.28</v>
      </c>
      <c r="O45" s="101">
        <f t="shared" si="0"/>
        <v>327</v>
      </c>
      <c r="P45" s="101">
        <f t="shared" si="1"/>
        <v>327</v>
      </c>
    </row>
    <row r="46" spans="1:16" ht="30" x14ac:dyDescent="0.15">
      <c r="A46" s="398"/>
      <c r="B46" s="148" t="s">
        <v>120</v>
      </c>
      <c r="C46" s="149" t="s">
        <v>129</v>
      </c>
      <c r="D46" s="102" t="s">
        <v>57</v>
      </c>
      <c r="E46" s="203">
        <v>598.03</v>
      </c>
      <c r="F46" s="203">
        <v>598.03</v>
      </c>
      <c r="G46" s="203">
        <v>600</v>
      </c>
      <c r="H46" s="203">
        <v>600</v>
      </c>
      <c r="I46" s="265">
        <v>361</v>
      </c>
      <c r="J46" s="265">
        <v>361</v>
      </c>
      <c r="K46" s="203">
        <v>397.1</v>
      </c>
      <c r="L46" s="203">
        <v>397.1</v>
      </c>
      <c r="M46" s="203">
        <v>583.44000000000005</v>
      </c>
      <c r="N46" s="203">
        <v>583.44000000000005</v>
      </c>
      <c r="O46" s="101">
        <f t="shared" si="0"/>
        <v>508</v>
      </c>
      <c r="P46" s="101">
        <f t="shared" si="1"/>
        <v>508</v>
      </c>
    </row>
    <row r="47" spans="1:16" ht="15.75" customHeight="1" x14ac:dyDescent="0.15">
      <c r="A47" s="398"/>
      <c r="B47" s="147"/>
      <c r="C47" s="149" t="s">
        <v>55</v>
      </c>
      <c r="D47" s="149" t="s">
        <v>56</v>
      </c>
      <c r="E47" s="203">
        <v>216.48</v>
      </c>
      <c r="F47" s="203">
        <v>216.48</v>
      </c>
      <c r="G47" s="203">
        <v>240</v>
      </c>
      <c r="H47" s="203">
        <v>240</v>
      </c>
      <c r="I47" s="265">
        <v>541.5</v>
      </c>
      <c r="J47" s="265">
        <v>541.5</v>
      </c>
      <c r="K47" s="203">
        <v>595.65</v>
      </c>
      <c r="L47" s="203">
        <v>595.65</v>
      </c>
      <c r="M47" s="203">
        <v>211.2</v>
      </c>
      <c r="N47" s="203">
        <v>211.2</v>
      </c>
      <c r="O47" s="101">
        <f t="shared" si="0"/>
        <v>361</v>
      </c>
      <c r="P47" s="101">
        <f t="shared" si="1"/>
        <v>361</v>
      </c>
    </row>
    <row r="48" spans="1:16" ht="15.75" customHeight="1" x14ac:dyDescent="0.15">
      <c r="A48" s="398"/>
      <c r="B48" s="147"/>
      <c r="C48" s="149" t="s">
        <v>4</v>
      </c>
      <c r="D48" s="149" t="s">
        <v>4</v>
      </c>
      <c r="E48" s="203">
        <v>174.25</v>
      </c>
      <c r="F48" s="203">
        <v>174.25</v>
      </c>
      <c r="G48" s="203">
        <v>200</v>
      </c>
      <c r="H48" s="203">
        <v>200</v>
      </c>
      <c r="I48" s="265">
        <v>406.125</v>
      </c>
      <c r="J48" s="265">
        <v>406.125</v>
      </c>
      <c r="K48" s="203">
        <v>446.73750000000001</v>
      </c>
      <c r="L48" s="203">
        <v>446.73750000000001</v>
      </c>
      <c r="M48" s="203">
        <v>170</v>
      </c>
      <c r="N48" s="203">
        <v>170</v>
      </c>
      <c r="O48" s="101">
        <f t="shared" si="0"/>
        <v>279</v>
      </c>
      <c r="P48" s="101">
        <f t="shared" si="1"/>
        <v>279</v>
      </c>
    </row>
    <row r="49" spans="1:16" ht="15.75" customHeight="1" x14ac:dyDescent="0.15">
      <c r="A49" s="398"/>
      <c r="B49" s="147"/>
      <c r="C49" s="149" t="s">
        <v>8</v>
      </c>
      <c r="D49" s="149" t="s">
        <v>8</v>
      </c>
      <c r="E49" s="203">
        <v>775.93</v>
      </c>
      <c r="F49" s="203">
        <v>1024.22</v>
      </c>
      <c r="G49" s="203">
        <v>800</v>
      </c>
      <c r="H49" s="203">
        <v>1000</v>
      </c>
      <c r="I49" s="265">
        <v>812.25</v>
      </c>
      <c r="J49" s="265">
        <v>812.25</v>
      </c>
      <c r="K49" s="203">
        <v>893.47500000000002</v>
      </c>
      <c r="L49" s="203">
        <v>893.47500000000002</v>
      </c>
      <c r="M49" s="203">
        <v>757</v>
      </c>
      <c r="N49" s="203">
        <v>999.24</v>
      </c>
      <c r="O49" s="101">
        <f t="shared" si="0"/>
        <v>808</v>
      </c>
      <c r="P49" s="101">
        <f t="shared" si="1"/>
        <v>946</v>
      </c>
    </row>
    <row r="50" spans="1:16" ht="15.75" customHeight="1" x14ac:dyDescent="0.15">
      <c r="A50" s="398"/>
      <c r="B50" s="147"/>
      <c r="C50" s="149" t="s">
        <v>9</v>
      </c>
      <c r="D50" s="149" t="s">
        <v>9</v>
      </c>
      <c r="E50" s="203">
        <v>1046.01</v>
      </c>
      <c r="F50" s="203">
        <v>1202.9100000000001</v>
      </c>
      <c r="G50" s="203">
        <v>1100</v>
      </c>
      <c r="H50" s="203">
        <v>1200</v>
      </c>
      <c r="I50" s="265">
        <v>1218.375</v>
      </c>
      <c r="J50" s="265">
        <v>1218.375</v>
      </c>
      <c r="K50" s="203">
        <v>1340.2125000000001</v>
      </c>
      <c r="L50" s="203">
        <v>1340.2125000000001</v>
      </c>
      <c r="M50" s="203">
        <v>1020.5</v>
      </c>
      <c r="N50" s="203">
        <v>1173.58</v>
      </c>
      <c r="O50" s="101">
        <f t="shared" si="0"/>
        <v>1145</v>
      </c>
      <c r="P50" s="101">
        <f t="shared" si="1"/>
        <v>1227</v>
      </c>
    </row>
    <row r="51" spans="1:16" ht="15.75" customHeight="1" x14ac:dyDescent="0.15">
      <c r="A51" s="398"/>
      <c r="B51" s="147"/>
      <c r="C51" s="149" t="s">
        <v>10</v>
      </c>
      <c r="D51" s="149" t="s">
        <v>10</v>
      </c>
      <c r="E51" s="203">
        <v>458.18</v>
      </c>
      <c r="F51" s="203">
        <v>572.72</v>
      </c>
      <c r="G51" s="203">
        <v>500</v>
      </c>
      <c r="H51" s="203">
        <v>600</v>
      </c>
      <c r="I51" s="265">
        <v>992.75</v>
      </c>
      <c r="J51" s="265">
        <v>992.75</v>
      </c>
      <c r="K51" s="203">
        <v>1092.0250000000001</v>
      </c>
      <c r="L51" s="203">
        <v>1092.0250000000001</v>
      </c>
      <c r="M51" s="203">
        <v>447</v>
      </c>
      <c r="N51" s="203">
        <v>558.75</v>
      </c>
      <c r="O51" s="101">
        <f t="shared" si="0"/>
        <v>698</v>
      </c>
      <c r="P51" s="101">
        <f t="shared" si="1"/>
        <v>763</v>
      </c>
    </row>
    <row r="52" spans="1:16" ht="15.75" customHeight="1" x14ac:dyDescent="0.15">
      <c r="A52" s="398"/>
      <c r="B52" s="147"/>
      <c r="C52" s="149" t="s">
        <v>11</v>
      </c>
      <c r="D52" s="149" t="s">
        <v>11</v>
      </c>
      <c r="E52" s="203">
        <v>930.07</v>
      </c>
      <c r="F52" s="203">
        <v>1069.58</v>
      </c>
      <c r="G52" s="203">
        <v>1000</v>
      </c>
      <c r="H52" s="203">
        <v>1100</v>
      </c>
      <c r="I52" s="265">
        <v>722</v>
      </c>
      <c r="J52" s="265">
        <v>722</v>
      </c>
      <c r="K52" s="203">
        <v>794.2</v>
      </c>
      <c r="L52" s="203">
        <v>794.2</v>
      </c>
      <c r="M52" s="203">
        <v>907.38</v>
      </c>
      <c r="N52" s="203">
        <v>1043.49</v>
      </c>
      <c r="O52" s="101">
        <f t="shared" si="0"/>
        <v>871</v>
      </c>
      <c r="P52" s="101">
        <f t="shared" si="1"/>
        <v>946</v>
      </c>
    </row>
    <row r="53" spans="1:16" ht="26.25" customHeight="1" x14ac:dyDescent="0.2">
      <c r="A53" s="398"/>
      <c r="B53" s="402" t="s">
        <v>121</v>
      </c>
      <c r="C53" s="400"/>
      <c r="D53" s="401"/>
      <c r="E53" s="205">
        <f>SUM(E41:E52)</f>
        <v>5828.98</v>
      </c>
      <c r="F53" s="205">
        <f t="shared" ref="F53:P53" si="5">SUM(F41:F52)</f>
        <v>6488.22</v>
      </c>
      <c r="G53" s="205">
        <f t="shared" si="5"/>
        <v>6129</v>
      </c>
      <c r="H53" s="205">
        <f t="shared" si="5"/>
        <v>6629</v>
      </c>
      <c r="I53" s="205">
        <f t="shared" si="5"/>
        <v>8489.817500000001</v>
      </c>
      <c r="J53" s="205">
        <f t="shared" si="5"/>
        <v>8489.817500000001</v>
      </c>
      <c r="K53" s="205">
        <f t="shared" si="5"/>
        <v>9338.7992500000018</v>
      </c>
      <c r="L53" s="205">
        <f t="shared" si="5"/>
        <v>9338.7992500000018</v>
      </c>
      <c r="M53" s="205">
        <f t="shared" si="5"/>
        <v>5686.78</v>
      </c>
      <c r="N53" s="205">
        <f t="shared" si="5"/>
        <v>6329.9599999999991</v>
      </c>
      <c r="O53" s="205">
        <f t="shared" si="5"/>
        <v>7095</v>
      </c>
      <c r="P53" s="205">
        <f t="shared" si="5"/>
        <v>7455</v>
      </c>
    </row>
    <row r="54" spans="1:16" ht="15" x14ac:dyDescent="0.15">
      <c r="A54" s="398">
        <v>5</v>
      </c>
      <c r="B54" s="147"/>
      <c r="C54" s="149" t="s">
        <v>0</v>
      </c>
      <c r="D54" s="102" t="s">
        <v>130</v>
      </c>
      <c r="E54" s="203">
        <v>518.9</v>
      </c>
      <c r="F54" s="203">
        <v>518.9</v>
      </c>
      <c r="G54" s="203">
        <v>500</v>
      </c>
      <c r="H54" s="203">
        <v>500</v>
      </c>
      <c r="I54" s="265">
        <v>541.5</v>
      </c>
      <c r="J54" s="265">
        <v>541.5</v>
      </c>
      <c r="K54" s="203">
        <v>595.65</v>
      </c>
      <c r="L54" s="203">
        <v>595.65</v>
      </c>
      <c r="M54" s="203">
        <v>506.24</v>
      </c>
      <c r="N54" s="203">
        <v>506.24</v>
      </c>
      <c r="O54" s="101">
        <f t="shared" si="0"/>
        <v>532</v>
      </c>
      <c r="P54" s="101">
        <f t="shared" si="1"/>
        <v>532</v>
      </c>
    </row>
    <row r="55" spans="1:16" ht="15.75" customHeight="1" x14ac:dyDescent="0.15">
      <c r="A55" s="398"/>
      <c r="B55" s="147"/>
      <c r="C55" s="149" t="s">
        <v>1</v>
      </c>
      <c r="D55" s="149" t="s">
        <v>1</v>
      </c>
      <c r="E55" s="203">
        <v>277.89</v>
      </c>
      <c r="F55" s="203">
        <v>277.89</v>
      </c>
      <c r="G55" s="203">
        <v>280</v>
      </c>
      <c r="H55" s="203">
        <v>280</v>
      </c>
      <c r="I55" s="265">
        <v>541.5</v>
      </c>
      <c r="J55" s="265">
        <v>541.5</v>
      </c>
      <c r="K55" s="203">
        <v>595.65</v>
      </c>
      <c r="L55" s="203">
        <v>595.65</v>
      </c>
      <c r="M55" s="203">
        <v>271.11</v>
      </c>
      <c r="N55" s="203">
        <v>271.11</v>
      </c>
      <c r="O55" s="101">
        <f t="shared" si="0"/>
        <v>393</v>
      </c>
      <c r="P55" s="101">
        <f t="shared" si="1"/>
        <v>393</v>
      </c>
    </row>
    <row r="56" spans="1:16" ht="15.75" customHeight="1" x14ac:dyDescent="0.15">
      <c r="A56" s="398"/>
      <c r="B56" s="147"/>
      <c r="C56" s="149" t="s">
        <v>116</v>
      </c>
      <c r="D56" s="102" t="s">
        <v>131</v>
      </c>
      <c r="E56" s="203">
        <v>485.42</v>
      </c>
      <c r="F56" s="203">
        <v>485.42</v>
      </c>
      <c r="G56" s="203">
        <v>490</v>
      </c>
      <c r="H56" s="203">
        <v>490</v>
      </c>
      <c r="I56" s="265">
        <v>900.69500000000005</v>
      </c>
      <c r="J56" s="265">
        <v>900.69500000000005</v>
      </c>
      <c r="K56" s="203">
        <v>990.7645</v>
      </c>
      <c r="L56" s="203">
        <v>990.7645</v>
      </c>
      <c r="M56" s="203">
        <v>473.58</v>
      </c>
      <c r="N56" s="203">
        <v>473.58</v>
      </c>
      <c r="O56" s="101">
        <f t="shared" si="0"/>
        <v>668</v>
      </c>
      <c r="P56" s="101">
        <f t="shared" si="1"/>
        <v>668</v>
      </c>
    </row>
    <row r="57" spans="1:16" ht="15.75" customHeight="1" x14ac:dyDescent="0.15">
      <c r="A57" s="398"/>
      <c r="B57" s="147"/>
      <c r="C57" s="149" t="s">
        <v>118</v>
      </c>
      <c r="D57" s="149" t="s">
        <v>118</v>
      </c>
      <c r="E57" s="203">
        <v>112.11</v>
      </c>
      <c r="F57" s="203">
        <v>112.11</v>
      </c>
      <c r="G57" s="203">
        <v>120</v>
      </c>
      <c r="H57" s="203">
        <v>120</v>
      </c>
      <c r="I57" s="265">
        <v>406.125</v>
      </c>
      <c r="J57" s="265">
        <v>406.125</v>
      </c>
      <c r="K57" s="203">
        <v>446.73750000000001</v>
      </c>
      <c r="L57" s="203">
        <v>446.73750000000001</v>
      </c>
      <c r="M57" s="203">
        <v>109.37</v>
      </c>
      <c r="N57" s="203">
        <v>109.37</v>
      </c>
      <c r="O57" s="101">
        <f t="shared" si="0"/>
        <v>239</v>
      </c>
      <c r="P57" s="101">
        <f t="shared" si="1"/>
        <v>239</v>
      </c>
    </row>
    <row r="58" spans="1:16" ht="30" x14ac:dyDescent="0.15">
      <c r="A58" s="398"/>
      <c r="B58" s="148" t="s">
        <v>120</v>
      </c>
      <c r="C58" s="149" t="s">
        <v>3</v>
      </c>
      <c r="D58" s="149" t="s">
        <v>3</v>
      </c>
      <c r="E58" s="203">
        <v>131.49</v>
      </c>
      <c r="F58" s="203">
        <v>131.49</v>
      </c>
      <c r="G58" s="203">
        <v>130</v>
      </c>
      <c r="H58" s="203">
        <v>130</v>
      </c>
      <c r="I58" s="265">
        <v>592.9425</v>
      </c>
      <c r="J58" s="265">
        <v>592.9425</v>
      </c>
      <c r="K58" s="203">
        <v>652.23675000000003</v>
      </c>
      <c r="L58" s="203">
        <v>652.23675000000003</v>
      </c>
      <c r="M58" s="203">
        <v>128.28</v>
      </c>
      <c r="N58" s="203">
        <v>128.28</v>
      </c>
      <c r="O58" s="101">
        <f t="shared" si="0"/>
        <v>327</v>
      </c>
      <c r="P58" s="101">
        <f t="shared" si="1"/>
        <v>327</v>
      </c>
    </row>
    <row r="59" spans="1:16" ht="15.75" customHeight="1" x14ac:dyDescent="0.15">
      <c r="A59" s="398"/>
      <c r="B59" s="147"/>
      <c r="C59" s="149" t="s">
        <v>129</v>
      </c>
      <c r="D59" s="102" t="s">
        <v>58</v>
      </c>
      <c r="E59" s="203">
        <v>820.82</v>
      </c>
      <c r="F59" s="203">
        <v>820.82</v>
      </c>
      <c r="G59" s="203">
        <v>900</v>
      </c>
      <c r="H59" s="203">
        <v>900</v>
      </c>
      <c r="I59" s="265">
        <v>451.25</v>
      </c>
      <c r="J59" s="265">
        <v>451.25</v>
      </c>
      <c r="K59" s="203">
        <v>496.375</v>
      </c>
      <c r="L59" s="203">
        <v>496.375</v>
      </c>
      <c r="M59" s="203">
        <v>800.8</v>
      </c>
      <c r="N59" s="203">
        <v>800.8</v>
      </c>
      <c r="O59" s="101">
        <f t="shared" si="0"/>
        <v>694</v>
      </c>
      <c r="P59" s="101">
        <f t="shared" si="1"/>
        <v>694</v>
      </c>
    </row>
    <row r="60" spans="1:16" ht="15.75" customHeight="1" x14ac:dyDescent="0.15">
      <c r="A60" s="398"/>
      <c r="B60" s="147"/>
      <c r="C60" s="149" t="s">
        <v>55</v>
      </c>
      <c r="D60" s="149" t="s">
        <v>55</v>
      </c>
      <c r="E60" s="203">
        <v>216.48</v>
      </c>
      <c r="F60" s="203">
        <v>216.48</v>
      </c>
      <c r="G60" s="203">
        <v>240</v>
      </c>
      <c r="H60" s="203">
        <v>240</v>
      </c>
      <c r="I60" s="265">
        <v>541.5</v>
      </c>
      <c r="J60" s="265">
        <v>541.5</v>
      </c>
      <c r="K60" s="203">
        <v>595.65</v>
      </c>
      <c r="L60" s="203">
        <v>595.65</v>
      </c>
      <c r="M60" s="203">
        <v>211.2</v>
      </c>
      <c r="N60" s="203">
        <v>211.2</v>
      </c>
      <c r="O60" s="101">
        <f t="shared" si="0"/>
        <v>361</v>
      </c>
      <c r="P60" s="101">
        <f t="shared" si="1"/>
        <v>361</v>
      </c>
    </row>
    <row r="61" spans="1:16" ht="15.75" customHeight="1" x14ac:dyDescent="0.15">
      <c r="A61" s="398"/>
      <c r="B61" s="147"/>
      <c r="C61" s="149" t="s">
        <v>4</v>
      </c>
      <c r="D61" s="149" t="s">
        <v>4</v>
      </c>
      <c r="E61" s="203">
        <v>174.25</v>
      </c>
      <c r="F61" s="203">
        <v>174.25</v>
      </c>
      <c r="G61" s="203">
        <v>200</v>
      </c>
      <c r="H61" s="203">
        <v>200</v>
      </c>
      <c r="I61" s="265">
        <v>406.125</v>
      </c>
      <c r="J61" s="265">
        <v>406.125</v>
      </c>
      <c r="K61" s="203">
        <v>446.73750000000001</v>
      </c>
      <c r="L61" s="203">
        <v>446.73750000000001</v>
      </c>
      <c r="M61" s="203">
        <v>170</v>
      </c>
      <c r="N61" s="203">
        <v>170</v>
      </c>
      <c r="O61" s="101">
        <f t="shared" si="0"/>
        <v>279</v>
      </c>
      <c r="P61" s="101">
        <f t="shared" si="1"/>
        <v>279</v>
      </c>
    </row>
    <row r="62" spans="1:16" ht="15.75" customHeight="1" x14ac:dyDescent="0.15">
      <c r="A62" s="398"/>
      <c r="B62" s="147"/>
      <c r="C62" s="149" t="s">
        <v>8</v>
      </c>
      <c r="D62" s="149" t="s">
        <v>8</v>
      </c>
      <c r="E62" s="203">
        <v>775.93</v>
      </c>
      <c r="F62" s="203">
        <v>1024.22</v>
      </c>
      <c r="G62" s="203">
        <v>800</v>
      </c>
      <c r="H62" s="203">
        <v>1000</v>
      </c>
      <c r="I62" s="265">
        <v>812.25</v>
      </c>
      <c r="J62" s="265">
        <v>812.25</v>
      </c>
      <c r="K62" s="203">
        <v>893.47500000000002</v>
      </c>
      <c r="L62" s="203">
        <v>893.47500000000002</v>
      </c>
      <c r="M62" s="203">
        <v>757</v>
      </c>
      <c r="N62" s="203">
        <v>999.24</v>
      </c>
      <c r="O62" s="101">
        <f t="shared" si="0"/>
        <v>808</v>
      </c>
      <c r="P62" s="101">
        <f t="shared" si="1"/>
        <v>946</v>
      </c>
    </row>
    <row r="63" spans="1:16" ht="15.75" customHeight="1" x14ac:dyDescent="0.15">
      <c r="A63" s="398"/>
      <c r="B63" s="147"/>
      <c r="C63" s="149" t="s">
        <v>9</v>
      </c>
      <c r="D63" s="149" t="s">
        <v>9</v>
      </c>
      <c r="E63" s="203">
        <v>1046.01</v>
      </c>
      <c r="F63" s="203">
        <v>1202.9100000000001</v>
      </c>
      <c r="G63" s="203">
        <v>1100</v>
      </c>
      <c r="H63" s="203">
        <v>1200</v>
      </c>
      <c r="I63" s="265">
        <v>1218.375</v>
      </c>
      <c r="J63" s="265">
        <v>1218.375</v>
      </c>
      <c r="K63" s="203">
        <v>1340.2125000000001</v>
      </c>
      <c r="L63" s="203">
        <v>1340.2125000000001</v>
      </c>
      <c r="M63" s="203">
        <v>1020.5</v>
      </c>
      <c r="N63" s="203">
        <v>1173.58</v>
      </c>
      <c r="O63" s="101">
        <f t="shared" si="0"/>
        <v>1145</v>
      </c>
      <c r="P63" s="101">
        <f t="shared" si="1"/>
        <v>1227</v>
      </c>
    </row>
    <row r="64" spans="1:16" ht="15.75" customHeight="1" x14ac:dyDescent="0.15">
      <c r="A64" s="398"/>
      <c r="B64" s="147"/>
      <c r="C64" s="149" t="s">
        <v>10</v>
      </c>
      <c r="D64" s="149" t="s">
        <v>10</v>
      </c>
      <c r="E64" s="203">
        <v>458.18</v>
      </c>
      <c r="F64" s="203">
        <v>572.72</v>
      </c>
      <c r="G64" s="203">
        <v>500</v>
      </c>
      <c r="H64" s="203">
        <v>600</v>
      </c>
      <c r="I64" s="265">
        <v>992.75</v>
      </c>
      <c r="J64" s="265">
        <v>992.75</v>
      </c>
      <c r="K64" s="203">
        <v>1092.0250000000001</v>
      </c>
      <c r="L64" s="203">
        <v>1092.0250000000001</v>
      </c>
      <c r="M64" s="203">
        <v>447</v>
      </c>
      <c r="N64" s="203">
        <v>558.75</v>
      </c>
      <c r="O64" s="101">
        <f t="shared" si="0"/>
        <v>698</v>
      </c>
      <c r="P64" s="101">
        <f t="shared" si="1"/>
        <v>763</v>
      </c>
    </row>
    <row r="65" spans="1:16" ht="15.75" customHeight="1" x14ac:dyDescent="0.15">
      <c r="A65" s="398"/>
      <c r="B65" s="147"/>
      <c r="C65" s="149" t="s">
        <v>11</v>
      </c>
      <c r="D65" s="149" t="s">
        <v>11</v>
      </c>
      <c r="E65" s="203">
        <v>930.07</v>
      </c>
      <c r="F65" s="203">
        <v>1069.58</v>
      </c>
      <c r="G65" s="203">
        <v>1000</v>
      </c>
      <c r="H65" s="203">
        <v>1100</v>
      </c>
      <c r="I65" s="265">
        <v>722</v>
      </c>
      <c r="J65" s="265">
        <v>722</v>
      </c>
      <c r="K65" s="203">
        <v>794.2</v>
      </c>
      <c r="L65" s="203">
        <v>794.2</v>
      </c>
      <c r="M65" s="203">
        <v>907.38</v>
      </c>
      <c r="N65" s="203">
        <v>1043.49</v>
      </c>
      <c r="O65" s="101">
        <f t="shared" si="0"/>
        <v>871</v>
      </c>
      <c r="P65" s="101">
        <f t="shared" si="1"/>
        <v>946</v>
      </c>
    </row>
    <row r="66" spans="1:16" ht="29.25" customHeight="1" x14ac:dyDescent="0.2">
      <c r="A66" s="398"/>
      <c r="B66" s="402" t="s">
        <v>121</v>
      </c>
      <c r="C66" s="400"/>
      <c r="D66" s="401"/>
      <c r="E66" s="205">
        <f>SUM(E54:E65)</f>
        <v>5947.55</v>
      </c>
      <c r="F66" s="205">
        <f t="shared" ref="F66:P66" si="6">SUM(F54:F65)</f>
        <v>6606.79</v>
      </c>
      <c r="G66" s="205">
        <f t="shared" si="6"/>
        <v>6260</v>
      </c>
      <c r="H66" s="205">
        <f t="shared" si="6"/>
        <v>6760</v>
      </c>
      <c r="I66" s="205">
        <f t="shared" si="6"/>
        <v>8127.0125000000007</v>
      </c>
      <c r="J66" s="205">
        <f t="shared" si="6"/>
        <v>8127.0125000000007</v>
      </c>
      <c r="K66" s="205">
        <f t="shared" si="6"/>
        <v>8939.7137500000008</v>
      </c>
      <c r="L66" s="205">
        <f t="shared" si="6"/>
        <v>8939.7137500000008</v>
      </c>
      <c r="M66" s="205">
        <f t="shared" si="6"/>
        <v>5802.46</v>
      </c>
      <c r="N66" s="205">
        <f t="shared" si="6"/>
        <v>6445.6399999999994</v>
      </c>
      <c r="O66" s="205">
        <f t="shared" si="6"/>
        <v>7015</v>
      </c>
      <c r="P66" s="205">
        <f t="shared" si="6"/>
        <v>7375</v>
      </c>
    </row>
    <row r="67" spans="1:16" ht="15" x14ac:dyDescent="0.15">
      <c r="A67" s="398">
        <v>6</v>
      </c>
      <c r="B67" s="147"/>
      <c r="C67" s="149" t="s">
        <v>0</v>
      </c>
      <c r="D67" s="102" t="s">
        <v>38</v>
      </c>
      <c r="E67" s="203">
        <v>1518.33</v>
      </c>
      <c r="F67" s="203">
        <v>1518.33</v>
      </c>
      <c r="G67" s="203">
        <v>1500</v>
      </c>
      <c r="H67" s="206">
        <v>1500</v>
      </c>
      <c r="I67" s="265">
        <v>4151.5</v>
      </c>
      <c r="J67" s="265">
        <v>4151.5</v>
      </c>
      <c r="K67" s="206">
        <v>4566.6499999999996</v>
      </c>
      <c r="L67" s="206">
        <v>4566.6499999999996</v>
      </c>
      <c r="M67" s="206">
        <v>1481.3</v>
      </c>
      <c r="N67" s="206">
        <v>1481.3</v>
      </c>
      <c r="O67" s="101">
        <f t="shared" si="0"/>
        <v>2644</v>
      </c>
      <c r="P67" s="101">
        <f t="shared" si="1"/>
        <v>2644</v>
      </c>
    </row>
    <row r="68" spans="1:16" ht="15.75" customHeight="1" x14ac:dyDescent="0.15">
      <c r="A68" s="398"/>
      <c r="B68" s="147"/>
      <c r="C68" s="149" t="s">
        <v>1</v>
      </c>
      <c r="D68" s="149" t="s">
        <v>1</v>
      </c>
      <c r="E68" s="203">
        <v>277.89</v>
      </c>
      <c r="F68" s="203">
        <v>277.89</v>
      </c>
      <c r="G68" s="203">
        <v>280</v>
      </c>
      <c r="H68" s="203">
        <v>280</v>
      </c>
      <c r="I68" s="265">
        <v>541.5</v>
      </c>
      <c r="J68" s="265">
        <v>541.5</v>
      </c>
      <c r="K68" s="203">
        <v>595.65</v>
      </c>
      <c r="L68" s="203">
        <v>595.65</v>
      </c>
      <c r="M68" s="203">
        <v>271.11</v>
      </c>
      <c r="N68" s="203">
        <v>271.11</v>
      </c>
      <c r="O68" s="101">
        <f t="shared" si="0"/>
        <v>393</v>
      </c>
      <c r="P68" s="101">
        <f t="shared" si="1"/>
        <v>393</v>
      </c>
    </row>
    <row r="69" spans="1:16" ht="15.75" customHeight="1" x14ac:dyDescent="0.15">
      <c r="A69" s="398"/>
      <c r="B69" s="147"/>
      <c r="C69" s="149" t="s">
        <v>116</v>
      </c>
      <c r="D69" s="102" t="s">
        <v>125</v>
      </c>
      <c r="E69" s="203">
        <v>1119.2</v>
      </c>
      <c r="F69" s="203">
        <v>1119.2</v>
      </c>
      <c r="G69" s="203">
        <v>1200</v>
      </c>
      <c r="H69" s="203">
        <v>1200</v>
      </c>
      <c r="I69" s="265">
        <v>900.69500000000005</v>
      </c>
      <c r="J69" s="265">
        <v>900.69500000000005</v>
      </c>
      <c r="K69" s="203">
        <v>990.7645</v>
      </c>
      <c r="L69" s="203">
        <v>990.7645</v>
      </c>
      <c r="M69" s="203">
        <v>1091.9000000000001</v>
      </c>
      <c r="N69" s="203">
        <v>1091.9000000000001</v>
      </c>
      <c r="O69" s="101">
        <f t="shared" si="0"/>
        <v>1061</v>
      </c>
      <c r="P69" s="101">
        <f t="shared" si="1"/>
        <v>1061</v>
      </c>
    </row>
    <row r="70" spans="1:16" ht="30" x14ac:dyDescent="0.15">
      <c r="A70" s="398"/>
      <c r="B70" s="148" t="s">
        <v>120</v>
      </c>
      <c r="C70" s="149" t="s">
        <v>118</v>
      </c>
      <c r="D70" s="102" t="s">
        <v>132</v>
      </c>
      <c r="E70" s="203">
        <v>332.64</v>
      </c>
      <c r="F70" s="203">
        <v>332.64</v>
      </c>
      <c r="G70" s="203">
        <v>350</v>
      </c>
      <c r="H70" s="203">
        <v>350</v>
      </c>
      <c r="I70" s="265">
        <v>541.5</v>
      </c>
      <c r="J70" s="265">
        <v>541.5</v>
      </c>
      <c r="K70" s="203">
        <v>595.65</v>
      </c>
      <c r="L70" s="203">
        <v>595.65</v>
      </c>
      <c r="M70" s="203">
        <v>324.52999999999997</v>
      </c>
      <c r="N70" s="203">
        <v>324.52999999999997</v>
      </c>
      <c r="O70" s="101">
        <f t="shared" ref="O70:O133" si="7">ROUND(AVERAGE(E70,G70,I70,K70,M70),0)</f>
        <v>429</v>
      </c>
      <c r="P70" s="101">
        <f t="shared" ref="P70:P133" si="8">ROUND(AVERAGE(F70,H70,J70,L70,N70),0)</f>
        <v>429</v>
      </c>
    </row>
    <row r="71" spans="1:16" ht="15.75" customHeight="1" x14ac:dyDescent="0.15">
      <c r="A71" s="398"/>
      <c r="B71" s="147"/>
      <c r="C71" s="149" t="s">
        <v>3</v>
      </c>
      <c r="D71" s="149" t="s">
        <v>3</v>
      </c>
      <c r="E71" s="203">
        <v>242.65</v>
      </c>
      <c r="F71" s="203">
        <v>242.65</v>
      </c>
      <c r="G71" s="203">
        <v>240</v>
      </c>
      <c r="H71" s="203">
        <v>240</v>
      </c>
      <c r="I71" s="265">
        <v>592.9425</v>
      </c>
      <c r="J71" s="265">
        <v>592.9425</v>
      </c>
      <c r="K71" s="203">
        <v>652.23675000000003</v>
      </c>
      <c r="L71" s="203">
        <v>652.23675000000003</v>
      </c>
      <c r="M71" s="203">
        <v>236.73</v>
      </c>
      <c r="N71" s="203">
        <v>236.73</v>
      </c>
      <c r="O71" s="101">
        <f t="shared" si="7"/>
        <v>393</v>
      </c>
      <c r="P71" s="101">
        <f t="shared" si="8"/>
        <v>393</v>
      </c>
    </row>
    <row r="72" spans="1:16" ht="15.75" customHeight="1" x14ac:dyDescent="0.15">
      <c r="A72" s="398"/>
      <c r="B72" s="147"/>
      <c r="C72" s="149" t="s">
        <v>55</v>
      </c>
      <c r="D72" s="102" t="s">
        <v>56</v>
      </c>
      <c r="E72" s="203">
        <v>216.48</v>
      </c>
      <c r="F72" s="203">
        <v>216.48</v>
      </c>
      <c r="G72" s="203">
        <v>240</v>
      </c>
      <c r="H72" s="203">
        <v>240</v>
      </c>
      <c r="I72" s="265">
        <v>541.5</v>
      </c>
      <c r="J72" s="265">
        <v>541.5</v>
      </c>
      <c r="K72" s="203">
        <v>595.65</v>
      </c>
      <c r="L72" s="203">
        <v>595.65</v>
      </c>
      <c r="M72" s="203">
        <v>211.2</v>
      </c>
      <c r="N72" s="203">
        <v>211.2</v>
      </c>
      <c r="O72" s="101">
        <f t="shared" si="7"/>
        <v>361</v>
      </c>
      <c r="P72" s="101">
        <f t="shared" si="8"/>
        <v>361</v>
      </c>
    </row>
    <row r="73" spans="1:16" ht="15.75" customHeight="1" x14ac:dyDescent="0.15">
      <c r="A73" s="398"/>
      <c r="B73" s="147"/>
      <c r="C73" s="149" t="s">
        <v>4</v>
      </c>
      <c r="D73" s="149" t="s">
        <v>4</v>
      </c>
      <c r="E73" s="203">
        <v>174.25</v>
      </c>
      <c r="F73" s="203">
        <v>174.25</v>
      </c>
      <c r="G73" s="203">
        <v>200</v>
      </c>
      <c r="H73" s="203">
        <v>200</v>
      </c>
      <c r="I73" s="265">
        <v>406.125</v>
      </c>
      <c r="J73" s="265">
        <v>406.125</v>
      </c>
      <c r="K73" s="203">
        <v>446.73750000000001</v>
      </c>
      <c r="L73" s="203">
        <v>446.73750000000001</v>
      </c>
      <c r="M73" s="203">
        <v>170</v>
      </c>
      <c r="N73" s="203">
        <v>170</v>
      </c>
      <c r="O73" s="101">
        <f t="shared" si="7"/>
        <v>279</v>
      </c>
      <c r="P73" s="101">
        <f t="shared" si="8"/>
        <v>279</v>
      </c>
    </row>
    <row r="74" spans="1:16" ht="15.75" customHeight="1" x14ac:dyDescent="0.15">
      <c r="A74" s="398"/>
      <c r="B74" s="147"/>
      <c r="C74" s="149" t="s">
        <v>8</v>
      </c>
      <c r="D74" s="149" t="s">
        <v>8</v>
      </c>
      <c r="E74" s="203">
        <v>775.93</v>
      </c>
      <c r="F74" s="203">
        <v>1024.22</v>
      </c>
      <c r="G74" s="203">
        <v>800</v>
      </c>
      <c r="H74" s="203">
        <v>1000</v>
      </c>
      <c r="I74" s="265">
        <v>812.25</v>
      </c>
      <c r="J74" s="265">
        <v>812.25</v>
      </c>
      <c r="K74" s="203">
        <v>893.47500000000002</v>
      </c>
      <c r="L74" s="203">
        <v>893.47500000000002</v>
      </c>
      <c r="M74" s="203">
        <v>757</v>
      </c>
      <c r="N74" s="203">
        <v>999.24</v>
      </c>
      <c r="O74" s="101">
        <f t="shared" si="7"/>
        <v>808</v>
      </c>
      <c r="P74" s="101">
        <f t="shared" si="8"/>
        <v>946</v>
      </c>
    </row>
    <row r="75" spans="1:16" ht="15.75" customHeight="1" x14ac:dyDescent="0.15">
      <c r="A75" s="398"/>
      <c r="B75" s="147"/>
      <c r="C75" s="149" t="s">
        <v>9</v>
      </c>
      <c r="D75" s="149" t="s">
        <v>9</v>
      </c>
      <c r="E75" s="203">
        <v>1046.01</v>
      </c>
      <c r="F75" s="203">
        <v>1202.9100000000001</v>
      </c>
      <c r="G75" s="203">
        <v>1100</v>
      </c>
      <c r="H75" s="203">
        <v>1200</v>
      </c>
      <c r="I75" s="265">
        <v>1218.375</v>
      </c>
      <c r="J75" s="265">
        <v>1218.375</v>
      </c>
      <c r="K75" s="203">
        <v>1340.2125000000001</v>
      </c>
      <c r="L75" s="203">
        <v>1340.2125000000001</v>
      </c>
      <c r="M75" s="203">
        <v>1020.5</v>
      </c>
      <c r="N75" s="203">
        <v>1173.58</v>
      </c>
      <c r="O75" s="101">
        <f t="shared" si="7"/>
        <v>1145</v>
      </c>
      <c r="P75" s="101">
        <f t="shared" si="8"/>
        <v>1227</v>
      </c>
    </row>
    <row r="76" spans="1:16" ht="15.75" customHeight="1" x14ac:dyDescent="0.15">
      <c r="A76" s="398"/>
      <c r="B76" s="147"/>
      <c r="C76" s="149" t="s">
        <v>10</v>
      </c>
      <c r="D76" s="149" t="s">
        <v>10</v>
      </c>
      <c r="E76" s="203">
        <v>458.18</v>
      </c>
      <c r="F76" s="203">
        <v>572.72</v>
      </c>
      <c r="G76" s="203">
        <v>500</v>
      </c>
      <c r="H76" s="203">
        <v>600</v>
      </c>
      <c r="I76" s="265">
        <v>992.75</v>
      </c>
      <c r="J76" s="265">
        <v>992.75</v>
      </c>
      <c r="K76" s="203">
        <v>1092.0250000000001</v>
      </c>
      <c r="L76" s="203">
        <v>1092.0250000000001</v>
      </c>
      <c r="M76" s="203">
        <v>447</v>
      </c>
      <c r="N76" s="203">
        <v>558.75</v>
      </c>
      <c r="O76" s="101">
        <f t="shared" si="7"/>
        <v>698</v>
      </c>
      <c r="P76" s="101">
        <f t="shared" si="8"/>
        <v>763</v>
      </c>
    </row>
    <row r="77" spans="1:16" ht="15.75" customHeight="1" x14ac:dyDescent="0.15">
      <c r="A77" s="398"/>
      <c r="B77" s="147"/>
      <c r="C77" s="149" t="s">
        <v>11</v>
      </c>
      <c r="D77" s="149" t="s">
        <v>11</v>
      </c>
      <c r="E77" s="203">
        <v>930.07</v>
      </c>
      <c r="F77" s="203">
        <v>1069.58</v>
      </c>
      <c r="G77" s="203">
        <v>1000</v>
      </c>
      <c r="H77" s="203">
        <v>1100</v>
      </c>
      <c r="I77" s="265">
        <v>722</v>
      </c>
      <c r="J77" s="265">
        <v>722</v>
      </c>
      <c r="K77" s="203">
        <v>794.2</v>
      </c>
      <c r="L77" s="203">
        <v>794.2</v>
      </c>
      <c r="M77" s="203">
        <v>907.38</v>
      </c>
      <c r="N77" s="203">
        <v>1043.49</v>
      </c>
      <c r="O77" s="101">
        <f t="shared" si="7"/>
        <v>871</v>
      </c>
      <c r="P77" s="101">
        <f t="shared" si="8"/>
        <v>946</v>
      </c>
    </row>
    <row r="78" spans="1:16" ht="26.25" customHeight="1" x14ac:dyDescent="0.2">
      <c r="A78" s="398"/>
      <c r="B78" s="402" t="s">
        <v>121</v>
      </c>
      <c r="C78" s="400"/>
      <c r="D78" s="401"/>
      <c r="E78" s="205">
        <f>SUM(E67:E77)</f>
        <v>7091.63</v>
      </c>
      <c r="F78" s="205">
        <f t="shared" ref="F78:P78" si="9">SUM(F67:F77)</f>
        <v>7750.87</v>
      </c>
      <c r="G78" s="205">
        <f t="shared" si="9"/>
        <v>7410</v>
      </c>
      <c r="H78" s="205">
        <f t="shared" si="9"/>
        <v>7910</v>
      </c>
      <c r="I78" s="205">
        <f t="shared" si="9"/>
        <v>11421.137500000001</v>
      </c>
      <c r="J78" s="205">
        <f t="shared" si="9"/>
        <v>11421.137500000001</v>
      </c>
      <c r="K78" s="205">
        <f t="shared" si="9"/>
        <v>12563.251249999999</v>
      </c>
      <c r="L78" s="205">
        <f t="shared" si="9"/>
        <v>12563.251249999999</v>
      </c>
      <c r="M78" s="205">
        <f t="shared" si="9"/>
        <v>6918.6500000000005</v>
      </c>
      <c r="N78" s="205">
        <f t="shared" si="9"/>
        <v>7561.83</v>
      </c>
      <c r="O78" s="205">
        <f t="shared" si="9"/>
        <v>9082</v>
      </c>
      <c r="P78" s="205">
        <f t="shared" si="9"/>
        <v>9442</v>
      </c>
    </row>
    <row r="79" spans="1:16" ht="15" x14ac:dyDescent="0.15">
      <c r="A79" s="408">
        <v>7</v>
      </c>
      <c r="B79" s="147"/>
      <c r="C79" s="149" t="s">
        <v>0</v>
      </c>
      <c r="D79" s="102" t="s">
        <v>133</v>
      </c>
      <c r="E79" s="203">
        <v>758.68</v>
      </c>
      <c r="F79" s="203">
        <v>758.68</v>
      </c>
      <c r="G79" s="203">
        <v>750</v>
      </c>
      <c r="H79" s="203">
        <v>750</v>
      </c>
      <c r="I79" s="265">
        <v>722</v>
      </c>
      <c r="J79" s="265">
        <v>722</v>
      </c>
      <c r="K79" s="203">
        <v>794.2</v>
      </c>
      <c r="L79" s="203">
        <v>794.2</v>
      </c>
      <c r="M79" s="203">
        <v>740.18</v>
      </c>
      <c r="N79" s="203">
        <v>740.18</v>
      </c>
      <c r="O79" s="101">
        <f t="shared" si="7"/>
        <v>753</v>
      </c>
      <c r="P79" s="101">
        <f t="shared" si="8"/>
        <v>753</v>
      </c>
    </row>
    <row r="80" spans="1:16" ht="15.75" customHeight="1" x14ac:dyDescent="0.15">
      <c r="A80" s="409"/>
      <c r="B80" s="147"/>
      <c r="C80" s="149" t="s">
        <v>1</v>
      </c>
      <c r="D80" s="149" t="s">
        <v>1</v>
      </c>
      <c r="E80" s="203">
        <v>277.89</v>
      </c>
      <c r="F80" s="203">
        <v>277.89</v>
      </c>
      <c r="G80" s="203">
        <v>280</v>
      </c>
      <c r="H80" s="203">
        <v>280</v>
      </c>
      <c r="I80" s="265">
        <v>541.5</v>
      </c>
      <c r="J80" s="265">
        <v>541.5</v>
      </c>
      <c r="K80" s="203">
        <v>595.65</v>
      </c>
      <c r="L80" s="203">
        <v>595.65</v>
      </c>
      <c r="M80" s="203">
        <v>271.11</v>
      </c>
      <c r="N80" s="203">
        <v>271.11</v>
      </c>
      <c r="O80" s="101">
        <f t="shared" si="7"/>
        <v>393</v>
      </c>
      <c r="P80" s="101">
        <f t="shared" si="8"/>
        <v>393</v>
      </c>
    </row>
    <row r="81" spans="1:16" ht="15.75" customHeight="1" x14ac:dyDescent="0.15">
      <c r="A81" s="409"/>
      <c r="B81" s="147"/>
      <c r="C81" s="149" t="s">
        <v>116</v>
      </c>
      <c r="D81" s="102" t="s">
        <v>134</v>
      </c>
      <c r="E81" s="203">
        <v>796</v>
      </c>
      <c r="F81" s="203">
        <v>796</v>
      </c>
      <c r="G81" s="203">
        <v>820</v>
      </c>
      <c r="H81" s="203">
        <v>820</v>
      </c>
      <c r="I81" s="265">
        <v>1128.125</v>
      </c>
      <c r="J81" s="265">
        <v>1128.125</v>
      </c>
      <c r="K81" s="203">
        <v>1240.9375</v>
      </c>
      <c r="L81" s="203">
        <v>1240.9375</v>
      </c>
      <c r="M81" s="203">
        <v>776.59</v>
      </c>
      <c r="N81" s="203">
        <v>776.59</v>
      </c>
      <c r="O81" s="101">
        <f t="shared" si="7"/>
        <v>952</v>
      </c>
      <c r="P81" s="101">
        <f t="shared" si="8"/>
        <v>952</v>
      </c>
    </row>
    <row r="82" spans="1:16" ht="30" x14ac:dyDescent="0.15">
      <c r="A82" s="409"/>
      <c r="B82" s="148" t="s">
        <v>120</v>
      </c>
      <c r="C82" s="149" t="s">
        <v>118</v>
      </c>
      <c r="D82" s="149" t="s">
        <v>118</v>
      </c>
      <c r="E82" s="203">
        <v>123.65</v>
      </c>
      <c r="F82" s="203">
        <v>123.65</v>
      </c>
      <c r="G82" s="203">
        <v>130</v>
      </c>
      <c r="H82" s="203">
        <v>130</v>
      </c>
      <c r="I82" s="265">
        <v>406.125</v>
      </c>
      <c r="J82" s="265">
        <v>406.125</v>
      </c>
      <c r="K82" s="203">
        <v>446.73750000000001</v>
      </c>
      <c r="L82" s="203">
        <v>446.73750000000001</v>
      </c>
      <c r="M82" s="203">
        <v>120.63</v>
      </c>
      <c r="N82" s="203">
        <v>120.63</v>
      </c>
      <c r="O82" s="101">
        <f t="shared" si="7"/>
        <v>245</v>
      </c>
      <c r="P82" s="101">
        <f t="shared" si="8"/>
        <v>245</v>
      </c>
    </row>
    <row r="83" spans="1:16" ht="15.75" customHeight="1" x14ac:dyDescent="0.15">
      <c r="A83" s="409"/>
      <c r="B83" s="147"/>
      <c r="C83" s="149" t="s">
        <v>3</v>
      </c>
      <c r="D83" s="149" t="s">
        <v>3</v>
      </c>
      <c r="E83" s="203">
        <v>242.65</v>
      </c>
      <c r="F83" s="203">
        <v>242.65</v>
      </c>
      <c r="G83" s="203">
        <v>240</v>
      </c>
      <c r="H83" s="203">
        <v>240</v>
      </c>
      <c r="I83" s="265">
        <v>592.9425</v>
      </c>
      <c r="J83" s="265">
        <v>592.9425</v>
      </c>
      <c r="K83" s="203">
        <v>652.23675000000003</v>
      </c>
      <c r="L83" s="203">
        <v>652.23675000000003</v>
      </c>
      <c r="M83" s="203">
        <v>236.73</v>
      </c>
      <c r="N83" s="203">
        <v>236.73</v>
      </c>
      <c r="O83" s="101">
        <f t="shared" si="7"/>
        <v>393</v>
      </c>
      <c r="P83" s="101">
        <f t="shared" si="8"/>
        <v>393</v>
      </c>
    </row>
    <row r="84" spans="1:16" ht="15.75" customHeight="1" x14ac:dyDescent="0.15">
      <c r="A84" s="409"/>
      <c r="B84" s="147"/>
      <c r="C84" s="149" t="s">
        <v>55</v>
      </c>
      <c r="D84" s="102" t="s">
        <v>56</v>
      </c>
      <c r="E84" s="203">
        <v>216.48</v>
      </c>
      <c r="F84" s="203">
        <v>216.48</v>
      </c>
      <c r="G84" s="203">
        <v>240</v>
      </c>
      <c r="H84" s="203">
        <v>240</v>
      </c>
      <c r="I84" s="265">
        <v>541.5</v>
      </c>
      <c r="J84" s="265">
        <v>541.5</v>
      </c>
      <c r="K84" s="203">
        <v>595.65</v>
      </c>
      <c r="L84" s="203">
        <v>595.65</v>
      </c>
      <c r="M84" s="203">
        <v>211.2</v>
      </c>
      <c r="N84" s="203">
        <v>211.2</v>
      </c>
      <c r="O84" s="101">
        <f t="shared" si="7"/>
        <v>361</v>
      </c>
      <c r="P84" s="101">
        <f t="shared" si="8"/>
        <v>361</v>
      </c>
    </row>
    <row r="85" spans="1:16" ht="15.75" customHeight="1" x14ac:dyDescent="0.15">
      <c r="A85" s="409"/>
      <c r="B85" s="147"/>
      <c r="C85" s="149" t="s">
        <v>4</v>
      </c>
      <c r="D85" s="149" t="s">
        <v>4</v>
      </c>
      <c r="E85" s="203">
        <v>174.25</v>
      </c>
      <c r="F85" s="203">
        <v>174.25</v>
      </c>
      <c r="G85" s="203">
        <v>200</v>
      </c>
      <c r="H85" s="203">
        <v>200</v>
      </c>
      <c r="I85" s="265">
        <v>406.125</v>
      </c>
      <c r="J85" s="265">
        <v>406.125</v>
      </c>
      <c r="K85" s="203">
        <v>446.73750000000001</v>
      </c>
      <c r="L85" s="203">
        <v>446.73750000000001</v>
      </c>
      <c r="M85" s="203">
        <v>170</v>
      </c>
      <c r="N85" s="203">
        <v>170</v>
      </c>
      <c r="O85" s="101">
        <f t="shared" si="7"/>
        <v>279</v>
      </c>
      <c r="P85" s="101">
        <f t="shared" si="8"/>
        <v>279</v>
      </c>
    </row>
    <row r="86" spans="1:16" ht="15.75" customHeight="1" x14ac:dyDescent="0.15">
      <c r="A86" s="409"/>
      <c r="B86" s="147"/>
      <c r="C86" s="149" t="s">
        <v>8</v>
      </c>
      <c r="D86" s="149" t="s">
        <v>8</v>
      </c>
      <c r="E86" s="203">
        <v>775.93</v>
      </c>
      <c r="F86" s="203">
        <v>1024.22</v>
      </c>
      <c r="G86" s="203">
        <v>800</v>
      </c>
      <c r="H86" s="203">
        <v>1000</v>
      </c>
      <c r="I86" s="265">
        <v>812.25</v>
      </c>
      <c r="J86" s="265">
        <v>812.25</v>
      </c>
      <c r="K86" s="203">
        <v>893.47500000000002</v>
      </c>
      <c r="L86" s="203">
        <v>893.47500000000002</v>
      </c>
      <c r="M86" s="203">
        <v>757</v>
      </c>
      <c r="N86" s="203">
        <v>999.24</v>
      </c>
      <c r="O86" s="101">
        <f t="shared" si="7"/>
        <v>808</v>
      </c>
      <c r="P86" s="101">
        <f t="shared" si="8"/>
        <v>946</v>
      </c>
    </row>
    <row r="87" spans="1:16" ht="15.75" customHeight="1" x14ac:dyDescent="0.15">
      <c r="A87" s="409"/>
      <c r="B87" s="147"/>
      <c r="C87" s="149" t="s">
        <v>9</v>
      </c>
      <c r="D87" s="149" t="s">
        <v>9</v>
      </c>
      <c r="E87" s="203">
        <v>1046.01</v>
      </c>
      <c r="F87" s="203">
        <v>1202.9100000000001</v>
      </c>
      <c r="G87" s="206">
        <v>1100</v>
      </c>
      <c r="H87" s="206">
        <v>1200</v>
      </c>
      <c r="I87" s="265">
        <v>1218.375</v>
      </c>
      <c r="J87" s="265">
        <v>1218.375</v>
      </c>
      <c r="K87" s="206">
        <v>1340.2125000000001</v>
      </c>
      <c r="L87" s="206">
        <v>1340.2125000000001</v>
      </c>
      <c r="M87" s="206">
        <v>1020.5</v>
      </c>
      <c r="N87" s="206">
        <v>1173.58</v>
      </c>
      <c r="O87" s="101">
        <f t="shared" si="7"/>
        <v>1145</v>
      </c>
      <c r="P87" s="101">
        <f t="shared" si="8"/>
        <v>1227</v>
      </c>
    </row>
    <row r="88" spans="1:16" ht="15.75" customHeight="1" x14ac:dyDescent="0.15">
      <c r="A88" s="409"/>
      <c r="B88" s="147"/>
      <c r="C88" s="149" t="s">
        <v>10</v>
      </c>
      <c r="D88" s="149" t="s">
        <v>10</v>
      </c>
      <c r="E88" s="203">
        <v>458.18</v>
      </c>
      <c r="F88" s="203">
        <v>572.72</v>
      </c>
      <c r="G88" s="203">
        <v>500</v>
      </c>
      <c r="H88" s="203">
        <v>600</v>
      </c>
      <c r="I88" s="265">
        <v>992.75</v>
      </c>
      <c r="J88" s="265">
        <v>992.75</v>
      </c>
      <c r="K88" s="203">
        <v>1092.0250000000001</v>
      </c>
      <c r="L88" s="203">
        <v>1092.0250000000001</v>
      </c>
      <c r="M88" s="203">
        <v>447</v>
      </c>
      <c r="N88" s="203">
        <v>558.75</v>
      </c>
      <c r="O88" s="101">
        <f t="shared" si="7"/>
        <v>698</v>
      </c>
      <c r="P88" s="101">
        <f t="shared" si="8"/>
        <v>763</v>
      </c>
    </row>
    <row r="89" spans="1:16" ht="15.75" customHeight="1" x14ac:dyDescent="0.15">
      <c r="A89" s="409"/>
      <c r="B89" s="147"/>
      <c r="C89" s="149" t="s">
        <v>11</v>
      </c>
      <c r="D89" s="149" t="s">
        <v>11</v>
      </c>
      <c r="E89" s="203">
        <v>930.07</v>
      </c>
      <c r="F89" s="203">
        <v>1069.58</v>
      </c>
      <c r="G89" s="203">
        <v>1000</v>
      </c>
      <c r="H89" s="203">
        <v>1100</v>
      </c>
      <c r="I89" s="265">
        <v>722</v>
      </c>
      <c r="J89" s="265">
        <v>722</v>
      </c>
      <c r="K89" s="203">
        <v>794.2</v>
      </c>
      <c r="L89" s="203">
        <v>794.2</v>
      </c>
      <c r="M89" s="203">
        <v>907.38</v>
      </c>
      <c r="N89" s="203">
        <v>1043.49</v>
      </c>
      <c r="O89" s="101">
        <f t="shared" si="7"/>
        <v>871</v>
      </c>
      <c r="P89" s="101">
        <f t="shared" si="8"/>
        <v>946</v>
      </c>
    </row>
    <row r="90" spans="1:16" ht="35.25" customHeight="1" x14ac:dyDescent="0.2">
      <c r="A90" s="410"/>
      <c r="B90" s="402" t="s">
        <v>121</v>
      </c>
      <c r="C90" s="400"/>
      <c r="D90" s="401"/>
      <c r="E90" s="205">
        <f>SUM(E79:E89)</f>
        <v>5799.79</v>
      </c>
      <c r="F90" s="205">
        <f t="shared" ref="F90:P90" si="10">SUM(F79:F89)</f>
        <v>6459.03</v>
      </c>
      <c r="G90" s="205">
        <f t="shared" si="10"/>
        <v>6060</v>
      </c>
      <c r="H90" s="205">
        <f t="shared" si="10"/>
        <v>6560</v>
      </c>
      <c r="I90" s="205">
        <f t="shared" si="10"/>
        <v>8083.6925000000001</v>
      </c>
      <c r="J90" s="205">
        <f t="shared" si="10"/>
        <v>8083.6925000000001</v>
      </c>
      <c r="K90" s="205">
        <f t="shared" si="10"/>
        <v>8892.0617500000008</v>
      </c>
      <c r="L90" s="205">
        <f t="shared" si="10"/>
        <v>8892.0617500000008</v>
      </c>
      <c r="M90" s="205">
        <f t="shared" si="10"/>
        <v>5658.3200000000006</v>
      </c>
      <c r="N90" s="205">
        <f t="shared" si="10"/>
        <v>6301.5</v>
      </c>
      <c r="O90" s="205">
        <f t="shared" si="10"/>
        <v>6898</v>
      </c>
      <c r="P90" s="205">
        <f t="shared" si="10"/>
        <v>7258</v>
      </c>
    </row>
    <row r="91" spans="1:16" ht="15" x14ac:dyDescent="0.15">
      <c r="A91" s="408">
        <v>8</v>
      </c>
      <c r="B91" s="147"/>
      <c r="C91" s="149" t="s">
        <v>0</v>
      </c>
      <c r="D91" s="102" t="s">
        <v>135</v>
      </c>
      <c r="E91" s="203">
        <v>1007.41</v>
      </c>
      <c r="F91" s="203">
        <v>1007.41</v>
      </c>
      <c r="G91" s="203">
        <v>1000</v>
      </c>
      <c r="H91" s="203">
        <v>1000</v>
      </c>
      <c r="I91" s="265">
        <v>992.75</v>
      </c>
      <c r="J91" s="265">
        <v>992.75</v>
      </c>
      <c r="K91" s="203">
        <v>1092.0250000000001</v>
      </c>
      <c r="L91" s="203">
        <v>1092.0250000000001</v>
      </c>
      <c r="M91" s="203">
        <v>982.84</v>
      </c>
      <c r="N91" s="203">
        <v>982.84</v>
      </c>
      <c r="O91" s="101">
        <f t="shared" si="7"/>
        <v>1015</v>
      </c>
      <c r="P91" s="101">
        <f t="shared" si="8"/>
        <v>1015</v>
      </c>
    </row>
    <row r="92" spans="1:16" ht="15" x14ac:dyDescent="0.15">
      <c r="A92" s="409"/>
      <c r="B92" s="147"/>
      <c r="C92" s="149" t="s">
        <v>1</v>
      </c>
      <c r="D92" s="149" t="s">
        <v>1</v>
      </c>
      <c r="E92" s="203">
        <v>277.89</v>
      </c>
      <c r="F92" s="203">
        <v>277.89</v>
      </c>
      <c r="G92" s="203">
        <v>280</v>
      </c>
      <c r="H92" s="203">
        <v>280</v>
      </c>
      <c r="I92" s="265">
        <v>541.5</v>
      </c>
      <c r="J92" s="265">
        <v>541.5</v>
      </c>
      <c r="K92" s="203">
        <v>595.65</v>
      </c>
      <c r="L92" s="203">
        <v>595.65</v>
      </c>
      <c r="M92" s="203">
        <v>271.11</v>
      </c>
      <c r="N92" s="203">
        <v>271.11</v>
      </c>
      <c r="O92" s="101">
        <f t="shared" si="7"/>
        <v>393</v>
      </c>
      <c r="P92" s="101">
        <f t="shared" si="8"/>
        <v>393</v>
      </c>
    </row>
    <row r="93" spans="1:16" ht="15" x14ac:dyDescent="0.15">
      <c r="A93" s="409"/>
      <c r="B93" s="147"/>
      <c r="C93" s="149" t="s">
        <v>116</v>
      </c>
      <c r="D93" s="102" t="s">
        <v>136</v>
      </c>
      <c r="E93" s="203">
        <v>563.34</v>
      </c>
      <c r="F93" s="203">
        <v>563.34</v>
      </c>
      <c r="G93" s="203">
        <v>550</v>
      </c>
      <c r="H93" s="203">
        <v>550</v>
      </c>
      <c r="I93" s="265">
        <v>1326.675</v>
      </c>
      <c r="J93" s="265">
        <v>1326.675</v>
      </c>
      <c r="K93" s="203">
        <v>1459.3425</v>
      </c>
      <c r="L93" s="203">
        <v>1459.3425</v>
      </c>
      <c r="M93" s="203">
        <v>549.6</v>
      </c>
      <c r="N93" s="203">
        <v>549.6</v>
      </c>
      <c r="O93" s="101">
        <f t="shared" si="7"/>
        <v>890</v>
      </c>
      <c r="P93" s="101">
        <f t="shared" si="8"/>
        <v>890</v>
      </c>
    </row>
    <row r="94" spans="1:16" ht="30" x14ac:dyDescent="0.15">
      <c r="A94" s="409"/>
      <c r="B94" s="148" t="s">
        <v>120</v>
      </c>
      <c r="C94" s="149" t="s">
        <v>118</v>
      </c>
      <c r="D94" s="102" t="s">
        <v>126</v>
      </c>
      <c r="E94" s="203">
        <v>201.73</v>
      </c>
      <c r="F94" s="203">
        <v>201.73</v>
      </c>
      <c r="G94" s="203">
        <v>200</v>
      </c>
      <c r="H94" s="203">
        <v>200</v>
      </c>
      <c r="I94" s="265">
        <v>800.51749999999993</v>
      </c>
      <c r="J94" s="265">
        <v>800.51749999999993</v>
      </c>
      <c r="K94" s="203">
        <v>880.5692499999999</v>
      </c>
      <c r="L94" s="203">
        <v>880.5692499999999</v>
      </c>
      <c r="M94" s="203">
        <v>196.81</v>
      </c>
      <c r="N94" s="203">
        <v>196.81</v>
      </c>
      <c r="O94" s="101">
        <f t="shared" si="7"/>
        <v>456</v>
      </c>
      <c r="P94" s="101">
        <f t="shared" si="8"/>
        <v>456</v>
      </c>
    </row>
    <row r="95" spans="1:16" ht="15" x14ac:dyDescent="0.15">
      <c r="A95" s="409"/>
      <c r="B95" s="147"/>
      <c r="C95" s="149" t="s">
        <v>3</v>
      </c>
      <c r="D95" s="102" t="s">
        <v>137</v>
      </c>
      <c r="E95" s="203">
        <v>242.65</v>
      </c>
      <c r="F95" s="203">
        <v>242.65</v>
      </c>
      <c r="G95" s="203">
        <v>240</v>
      </c>
      <c r="H95" s="203">
        <v>240</v>
      </c>
      <c r="I95" s="265">
        <v>592.9425</v>
      </c>
      <c r="J95" s="265">
        <v>592.9425</v>
      </c>
      <c r="K95" s="203">
        <v>652.23675000000003</v>
      </c>
      <c r="L95" s="203">
        <v>652.23675000000003</v>
      </c>
      <c r="M95" s="203">
        <v>236.73</v>
      </c>
      <c r="N95" s="203">
        <v>236.73</v>
      </c>
      <c r="O95" s="101">
        <f t="shared" si="7"/>
        <v>393</v>
      </c>
      <c r="P95" s="101">
        <f t="shared" si="8"/>
        <v>393</v>
      </c>
    </row>
    <row r="96" spans="1:16" ht="15" x14ac:dyDescent="0.15">
      <c r="A96" s="409"/>
      <c r="B96" s="147"/>
      <c r="C96" s="149" t="s">
        <v>55</v>
      </c>
      <c r="D96" s="102" t="s">
        <v>56</v>
      </c>
      <c r="E96" s="203">
        <v>216.48</v>
      </c>
      <c r="F96" s="203">
        <v>216.48</v>
      </c>
      <c r="G96" s="203">
        <v>240</v>
      </c>
      <c r="H96" s="203">
        <v>240</v>
      </c>
      <c r="I96" s="265">
        <v>541.5</v>
      </c>
      <c r="J96" s="265">
        <v>541.5</v>
      </c>
      <c r="K96" s="203">
        <v>595.65</v>
      </c>
      <c r="L96" s="203">
        <v>595.65</v>
      </c>
      <c r="M96" s="203">
        <v>211.2</v>
      </c>
      <c r="N96" s="203">
        <v>211.2</v>
      </c>
      <c r="O96" s="101">
        <f t="shared" si="7"/>
        <v>361</v>
      </c>
      <c r="P96" s="101">
        <f t="shared" si="8"/>
        <v>361</v>
      </c>
    </row>
    <row r="97" spans="1:16" ht="15" x14ac:dyDescent="0.15">
      <c r="A97" s="409"/>
      <c r="B97" s="147"/>
      <c r="C97" s="149" t="s">
        <v>4</v>
      </c>
      <c r="D97" s="149" t="s">
        <v>4</v>
      </c>
      <c r="E97" s="203">
        <v>174.25</v>
      </c>
      <c r="F97" s="203">
        <v>174.25</v>
      </c>
      <c r="G97" s="206">
        <v>200</v>
      </c>
      <c r="H97" s="206">
        <v>200</v>
      </c>
      <c r="I97" s="265">
        <v>406.125</v>
      </c>
      <c r="J97" s="265">
        <v>406.125</v>
      </c>
      <c r="K97" s="206">
        <v>446.73750000000001</v>
      </c>
      <c r="L97" s="206">
        <v>446.73750000000001</v>
      </c>
      <c r="M97" s="206">
        <v>170</v>
      </c>
      <c r="N97" s="206">
        <v>170</v>
      </c>
      <c r="O97" s="101">
        <f t="shared" si="7"/>
        <v>279</v>
      </c>
      <c r="P97" s="101">
        <f t="shared" si="8"/>
        <v>279</v>
      </c>
    </row>
    <row r="98" spans="1:16" ht="15" x14ac:dyDescent="0.15">
      <c r="A98" s="409"/>
      <c r="B98" s="147"/>
      <c r="C98" s="149" t="s">
        <v>8</v>
      </c>
      <c r="D98" s="149" t="s">
        <v>8</v>
      </c>
      <c r="E98" s="203">
        <v>775.93</v>
      </c>
      <c r="F98" s="203">
        <v>1024.22</v>
      </c>
      <c r="G98" s="203">
        <v>800</v>
      </c>
      <c r="H98" s="203">
        <v>1000</v>
      </c>
      <c r="I98" s="265">
        <v>812.25</v>
      </c>
      <c r="J98" s="265">
        <v>812.25</v>
      </c>
      <c r="K98" s="203">
        <v>893.47500000000002</v>
      </c>
      <c r="L98" s="203">
        <v>893.47500000000002</v>
      </c>
      <c r="M98" s="203">
        <v>757</v>
      </c>
      <c r="N98" s="203">
        <v>999.24</v>
      </c>
      <c r="O98" s="101">
        <f t="shared" si="7"/>
        <v>808</v>
      </c>
      <c r="P98" s="101">
        <f t="shared" si="8"/>
        <v>946</v>
      </c>
    </row>
    <row r="99" spans="1:16" ht="15" x14ac:dyDescent="0.15">
      <c r="A99" s="409"/>
      <c r="B99" s="147"/>
      <c r="C99" s="149" t="s">
        <v>9</v>
      </c>
      <c r="D99" s="149" t="s">
        <v>9</v>
      </c>
      <c r="E99" s="203">
        <v>1046.01</v>
      </c>
      <c r="F99" s="203">
        <v>1202.9100000000001</v>
      </c>
      <c r="G99" s="203">
        <v>1100</v>
      </c>
      <c r="H99" s="203">
        <v>1200</v>
      </c>
      <c r="I99" s="265">
        <v>1218.375</v>
      </c>
      <c r="J99" s="265">
        <v>1218.375</v>
      </c>
      <c r="K99" s="203">
        <v>1340.2125000000001</v>
      </c>
      <c r="L99" s="203">
        <v>1340.2125000000001</v>
      </c>
      <c r="M99" s="203">
        <v>1020.5</v>
      </c>
      <c r="N99" s="203">
        <v>1173.58</v>
      </c>
      <c r="O99" s="101">
        <f t="shared" si="7"/>
        <v>1145</v>
      </c>
      <c r="P99" s="101">
        <f t="shared" si="8"/>
        <v>1227</v>
      </c>
    </row>
    <row r="100" spans="1:16" ht="15" x14ac:dyDescent="0.15">
      <c r="A100" s="409"/>
      <c r="B100" s="147"/>
      <c r="C100" s="149" t="s">
        <v>10</v>
      </c>
      <c r="D100" s="149" t="s">
        <v>10</v>
      </c>
      <c r="E100" s="203">
        <v>458.18</v>
      </c>
      <c r="F100" s="203">
        <v>572.72</v>
      </c>
      <c r="G100" s="203">
        <v>500</v>
      </c>
      <c r="H100" s="203">
        <v>600</v>
      </c>
      <c r="I100" s="265">
        <v>992.75</v>
      </c>
      <c r="J100" s="265">
        <v>992.75</v>
      </c>
      <c r="K100" s="203">
        <v>1092.0250000000001</v>
      </c>
      <c r="L100" s="203">
        <v>1092.0250000000001</v>
      </c>
      <c r="M100" s="203">
        <v>447</v>
      </c>
      <c r="N100" s="203">
        <v>558.75</v>
      </c>
      <c r="O100" s="101">
        <f t="shared" si="7"/>
        <v>698</v>
      </c>
      <c r="P100" s="101">
        <f t="shared" si="8"/>
        <v>763</v>
      </c>
    </row>
    <row r="101" spans="1:16" ht="15" x14ac:dyDescent="0.15">
      <c r="A101" s="409"/>
      <c r="B101" s="147"/>
      <c r="C101" s="149" t="s">
        <v>11</v>
      </c>
      <c r="D101" s="149" t="s">
        <v>11</v>
      </c>
      <c r="E101" s="203">
        <v>930.07</v>
      </c>
      <c r="F101" s="203">
        <v>1069.58</v>
      </c>
      <c r="G101" s="203">
        <v>1000</v>
      </c>
      <c r="H101" s="203">
        <v>1100</v>
      </c>
      <c r="I101" s="265">
        <v>722</v>
      </c>
      <c r="J101" s="265">
        <v>722</v>
      </c>
      <c r="K101" s="203">
        <v>794.2</v>
      </c>
      <c r="L101" s="203">
        <v>794.2</v>
      </c>
      <c r="M101" s="203">
        <v>907.38</v>
      </c>
      <c r="N101" s="203">
        <v>1043.49</v>
      </c>
      <c r="O101" s="101">
        <f t="shared" si="7"/>
        <v>871</v>
      </c>
      <c r="P101" s="101">
        <f t="shared" si="8"/>
        <v>946</v>
      </c>
    </row>
    <row r="102" spans="1:16" ht="30" customHeight="1" x14ac:dyDescent="0.2">
      <c r="A102" s="410"/>
      <c r="B102" s="402" t="s">
        <v>121</v>
      </c>
      <c r="C102" s="400"/>
      <c r="D102" s="401"/>
      <c r="E102" s="205">
        <f>SUM(E91:E101)</f>
        <v>5893.94</v>
      </c>
      <c r="F102" s="205">
        <f t="shared" ref="F102:P102" si="11">SUM(F91:F101)</f>
        <v>6553.18</v>
      </c>
      <c r="G102" s="205">
        <f t="shared" si="11"/>
        <v>6110</v>
      </c>
      <c r="H102" s="205">
        <f t="shared" si="11"/>
        <v>6610</v>
      </c>
      <c r="I102" s="205">
        <f t="shared" si="11"/>
        <v>8947.3850000000002</v>
      </c>
      <c r="J102" s="205">
        <f t="shared" si="11"/>
        <v>8947.3850000000002</v>
      </c>
      <c r="K102" s="205">
        <f t="shared" si="11"/>
        <v>9842.1235000000015</v>
      </c>
      <c r="L102" s="205">
        <f t="shared" si="11"/>
        <v>9842.1235000000015</v>
      </c>
      <c r="M102" s="205">
        <f t="shared" si="11"/>
        <v>5750.17</v>
      </c>
      <c r="N102" s="205">
        <f t="shared" si="11"/>
        <v>6393.3499999999995</v>
      </c>
      <c r="O102" s="205">
        <f t="shared" si="11"/>
        <v>7309</v>
      </c>
      <c r="P102" s="205">
        <f t="shared" si="11"/>
        <v>7669</v>
      </c>
    </row>
    <row r="103" spans="1:16" ht="15" x14ac:dyDescent="0.15">
      <c r="A103" s="408">
        <v>9</v>
      </c>
      <c r="B103" s="147"/>
      <c r="C103" s="149" t="s">
        <v>1</v>
      </c>
      <c r="D103" s="149" t="s">
        <v>1</v>
      </c>
      <c r="E103" s="203">
        <v>277.89</v>
      </c>
      <c r="F103" s="203">
        <v>277.89</v>
      </c>
      <c r="G103" s="203">
        <v>280</v>
      </c>
      <c r="H103" s="207">
        <v>280</v>
      </c>
      <c r="I103" s="265">
        <v>541.5</v>
      </c>
      <c r="J103" s="265">
        <v>541.5</v>
      </c>
      <c r="K103" s="207">
        <v>595.65</v>
      </c>
      <c r="L103" s="207">
        <v>595.65</v>
      </c>
      <c r="M103" s="207">
        <v>271.11</v>
      </c>
      <c r="N103" s="207">
        <v>271.11</v>
      </c>
      <c r="O103" s="101">
        <f t="shared" si="7"/>
        <v>393</v>
      </c>
      <c r="P103" s="101">
        <f t="shared" si="8"/>
        <v>393</v>
      </c>
    </row>
    <row r="104" spans="1:16" ht="15" x14ac:dyDescent="0.15">
      <c r="A104" s="409"/>
      <c r="B104" s="147"/>
      <c r="C104" s="149" t="s">
        <v>116</v>
      </c>
      <c r="D104" s="102" t="s">
        <v>138</v>
      </c>
      <c r="E104" s="203">
        <v>462.37</v>
      </c>
      <c r="F104" s="203">
        <v>462.37</v>
      </c>
      <c r="G104" s="203">
        <v>500</v>
      </c>
      <c r="H104" s="207">
        <v>500</v>
      </c>
      <c r="I104" s="265">
        <v>1444</v>
      </c>
      <c r="J104" s="265">
        <v>1444</v>
      </c>
      <c r="K104" s="207">
        <v>1588.4</v>
      </c>
      <c r="L104" s="207">
        <v>1588.4</v>
      </c>
      <c r="M104" s="207">
        <v>451.09</v>
      </c>
      <c r="N104" s="207">
        <v>451.09</v>
      </c>
      <c r="O104" s="101">
        <f t="shared" si="7"/>
        <v>889</v>
      </c>
      <c r="P104" s="101">
        <f t="shared" si="8"/>
        <v>889</v>
      </c>
    </row>
    <row r="105" spans="1:16" ht="15" x14ac:dyDescent="0.15">
      <c r="A105" s="409"/>
      <c r="B105" s="147"/>
      <c r="C105" s="149" t="s">
        <v>118</v>
      </c>
      <c r="D105" s="102" t="s">
        <v>139</v>
      </c>
      <c r="E105" s="203">
        <v>255.82</v>
      </c>
      <c r="F105" s="203">
        <v>255.82</v>
      </c>
      <c r="G105" s="203">
        <v>290</v>
      </c>
      <c r="H105" s="207">
        <v>290</v>
      </c>
      <c r="I105" s="265">
        <v>631.75</v>
      </c>
      <c r="J105" s="265">
        <v>631.75</v>
      </c>
      <c r="K105" s="207">
        <v>694.92499999999995</v>
      </c>
      <c r="L105" s="207">
        <v>694.92499999999995</v>
      </c>
      <c r="M105" s="207">
        <v>249.58</v>
      </c>
      <c r="N105" s="207">
        <v>249.58</v>
      </c>
      <c r="O105" s="101">
        <f t="shared" si="7"/>
        <v>424</v>
      </c>
      <c r="P105" s="101">
        <f t="shared" si="8"/>
        <v>424</v>
      </c>
    </row>
    <row r="106" spans="1:16" ht="30" x14ac:dyDescent="0.15">
      <c r="A106" s="409"/>
      <c r="B106" s="148" t="s">
        <v>120</v>
      </c>
      <c r="C106" s="149" t="s">
        <v>3</v>
      </c>
      <c r="D106" s="149" t="s">
        <v>3</v>
      </c>
      <c r="E106" s="203">
        <v>131.49</v>
      </c>
      <c r="F106" s="203">
        <v>131.49</v>
      </c>
      <c r="G106" s="203">
        <v>130</v>
      </c>
      <c r="H106" s="207">
        <v>130</v>
      </c>
      <c r="I106" s="265">
        <v>592.9425</v>
      </c>
      <c r="J106" s="265">
        <v>592.9425</v>
      </c>
      <c r="K106" s="207">
        <v>652.23675000000003</v>
      </c>
      <c r="L106" s="207">
        <v>652.23675000000003</v>
      </c>
      <c r="M106" s="207">
        <v>128.28</v>
      </c>
      <c r="N106" s="207">
        <v>128.28</v>
      </c>
      <c r="O106" s="101">
        <f t="shared" si="7"/>
        <v>327</v>
      </c>
      <c r="P106" s="101">
        <f t="shared" si="8"/>
        <v>327</v>
      </c>
    </row>
    <row r="107" spans="1:16" ht="15" x14ac:dyDescent="0.15">
      <c r="A107" s="409"/>
      <c r="B107" s="147"/>
      <c r="C107" s="149" t="s">
        <v>129</v>
      </c>
      <c r="D107" s="102" t="s">
        <v>59</v>
      </c>
      <c r="E107" s="203">
        <v>477.42</v>
      </c>
      <c r="F107" s="203">
        <v>477.42</v>
      </c>
      <c r="G107" s="203">
        <v>500</v>
      </c>
      <c r="H107" s="207">
        <v>500</v>
      </c>
      <c r="I107" s="265">
        <v>361</v>
      </c>
      <c r="J107" s="265">
        <v>361</v>
      </c>
      <c r="K107" s="207">
        <v>397.1</v>
      </c>
      <c r="L107" s="207">
        <v>397.1</v>
      </c>
      <c r="M107" s="207">
        <v>465.77</v>
      </c>
      <c r="N107" s="207">
        <v>465.77</v>
      </c>
      <c r="O107" s="101">
        <f t="shared" si="7"/>
        <v>440</v>
      </c>
      <c r="P107" s="101">
        <f t="shared" si="8"/>
        <v>440</v>
      </c>
    </row>
    <row r="108" spans="1:16" ht="15" x14ac:dyDescent="0.15">
      <c r="A108" s="409"/>
      <c r="B108" s="147"/>
      <c r="C108" s="149" t="s">
        <v>55</v>
      </c>
      <c r="D108" s="102" t="s">
        <v>56</v>
      </c>
      <c r="E108" s="203">
        <v>216.48</v>
      </c>
      <c r="F108" s="203">
        <v>216.48</v>
      </c>
      <c r="G108" s="206">
        <v>240</v>
      </c>
      <c r="H108" s="208">
        <v>240</v>
      </c>
      <c r="I108" s="265">
        <v>541.5</v>
      </c>
      <c r="J108" s="265">
        <v>541.5</v>
      </c>
      <c r="K108" s="208">
        <v>595.65</v>
      </c>
      <c r="L108" s="208">
        <v>595.65</v>
      </c>
      <c r="M108" s="208">
        <v>211.2</v>
      </c>
      <c r="N108" s="208">
        <v>211.2</v>
      </c>
      <c r="O108" s="101">
        <f t="shared" si="7"/>
        <v>361</v>
      </c>
      <c r="P108" s="101">
        <f t="shared" si="8"/>
        <v>361</v>
      </c>
    </row>
    <row r="109" spans="1:16" ht="15" x14ac:dyDescent="0.15">
      <c r="A109" s="409"/>
      <c r="B109" s="147"/>
      <c r="C109" s="149" t="s">
        <v>4</v>
      </c>
      <c r="D109" s="149" t="s">
        <v>4</v>
      </c>
      <c r="E109" s="203">
        <v>174.25</v>
      </c>
      <c r="F109" s="203">
        <v>174.25</v>
      </c>
      <c r="G109" s="203">
        <v>200</v>
      </c>
      <c r="H109" s="207">
        <v>200</v>
      </c>
      <c r="I109" s="265">
        <v>406.125</v>
      </c>
      <c r="J109" s="265">
        <v>406.125</v>
      </c>
      <c r="K109" s="207">
        <v>446.73750000000001</v>
      </c>
      <c r="L109" s="207">
        <v>446.73750000000001</v>
      </c>
      <c r="M109" s="207">
        <v>170</v>
      </c>
      <c r="N109" s="207">
        <v>170</v>
      </c>
      <c r="O109" s="101">
        <f t="shared" si="7"/>
        <v>279</v>
      </c>
      <c r="P109" s="101">
        <f t="shared" si="8"/>
        <v>279</v>
      </c>
    </row>
    <row r="110" spans="1:16" ht="15" x14ac:dyDescent="0.15">
      <c r="A110" s="409"/>
      <c r="B110" s="147"/>
      <c r="C110" s="149" t="s">
        <v>8</v>
      </c>
      <c r="D110" s="149" t="s">
        <v>8</v>
      </c>
      <c r="E110" s="203">
        <v>775.93</v>
      </c>
      <c r="F110" s="203">
        <v>1024.22</v>
      </c>
      <c r="G110" s="203">
        <v>800</v>
      </c>
      <c r="H110" s="207">
        <v>1000</v>
      </c>
      <c r="I110" s="265">
        <v>812.25</v>
      </c>
      <c r="J110" s="265">
        <v>812.25</v>
      </c>
      <c r="K110" s="207">
        <v>893.47500000000002</v>
      </c>
      <c r="L110" s="207">
        <v>893.47500000000002</v>
      </c>
      <c r="M110" s="207">
        <v>757</v>
      </c>
      <c r="N110" s="207">
        <v>999.24</v>
      </c>
      <c r="O110" s="101">
        <f t="shared" si="7"/>
        <v>808</v>
      </c>
      <c r="P110" s="101">
        <f t="shared" si="8"/>
        <v>946</v>
      </c>
    </row>
    <row r="111" spans="1:16" ht="15" x14ac:dyDescent="0.15">
      <c r="A111" s="409"/>
      <c r="B111" s="147"/>
      <c r="C111" s="149" t="s">
        <v>9</v>
      </c>
      <c r="D111" s="149" t="s">
        <v>9</v>
      </c>
      <c r="E111" s="203">
        <v>1046.01</v>
      </c>
      <c r="F111" s="203">
        <v>1202.9100000000001</v>
      </c>
      <c r="G111" s="203">
        <v>1100</v>
      </c>
      <c r="H111" s="207">
        <v>1200</v>
      </c>
      <c r="I111" s="265">
        <v>1218.375</v>
      </c>
      <c r="J111" s="265">
        <v>1218.375</v>
      </c>
      <c r="K111" s="207">
        <v>1340.2125000000001</v>
      </c>
      <c r="L111" s="207">
        <v>1340.2125000000001</v>
      </c>
      <c r="M111" s="207">
        <v>1020.5</v>
      </c>
      <c r="N111" s="207">
        <v>1173.58</v>
      </c>
      <c r="O111" s="101">
        <f t="shared" si="7"/>
        <v>1145</v>
      </c>
      <c r="P111" s="101">
        <f t="shared" si="8"/>
        <v>1227</v>
      </c>
    </row>
    <row r="112" spans="1:16" ht="15" x14ac:dyDescent="0.15">
      <c r="A112" s="409"/>
      <c r="B112" s="147"/>
      <c r="C112" s="149" t="s">
        <v>10</v>
      </c>
      <c r="D112" s="149" t="s">
        <v>10</v>
      </c>
      <c r="E112" s="203">
        <v>458.18</v>
      </c>
      <c r="F112" s="203">
        <v>572.72</v>
      </c>
      <c r="G112" s="203">
        <v>500</v>
      </c>
      <c r="H112" s="207">
        <v>600</v>
      </c>
      <c r="I112" s="265">
        <v>992.75</v>
      </c>
      <c r="J112" s="265">
        <v>992.75</v>
      </c>
      <c r="K112" s="207">
        <v>1092.0250000000001</v>
      </c>
      <c r="L112" s="207">
        <v>1092.0250000000001</v>
      </c>
      <c r="M112" s="207">
        <v>447</v>
      </c>
      <c r="N112" s="207">
        <v>558.75</v>
      </c>
      <c r="O112" s="101">
        <f t="shared" si="7"/>
        <v>698</v>
      </c>
      <c r="P112" s="101">
        <f t="shared" si="8"/>
        <v>763</v>
      </c>
    </row>
    <row r="113" spans="1:16" ht="15" x14ac:dyDescent="0.15">
      <c r="A113" s="409"/>
      <c r="B113" s="147"/>
      <c r="C113" s="149" t="s">
        <v>11</v>
      </c>
      <c r="D113" s="149" t="s">
        <v>11</v>
      </c>
      <c r="E113" s="203">
        <v>930.07</v>
      </c>
      <c r="F113" s="203">
        <v>1069.58</v>
      </c>
      <c r="G113" s="203">
        <v>1000</v>
      </c>
      <c r="H113" s="203">
        <v>1100</v>
      </c>
      <c r="I113" s="265">
        <v>722</v>
      </c>
      <c r="J113" s="265">
        <v>722</v>
      </c>
      <c r="K113" s="203">
        <v>794.2</v>
      </c>
      <c r="L113" s="203">
        <v>794.2</v>
      </c>
      <c r="M113" s="203">
        <v>907.38</v>
      </c>
      <c r="N113" s="203">
        <v>1043.49</v>
      </c>
      <c r="O113" s="101">
        <f t="shared" si="7"/>
        <v>871</v>
      </c>
      <c r="P113" s="101">
        <f t="shared" si="8"/>
        <v>946</v>
      </c>
    </row>
    <row r="114" spans="1:16" ht="26.25" customHeight="1" x14ac:dyDescent="0.2">
      <c r="A114" s="410"/>
      <c r="B114" s="402" t="s">
        <v>121</v>
      </c>
      <c r="C114" s="400"/>
      <c r="D114" s="401"/>
      <c r="E114" s="205">
        <f>SUM(E103:E113)</f>
        <v>5205.91</v>
      </c>
      <c r="F114" s="205">
        <f t="shared" ref="F114:P114" si="12">SUM(F103:F113)</f>
        <v>5865.1500000000005</v>
      </c>
      <c r="G114" s="205">
        <f t="shared" si="12"/>
        <v>5540</v>
      </c>
      <c r="H114" s="205">
        <f t="shared" si="12"/>
        <v>6040</v>
      </c>
      <c r="I114" s="205">
        <f t="shared" si="12"/>
        <v>8264.192500000001</v>
      </c>
      <c r="J114" s="205">
        <f t="shared" si="12"/>
        <v>8264.192500000001</v>
      </c>
      <c r="K114" s="205">
        <f t="shared" si="12"/>
        <v>9090.6117500000018</v>
      </c>
      <c r="L114" s="205">
        <f t="shared" si="12"/>
        <v>9090.6117500000018</v>
      </c>
      <c r="M114" s="205">
        <f t="shared" si="12"/>
        <v>5078.9100000000008</v>
      </c>
      <c r="N114" s="205">
        <f t="shared" si="12"/>
        <v>5722.09</v>
      </c>
      <c r="O114" s="205">
        <f t="shared" si="12"/>
        <v>6635</v>
      </c>
      <c r="P114" s="205">
        <f t="shared" si="12"/>
        <v>6995</v>
      </c>
    </row>
    <row r="115" spans="1:16" ht="15" x14ac:dyDescent="0.15">
      <c r="A115" s="408">
        <v>10</v>
      </c>
      <c r="B115" s="147"/>
      <c r="C115" s="149" t="s">
        <v>1</v>
      </c>
      <c r="D115" s="149" t="s">
        <v>1</v>
      </c>
      <c r="E115" s="203">
        <v>277.89</v>
      </c>
      <c r="F115" s="203">
        <v>277.89</v>
      </c>
      <c r="G115" s="203">
        <v>280</v>
      </c>
      <c r="H115" s="203">
        <v>280</v>
      </c>
      <c r="I115" s="265">
        <v>541.5</v>
      </c>
      <c r="J115" s="265">
        <v>541.5</v>
      </c>
      <c r="K115" s="203">
        <v>595.65</v>
      </c>
      <c r="L115" s="203">
        <v>595.65</v>
      </c>
      <c r="M115" s="203">
        <v>271.11</v>
      </c>
      <c r="N115" s="203">
        <v>271.11</v>
      </c>
      <c r="O115" s="101">
        <f t="shared" si="7"/>
        <v>393</v>
      </c>
      <c r="P115" s="101">
        <f t="shared" si="8"/>
        <v>393</v>
      </c>
    </row>
    <row r="116" spans="1:16" ht="15" x14ac:dyDescent="0.15">
      <c r="A116" s="409"/>
      <c r="B116" s="147"/>
      <c r="C116" s="149" t="s">
        <v>116</v>
      </c>
      <c r="D116" s="102" t="s">
        <v>140</v>
      </c>
      <c r="E116" s="203">
        <v>590.4</v>
      </c>
      <c r="F116" s="203">
        <v>590.4</v>
      </c>
      <c r="G116" s="203">
        <v>590</v>
      </c>
      <c r="H116" s="203">
        <v>590</v>
      </c>
      <c r="I116" s="265">
        <v>1128.125</v>
      </c>
      <c r="J116" s="265">
        <v>1128.125</v>
      </c>
      <c r="K116" s="203">
        <v>1240.9375</v>
      </c>
      <c r="L116" s="203">
        <v>1240.9375</v>
      </c>
      <c r="M116" s="203">
        <v>576</v>
      </c>
      <c r="N116" s="203">
        <v>576</v>
      </c>
      <c r="O116" s="101">
        <f t="shared" si="7"/>
        <v>825</v>
      </c>
      <c r="P116" s="101">
        <f t="shared" si="8"/>
        <v>825</v>
      </c>
    </row>
    <row r="117" spans="1:16" ht="15" x14ac:dyDescent="0.15">
      <c r="A117" s="409"/>
      <c r="B117" s="147"/>
      <c r="C117" s="149" t="s">
        <v>118</v>
      </c>
      <c r="D117" s="149" t="s">
        <v>141</v>
      </c>
      <c r="E117" s="203">
        <v>251.12</v>
      </c>
      <c r="F117" s="203">
        <v>251.12</v>
      </c>
      <c r="G117" s="203">
        <v>250</v>
      </c>
      <c r="H117" s="203">
        <v>250</v>
      </c>
      <c r="I117" s="265">
        <v>631.75</v>
      </c>
      <c r="J117" s="265">
        <v>631.75</v>
      </c>
      <c r="K117" s="203">
        <v>694.92499999999995</v>
      </c>
      <c r="L117" s="203">
        <v>694.92499999999995</v>
      </c>
      <c r="M117" s="203">
        <v>244.99</v>
      </c>
      <c r="N117" s="203">
        <v>244.99</v>
      </c>
      <c r="O117" s="101">
        <f t="shared" si="7"/>
        <v>415</v>
      </c>
      <c r="P117" s="101">
        <f t="shared" si="8"/>
        <v>415</v>
      </c>
    </row>
    <row r="118" spans="1:16" ht="30" x14ac:dyDescent="0.15">
      <c r="A118" s="409"/>
      <c r="B118" s="148" t="s">
        <v>120</v>
      </c>
      <c r="C118" s="149" t="s">
        <v>3</v>
      </c>
      <c r="D118" s="149" t="s">
        <v>3</v>
      </c>
      <c r="E118" s="203">
        <v>131.49</v>
      </c>
      <c r="F118" s="203">
        <v>131.49</v>
      </c>
      <c r="G118" s="206">
        <v>130</v>
      </c>
      <c r="H118" s="206">
        <v>130</v>
      </c>
      <c r="I118" s="265">
        <v>592.9425</v>
      </c>
      <c r="J118" s="265">
        <v>592.9425</v>
      </c>
      <c r="K118" s="206">
        <v>652.23675000000003</v>
      </c>
      <c r="L118" s="206">
        <v>652.23675000000003</v>
      </c>
      <c r="M118" s="206">
        <v>128.28</v>
      </c>
      <c r="N118" s="206">
        <v>128.28</v>
      </c>
      <c r="O118" s="101">
        <f t="shared" si="7"/>
        <v>327</v>
      </c>
      <c r="P118" s="101">
        <f t="shared" si="8"/>
        <v>327</v>
      </c>
    </row>
    <row r="119" spans="1:16" ht="15" x14ac:dyDescent="0.15">
      <c r="A119" s="409"/>
      <c r="B119" s="147"/>
      <c r="C119" s="149" t="s">
        <v>129</v>
      </c>
      <c r="D119" s="102" t="s">
        <v>142</v>
      </c>
      <c r="E119" s="203">
        <v>712.38</v>
      </c>
      <c r="F119" s="203">
        <v>712.38</v>
      </c>
      <c r="G119" s="203">
        <v>700</v>
      </c>
      <c r="H119" s="203">
        <v>700</v>
      </c>
      <c r="I119" s="265">
        <v>406.125</v>
      </c>
      <c r="J119" s="265">
        <v>406.125</v>
      </c>
      <c r="K119" s="203">
        <v>446.73750000000001</v>
      </c>
      <c r="L119" s="203">
        <v>446.73750000000001</v>
      </c>
      <c r="M119" s="203">
        <v>695</v>
      </c>
      <c r="N119" s="203">
        <v>695</v>
      </c>
      <c r="O119" s="101">
        <f t="shared" si="7"/>
        <v>592</v>
      </c>
      <c r="P119" s="101">
        <f t="shared" si="8"/>
        <v>592</v>
      </c>
    </row>
    <row r="120" spans="1:16" ht="15" x14ac:dyDescent="0.15">
      <c r="A120" s="409"/>
      <c r="B120" s="147"/>
      <c r="C120" s="149" t="s">
        <v>55</v>
      </c>
      <c r="D120" s="102" t="s">
        <v>56</v>
      </c>
      <c r="E120" s="203">
        <v>216.48</v>
      </c>
      <c r="F120" s="203">
        <v>216.48</v>
      </c>
      <c r="G120" s="203">
        <v>240</v>
      </c>
      <c r="H120" s="203">
        <v>240</v>
      </c>
      <c r="I120" s="265">
        <v>541.5</v>
      </c>
      <c r="J120" s="265">
        <v>541.5</v>
      </c>
      <c r="K120" s="203">
        <v>595.65</v>
      </c>
      <c r="L120" s="203">
        <v>595.65</v>
      </c>
      <c r="M120" s="203">
        <v>211.2</v>
      </c>
      <c r="N120" s="203">
        <v>211.2</v>
      </c>
      <c r="O120" s="101">
        <f t="shared" si="7"/>
        <v>361</v>
      </c>
      <c r="P120" s="101">
        <f t="shared" si="8"/>
        <v>361</v>
      </c>
    </row>
    <row r="121" spans="1:16" ht="15" x14ac:dyDescent="0.15">
      <c r="A121" s="409"/>
      <c r="B121" s="147"/>
      <c r="C121" s="149" t="s">
        <v>4</v>
      </c>
      <c r="D121" s="149" t="s">
        <v>4</v>
      </c>
      <c r="E121" s="203">
        <v>174.25</v>
      </c>
      <c r="F121" s="203">
        <v>174.25</v>
      </c>
      <c r="G121" s="203">
        <v>200</v>
      </c>
      <c r="H121" s="203">
        <v>200</v>
      </c>
      <c r="I121" s="265">
        <v>406.125</v>
      </c>
      <c r="J121" s="265">
        <v>406.125</v>
      </c>
      <c r="K121" s="203">
        <v>446.73750000000001</v>
      </c>
      <c r="L121" s="203">
        <v>446.73750000000001</v>
      </c>
      <c r="M121" s="203">
        <v>170</v>
      </c>
      <c r="N121" s="203">
        <v>170</v>
      </c>
      <c r="O121" s="101">
        <f t="shared" si="7"/>
        <v>279</v>
      </c>
      <c r="P121" s="101">
        <f t="shared" si="8"/>
        <v>279</v>
      </c>
    </row>
    <row r="122" spans="1:16" ht="15" x14ac:dyDescent="0.15">
      <c r="A122" s="409"/>
      <c r="B122" s="147"/>
      <c r="C122" s="149" t="s">
        <v>8</v>
      </c>
      <c r="D122" s="149" t="s">
        <v>8</v>
      </c>
      <c r="E122" s="203">
        <v>775.93</v>
      </c>
      <c r="F122" s="203">
        <v>1024.22</v>
      </c>
      <c r="G122" s="203">
        <v>800</v>
      </c>
      <c r="H122" s="203">
        <v>1000</v>
      </c>
      <c r="I122" s="265">
        <v>812.25</v>
      </c>
      <c r="J122" s="265">
        <v>812.25</v>
      </c>
      <c r="K122" s="203">
        <v>893.47500000000002</v>
      </c>
      <c r="L122" s="203">
        <v>893.47500000000002</v>
      </c>
      <c r="M122" s="203">
        <v>757</v>
      </c>
      <c r="N122" s="203">
        <v>999.24</v>
      </c>
      <c r="O122" s="101">
        <f t="shared" si="7"/>
        <v>808</v>
      </c>
      <c r="P122" s="101">
        <f t="shared" si="8"/>
        <v>946</v>
      </c>
    </row>
    <row r="123" spans="1:16" ht="15" x14ac:dyDescent="0.15">
      <c r="A123" s="409"/>
      <c r="B123" s="147"/>
      <c r="C123" s="149" t="s">
        <v>9</v>
      </c>
      <c r="D123" s="149" t="s">
        <v>9</v>
      </c>
      <c r="E123" s="203">
        <v>1046.01</v>
      </c>
      <c r="F123" s="203">
        <v>1202.9100000000001</v>
      </c>
      <c r="G123" s="203">
        <v>1100</v>
      </c>
      <c r="H123" s="203">
        <v>1200</v>
      </c>
      <c r="I123" s="265">
        <v>1218.375</v>
      </c>
      <c r="J123" s="265">
        <v>1218.375</v>
      </c>
      <c r="K123" s="203">
        <v>1340.2125000000001</v>
      </c>
      <c r="L123" s="203">
        <v>1340.2125000000001</v>
      </c>
      <c r="M123" s="203">
        <v>1020.5</v>
      </c>
      <c r="N123" s="203">
        <v>1173.58</v>
      </c>
      <c r="O123" s="101">
        <f t="shared" si="7"/>
        <v>1145</v>
      </c>
      <c r="P123" s="101">
        <f t="shared" si="8"/>
        <v>1227</v>
      </c>
    </row>
    <row r="124" spans="1:16" ht="15" x14ac:dyDescent="0.15">
      <c r="A124" s="409"/>
      <c r="B124" s="147"/>
      <c r="C124" s="149" t="s">
        <v>10</v>
      </c>
      <c r="D124" s="149" t="s">
        <v>10</v>
      </c>
      <c r="E124" s="203">
        <v>458.18</v>
      </c>
      <c r="F124" s="203">
        <v>572.72</v>
      </c>
      <c r="G124" s="203">
        <v>500</v>
      </c>
      <c r="H124" s="203">
        <v>600</v>
      </c>
      <c r="I124" s="265">
        <v>992.75</v>
      </c>
      <c r="J124" s="265">
        <v>992.75</v>
      </c>
      <c r="K124" s="203">
        <v>1092.0250000000001</v>
      </c>
      <c r="L124" s="203">
        <v>1092.0250000000001</v>
      </c>
      <c r="M124" s="203">
        <v>447</v>
      </c>
      <c r="N124" s="203">
        <v>558.75</v>
      </c>
      <c r="O124" s="101">
        <f t="shared" si="7"/>
        <v>698</v>
      </c>
      <c r="P124" s="101">
        <f t="shared" si="8"/>
        <v>763</v>
      </c>
    </row>
    <row r="125" spans="1:16" ht="15" x14ac:dyDescent="0.15">
      <c r="A125" s="409"/>
      <c r="B125" s="147"/>
      <c r="C125" s="149" t="s">
        <v>11</v>
      </c>
      <c r="D125" s="149" t="s">
        <v>11</v>
      </c>
      <c r="E125" s="203">
        <v>930.07</v>
      </c>
      <c r="F125" s="203">
        <v>1069.58</v>
      </c>
      <c r="G125" s="203">
        <v>1000</v>
      </c>
      <c r="H125" s="203">
        <v>1100</v>
      </c>
      <c r="I125" s="265">
        <v>722</v>
      </c>
      <c r="J125" s="265">
        <v>722</v>
      </c>
      <c r="K125" s="203">
        <v>794.2</v>
      </c>
      <c r="L125" s="203">
        <v>794.2</v>
      </c>
      <c r="M125" s="203">
        <v>907.38</v>
      </c>
      <c r="N125" s="203">
        <v>1043.49</v>
      </c>
      <c r="O125" s="101">
        <f t="shared" si="7"/>
        <v>871</v>
      </c>
      <c r="P125" s="101">
        <f t="shared" si="8"/>
        <v>946</v>
      </c>
    </row>
    <row r="126" spans="1:16" ht="27.75" customHeight="1" x14ac:dyDescent="0.2">
      <c r="A126" s="410"/>
      <c r="B126" s="402" t="s">
        <v>121</v>
      </c>
      <c r="C126" s="400"/>
      <c r="D126" s="401"/>
      <c r="E126" s="205">
        <f>SUM(E115:E125)</f>
        <v>5564.2</v>
      </c>
      <c r="F126" s="205">
        <f t="shared" ref="F126:P126" si="13">SUM(F115:F125)</f>
        <v>6223.44</v>
      </c>
      <c r="G126" s="205">
        <f t="shared" si="13"/>
        <v>5790</v>
      </c>
      <c r="H126" s="205">
        <f t="shared" si="13"/>
        <v>6290</v>
      </c>
      <c r="I126" s="205">
        <f t="shared" si="13"/>
        <v>7993.4425000000001</v>
      </c>
      <c r="J126" s="205">
        <f t="shared" si="13"/>
        <v>7993.4425000000001</v>
      </c>
      <c r="K126" s="205">
        <f t="shared" si="13"/>
        <v>8792.7867500000011</v>
      </c>
      <c r="L126" s="205">
        <f t="shared" si="13"/>
        <v>8792.7867500000011</v>
      </c>
      <c r="M126" s="205">
        <f t="shared" si="13"/>
        <v>5428.46</v>
      </c>
      <c r="N126" s="205">
        <f t="shared" si="13"/>
        <v>6071.6399999999994</v>
      </c>
      <c r="O126" s="205">
        <f t="shared" si="13"/>
        <v>6714</v>
      </c>
      <c r="P126" s="205">
        <f t="shared" si="13"/>
        <v>7074</v>
      </c>
    </row>
    <row r="127" spans="1:16" ht="15" x14ac:dyDescent="0.15">
      <c r="A127" s="408">
        <v>11</v>
      </c>
      <c r="B127" s="147"/>
      <c r="C127" s="149" t="s">
        <v>0</v>
      </c>
      <c r="D127" s="102" t="s">
        <v>32</v>
      </c>
      <c r="E127" s="203">
        <v>769.83</v>
      </c>
      <c r="F127" s="203">
        <v>769.83</v>
      </c>
      <c r="G127" s="203">
        <v>800</v>
      </c>
      <c r="H127" s="203">
        <v>800</v>
      </c>
      <c r="I127" s="265">
        <v>886.255</v>
      </c>
      <c r="J127" s="265">
        <v>886.255</v>
      </c>
      <c r="K127" s="203">
        <v>974.88049999999998</v>
      </c>
      <c r="L127" s="203">
        <v>974.88049999999998</v>
      </c>
      <c r="M127" s="203">
        <v>751.05</v>
      </c>
      <c r="N127" s="203">
        <v>751.05</v>
      </c>
      <c r="O127" s="101">
        <f t="shared" si="7"/>
        <v>836</v>
      </c>
      <c r="P127" s="101">
        <f t="shared" si="8"/>
        <v>836</v>
      </c>
    </row>
    <row r="128" spans="1:16" ht="15" x14ac:dyDescent="0.15">
      <c r="A128" s="409"/>
      <c r="B128" s="147"/>
      <c r="C128" s="149" t="s">
        <v>1</v>
      </c>
      <c r="D128" s="149" t="s">
        <v>1</v>
      </c>
      <c r="E128" s="203">
        <v>277.89</v>
      </c>
      <c r="F128" s="203">
        <v>277.89</v>
      </c>
      <c r="G128" s="203">
        <v>280</v>
      </c>
      <c r="H128" s="203">
        <v>280</v>
      </c>
      <c r="I128" s="265">
        <v>541.5</v>
      </c>
      <c r="J128" s="265">
        <v>541.5</v>
      </c>
      <c r="K128" s="203">
        <v>595.65</v>
      </c>
      <c r="L128" s="203">
        <v>595.65</v>
      </c>
      <c r="M128" s="203">
        <v>271.11</v>
      </c>
      <c r="N128" s="203">
        <v>271.11</v>
      </c>
      <c r="O128" s="101">
        <f t="shared" si="7"/>
        <v>393</v>
      </c>
      <c r="P128" s="101">
        <f t="shared" si="8"/>
        <v>393</v>
      </c>
    </row>
    <row r="129" spans="1:16" ht="15" x14ac:dyDescent="0.15">
      <c r="A129" s="409"/>
      <c r="B129" s="147"/>
      <c r="C129" s="149" t="s">
        <v>116</v>
      </c>
      <c r="D129" s="102" t="s">
        <v>117</v>
      </c>
      <c r="E129" s="203">
        <v>947.08</v>
      </c>
      <c r="F129" s="203">
        <v>947.08</v>
      </c>
      <c r="G129" s="203">
        <v>950</v>
      </c>
      <c r="H129" s="203">
        <v>950</v>
      </c>
      <c r="I129" s="265">
        <v>1624.5</v>
      </c>
      <c r="J129" s="265">
        <v>1624.5</v>
      </c>
      <c r="K129" s="203">
        <v>1786.95</v>
      </c>
      <c r="L129" s="203">
        <v>1786.95</v>
      </c>
      <c r="M129" s="203">
        <v>923.98</v>
      </c>
      <c r="N129" s="203">
        <v>923.98</v>
      </c>
      <c r="O129" s="101">
        <f t="shared" si="7"/>
        <v>1247</v>
      </c>
      <c r="P129" s="101">
        <f t="shared" si="8"/>
        <v>1247</v>
      </c>
    </row>
    <row r="130" spans="1:16" ht="30" x14ac:dyDescent="0.15">
      <c r="A130" s="409"/>
      <c r="B130" s="148" t="s">
        <v>120</v>
      </c>
      <c r="C130" s="149" t="s">
        <v>118</v>
      </c>
      <c r="D130" s="102" t="s">
        <v>126</v>
      </c>
      <c r="E130" s="203">
        <v>201.73</v>
      </c>
      <c r="F130" s="203">
        <v>201.73</v>
      </c>
      <c r="G130" s="203">
        <v>200</v>
      </c>
      <c r="H130" s="203">
        <v>200</v>
      </c>
      <c r="I130" s="265">
        <v>800.51749999999993</v>
      </c>
      <c r="J130" s="265">
        <v>800.51749999999993</v>
      </c>
      <c r="K130" s="203">
        <v>880.5692499999999</v>
      </c>
      <c r="L130" s="203">
        <v>880.5692499999999</v>
      </c>
      <c r="M130" s="203">
        <v>196.81</v>
      </c>
      <c r="N130" s="203">
        <v>196.81</v>
      </c>
      <c r="O130" s="101">
        <f t="shared" si="7"/>
        <v>456</v>
      </c>
      <c r="P130" s="101">
        <f t="shared" si="8"/>
        <v>456</v>
      </c>
    </row>
    <row r="131" spans="1:16" ht="15" x14ac:dyDescent="0.15">
      <c r="A131" s="409"/>
      <c r="B131" s="147"/>
      <c r="C131" s="149" t="s">
        <v>3</v>
      </c>
      <c r="D131" s="149" t="s">
        <v>3</v>
      </c>
      <c r="E131" s="203">
        <v>242.65</v>
      </c>
      <c r="F131" s="203">
        <v>242.65</v>
      </c>
      <c r="G131" s="203">
        <v>240</v>
      </c>
      <c r="H131" s="203">
        <v>240</v>
      </c>
      <c r="I131" s="265">
        <v>592.9425</v>
      </c>
      <c r="J131" s="265">
        <v>592.9425</v>
      </c>
      <c r="K131" s="203">
        <v>652.23675000000003</v>
      </c>
      <c r="L131" s="203">
        <v>652.23675000000003</v>
      </c>
      <c r="M131" s="203">
        <v>236.73</v>
      </c>
      <c r="N131" s="203">
        <v>236.73</v>
      </c>
      <c r="O131" s="101">
        <f t="shared" si="7"/>
        <v>393</v>
      </c>
      <c r="P131" s="101">
        <f t="shared" si="8"/>
        <v>393</v>
      </c>
    </row>
    <row r="132" spans="1:16" ht="15" x14ac:dyDescent="0.15">
      <c r="A132" s="409"/>
      <c r="B132" s="147"/>
      <c r="C132" s="149" t="s">
        <v>55</v>
      </c>
      <c r="D132" s="102" t="s">
        <v>56</v>
      </c>
      <c r="E132" s="203">
        <v>216.48</v>
      </c>
      <c r="F132" s="203">
        <v>216.48</v>
      </c>
      <c r="G132" s="203">
        <v>240</v>
      </c>
      <c r="H132" s="203">
        <v>240</v>
      </c>
      <c r="I132" s="265">
        <v>541.5</v>
      </c>
      <c r="J132" s="265">
        <v>541.5</v>
      </c>
      <c r="K132" s="203">
        <v>595.65</v>
      </c>
      <c r="L132" s="203">
        <v>595.65</v>
      </c>
      <c r="M132" s="203">
        <v>211.2</v>
      </c>
      <c r="N132" s="203">
        <v>211.2</v>
      </c>
      <c r="O132" s="101">
        <f t="shared" si="7"/>
        <v>361</v>
      </c>
      <c r="P132" s="101">
        <f t="shared" si="8"/>
        <v>361</v>
      </c>
    </row>
    <row r="133" spans="1:16" ht="15" x14ac:dyDescent="0.15">
      <c r="A133" s="409"/>
      <c r="B133" s="147"/>
      <c r="C133" s="149" t="s">
        <v>4</v>
      </c>
      <c r="D133" s="149" t="s">
        <v>4</v>
      </c>
      <c r="E133" s="203">
        <v>174.25</v>
      </c>
      <c r="F133" s="203">
        <v>174.25</v>
      </c>
      <c r="G133" s="203">
        <v>200</v>
      </c>
      <c r="H133" s="203">
        <v>200</v>
      </c>
      <c r="I133" s="265">
        <v>406.125</v>
      </c>
      <c r="J133" s="265">
        <v>406.125</v>
      </c>
      <c r="K133" s="203">
        <v>446.73750000000001</v>
      </c>
      <c r="L133" s="203">
        <v>446.73750000000001</v>
      </c>
      <c r="M133" s="203">
        <v>170</v>
      </c>
      <c r="N133" s="203">
        <v>170</v>
      </c>
      <c r="O133" s="101">
        <f t="shared" si="7"/>
        <v>279</v>
      </c>
      <c r="P133" s="101">
        <f t="shared" si="8"/>
        <v>279</v>
      </c>
    </row>
    <row r="134" spans="1:16" ht="15" x14ac:dyDescent="0.15">
      <c r="A134" s="409"/>
      <c r="B134" s="147"/>
      <c r="C134" s="149" t="s">
        <v>8</v>
      </c>
      <c r="D134" s="149" t="s">
        <v>8</v>
      </c>
      <c r="E134" s="203">
        <v>775.93</v>
      </c>
      <c r="F134" s="203">
        <v>1024.22</v>
      </c>
      <c r="G134" s="203">
        <v>800</v>
      </c>
      <c r="H134" s="203">
        <v>1000</v>
      </c>
      <c r="I134" s="265">
        <v>812.25</v>
      </c>
      <c r="J134" s="265">
        <v>812.25</v>
      </c>
      <c r="K134" s="203">
        <v>893.47500000000002</v>
      </c>
      <c r="L134" s="203">
        <v>893.47500000000002</v>
      </c>
      <c r="M134" s="203">
        <v>757</v>
      </c>
      <c r="N134" s="203">
        <v>999.24</v>
      </c>
      <c r="O134" s="101">
        <f t="shared" ref="O134:O197" si="14">ROUND(AVERAGE(E134,G134,I134,K134,M134),0)</f>
        <v>808</v>
      </c>
      <c r="P134" s="101">
        <f t="shared" ref="P134:P197" si="15">ROUND(AVERAGE(F134,H134,J134,L134,N134),0)</f>
        <v>946</v>
      </c>
    </row>
    <row r="135" spans="1:16" ht="15" x14ac:dyDescent="0.15">
      <c r="A135" s="409"/>
      <c r="B135" s="147"/>
      <c r="C135" s="149" t="s">
        <v>9</v>
      </c>
      <c r="D135" s="149" t="s">
        <v>9</v>
      </c>
      <c r="E135" s="203">
        <v>1046.01</v>
      </c>
      <c r="F135" s="203">
        <v>1202.9100000000001</v>
      </c>
      <c r="G135" s="203">
        <v>1100</v>
      </c>
      <c r="H135" s="203">
        <v>1200</v>
      </c>
      <c r="I135" s="265">
        <v>1218.375</v>
      </c>
      <c r="J135" s="265">
        <v>1218.375</v>
      </c>
      <c r="K135" s="203">
        <v>1340.2125000000001</v>
      </c>
      <c r="L135" s="203">
        <v>1340.2125000000001</v>
      </c>
      <c r="M135" s="203">
        <v>1020.5</v>
      </c>
      <c r="N135" s="203">
        <v>1173.58</v>
      </c>
      <c r="O135" s="101">
        <f t="shared" si="14"/>
        <v>1145</v>
      </c>
      <c r="P135" s="101">
        <f t="shared" si="15"/>
        <v>1227</v>
      </c>
    </row>
    <row r="136" spans="1:16" ht="15" x14ac:dyDescent="0.15">
      <c r="A136" s="409"/>
      <c r="B136" s="147"/>
      <c r="C136" s="149" t="s">
        <v>10</v>
      </c>
      <c r="D136" s="149" t="s">
        <v>10</v>
      </c>
      <c r="E136" s="203">
        <v>458.18</v>
      </c>
      <c r="F136" s="203">
        <v>572.72</v>
      </c>
      <c r="G136" s="203">
        <v>500</v>
      </c>
      <c r="H136" s="203">
        <v>600</v>
      </c>
      <c r="I136" s="265">
        <v>992.75</v>
      </c>
      <c r="J136" s="265">
        <v>992.75</v>
      </c>
      <c r="K136" s="203">
        <v>1092.0250000000001</v>
      </c>
      <c r="L136" s="203">
        <v>1092.0250000000001</v>
      </c>
      <c r="M136" s="203">
        <v>447</v>
      </c>
      <c r="N136" s="203">
        <v>558.75</v>
      </c>
      <c r="O136" s="101">
        <f t="shared" si="14"/>
        <v>698</v>
      </c>
      <c r="P136" s="101">
        <f t="shared" si="15"/>
        <v>763</v>
      </c>
    </row>
    <row r="137" spans="1:16" ht="15" x14ac:dyDescent="0.15">
      <c r="A137" s="409"/>
      <c r="B137" s="147"/>
      <c r="C137" s="149" t="s">
        <v>11</v>
      </c>
      <c r="D137" s="149" t="s">
        <v>11</v>
      </c>
      <c r="E137" s="203">
        <v>930.07</v>
      </c>
      <c r="F137" s="203">
        <v>1069.58</v>
      </c>
      <c r="G137" s="203">
        <v>1000</v>
      </c>
      <c r="H137" s="203">
        <v>1100</v>
      </c>
      <c r="I137" s="265">
        <v>722</v>
      </c>
      <c r="J137" s="265">
        <v>722</v>
      </c>
      <c r="K137" s="203">
        <v>794.2</v>
      </c>
      <c r="L137" s="203">
        <v>794.2</v>
      </c>
      <c r="M137" s="203">
        <v>907.38</v>
      </c>
      <c r="N137" s="203">
        <v>1043.49</v>
      </c>
      <c r="O137" s="101">
        <f t="shared" si="14"/>
        <v>871</v>
      </c>
      <c r="P137" s="101">
        <f t="shared" si="15"/>
        <v>946</v>
      </c>
    </row>
    <row r="138" spans="1:16" ht="29.25" customHeight="1" x14ac:dyDescent="0.2">
      <c r="A138" s="410"/>
      <c r="B138" s="402" t="s">
        <v>121</v>
      </c>
      <c r="C138" s="400"/>
      <c r="D138" s="401"/>
      <c r="E138" s="205">
        <f>SUM(E127:E137)</f>
        <v>6040.1</v>
      </c>
      <c r="F138" s="205">
        <f t="shared" ref="F138:P138" si="16">SUM(F127:F137)</f>
        <v>6699.34</v>
      </c>
      <c r="G138" s="205">
        <f t="shared" si="16"/>
        <v>6310</v>
      </c>
      <c r="H138" s="205">
        <f t="shared" si="16"/>
        <v>6810</v>
      </c>
      <c r="I138" s="205">
        <f t="shared" si="16"/>
        <v>9138.7150000000001</v>
      </c>
      <c r="J138" s="205">
        <f t="shared" si="16"/>
        <v>9138.7150000000001</v>
      </c>
      <c r="K138" s="205">
        <f t="shared" si="16"/>
        <v>10052.586499999999</v>
      </c>
      <c r="L138" s="205">
        <f t="shared" si="16"/>
        <v>10052.586499999999</v>
      </c>
      <c r="M138" s="205">
        <f t="shared" si="16"/>
        <v>5892.7599999999993</v>
      </c>
      <c r="N138" s="205">
        <f t="shared" si="16"/>
        <v>6535.94</v>
      </c>
      <c r="O138" s="205">
        <f t="shared" si="16"/>
        <v>7487</v>
      </c>
      <c r="P138" s="205">
        <f t="shared" si="16"/>
        <v>7847</v>
      </c>
    </row>
    <row r="139" spans="1:16" ht="15" x14ac:dyDescent="0.15">
      <c r="A139" s="408">
        <v>12</v>
      </c>
      <c r="B139" s="147"/>
      <c r="C139" s="149" t="s">
        <v>0</v>
      </c>
      <c r="D139" s="102" t="s">
        <v>143</v>
      </c>
      <c r="E139" s="203">
        <v>1605.07</v>
      </c>
      <c r="F139" s="203">
        <v>1605.07</v>
      </c>
      <c r="G139" s="203">
        <v>1600</v>
      </c>
      <c r="H139" s="203">
        <v>1600</v>
      </c>
      <c r="I139" s="265">
        <v>2346.5</v>
      </c>
      <c r="J139" s="265">
        <v>2346.5</v>
      </c>
      <c r="K139" s="203">
        <v>2581.15</v>
      </c>
      <c r="L139" s="203">
        <v>2581.15</v>
      </c>
      <c r="M139" s="203">
        <v>1565.92</v>
      </c>
      <c r="N139" s="203">
        <v>1565.92</v>
      </c>
      <c r="O139" s="101">
        <f t="shared" si="14"/>
        <v>1940</v>
      </c>
      <c r="P139" s="101">
        <f t="shared" si="15"/>
        <v>1940</v>
      </c>
    </row>
    <row r="140" spans="1:16" ht="15" x14ac:dyDescent="0.15">
      <c r="A140" s="409"/>
      <c r="B140" s="147"/>
      <c r="C140" s="149" t="s">
        <v>1</v>
      </c>
      <c r="D140" s="149" t="s">
        <v>1</v>
      </c>
      <c r="E140" s="203">
        <v>277.89</v>
      </c>
      <c r="F140" s="203">
        <v>277.89</v>
      </c>
      <c r="G140" s="203">
        <v>280</v>
      </c>
      <c r="H140" s="203">
        <v>280</v>
      </c>
      <c r="I140" s="265">
        <v>541.5</v>
      </c>
      <c r="J140" s="265">
        <v>541.5</v>
      </c>
      <c r="K140" s="203">
        <v>595.65</v>
      </c>
      <c r="L140" s="203">
        <v>595.65</v>
      </c>
      <c r="M140" s="203">
        <v>271.11</v>
      </c>
      <c r="N140" s="203">
        <v>271.11</v>
      </c>
      <c r="O140" s="101">
        <f t="shared" si="14"/>
        <v>393</v>
      </c>
      <c r="P140" s="101">
        <f t="shared" si="15"/>
        <v>393</v>
      </c>
    </row>
    <row r="141" spans="1:16" ht="15" x14ac:dyDescent="0.15">
      <c r="A141" s="409"/>
      <c r="B141" s="147"/>
      <c r="C141" s="149" t="s">
        <v>116</v>
      </c>
      <c r="D141" s="102" t="s">
        <v>140</v>
      </c>
      <c r="E141" s="203">
        <v>590.4</v>
      </c>
      <c r="F141" s="203">
        <v>590.4</v>
      </c>
      <c r="G141" s="203">
        <v>590</v>
      </c>
      <c r="H141" s="203">
        <v>590</v>
      </c>
      <c r="I141" s="265">
        <v>1128.125</v>
      </c>
      <c r="J141" s="265">
        <v>1128.125</v>
      </c>
      <c r="K141" s="203">
        <v>1240.9375</v>
      </c>
      <c r="L141" s="203">
        <v>1240.9375</v>
      </c>
      <c r="M141" s="203">
        <v>576</v>
      </c>
      <c r="N141" s="203">
        <v>576</v>
      </c>
      <c r="O141" s="101">
        <f t="shared" si="14"/>
        <v>825</v>
      </c>
      <c r="P141" s="101">
        <f t="shared" si="15"/>
        <v>825</v>
      </c>
    </row>
    <row r="142" spans="1:16" ht="30" x14ac:dyDescent="0.15">
      <c r="A142" s="409"/>
      <c r="B142" s="148" t="s">
        <v>120</v>
      </c>
      <c r="C142" s="149" t="s">
        <v>118</v>
      </c>
      <c r="D142" s="102" t="s">
        <v>119</v>
      </c>
      <c r="E142" s="203">
        <v>185.05</v>
      </c>
      <c r="F142" s="203">
        <v>185.05</v>
      </c>
      <c r="G142" s="203">
        <v>200</v>
      </c>
      <c r="H142" s="203">
        <v>200</v>
      </c>
      <c r="I142" s="265">
        <v>541.5</v>
      </c>
      <c r="J142" s="265">
        <v>541.5</v>
      </c>
      <c r="K142" s="203">
        <v>595.65</v>
      </c>
      <c r="L142" s="203">
        <v>595.65</v>
      </c>
      <c r="M142" s="203">
        <v>180.53</v>
      </c>
      <c r="N142" s="203">
        <v>180.53</v>
      </c>
      <c r="O142" s="101">
        <f t="shared" si="14"/>
        <v>341</v>
      </c>
      <c r="P142" s="101">
        <f t="shared" si="15"/>
        <v>341</v>
      </c>
    </row>
    <row r="143" spans="1:16" ht="15" x14ac:dyDescent="0.15">
      <c r="A143" s="409"/>
      <c r="B143" s="147"/>
      <c r="C143" s="149" t="s">
        <v>3</v>
      </c>
      <c r="D143" s="149" t="s">
        <v>3</v>
      </c>
      <c r="E143" s="203">
        <v>242.65</v>
      </c>
      <c r="F143" s="203">
        <v>242.65</v>
      </c>
      <c r="G143" s="203">
        <v>240</v>
      </c>
      <c r="H143" s="203">
        <v>240</v>
      </c>
      <c r="I143" s="265">
        <v>592.9425</v>
      </c>
      <c r="J143" s="265">
        <v>592.9425</v>
      </c>
      <c r="K143" s="203">
        <v>652.23675000000003</v>
      </c>
      <c r="L143" s="203">
        <v>652.23675000000003</v>
      </c>
      <c r="M143" s="203">
        <v>236.73</v>
      </c>
      <c r="N143" s="203">
        <v>236.73</v>
      </c>
      <c r="O143" s="101">
        <f t="shared" si="14"/>
        <v>393</v>
      </c>
      <c r="P143" s="101">
        <f t="shared" si="15"/>
        <v>393</v>
      </c>
    </row>
    <row r="144" spans="1:16" ht="15" x14ac:dyDescent="0.15">
      <c r="A144" s="409"/>
      <c r="B144" s="147"/>
      <c r="C144" s="149" t="s">
        <v>55</v>
      </c>
      <c r="D144" s="102" t="s">
        <v>56</v>
      </c>
      <c r="E144" s="203">
        <v>216.48</v>
      </c>
      <c r="F144" s="203">
        <v>216.48</v>
      </c>
      <c r="G144" s="203">
        <v>240</v>
      </c>
      <c r="H144" s="203">
        <v>240</v>
      </c>
      <c r="I144" s="265">
        <v>541.5</v>
      </c>
      <c r="J144" s="265">
        <v>541.5</v>
      </c>
      <c r="K144" s="203">
        <v>595.65</v>
      </c>
      <c r="L144" s="203">
        <v>595.65</v>
      </c>
      <c r="M144" s="203">
        <v>211.2</v>
      </c>
      <c r="N144" s="203">
        <v>211.2</v>
      </c>
      <c r="O144" s="101">
        <f t="shared" si="14"/>
        <v>361</v>
      </c>
      <c r="P144" s="101">
        <f t="shared" si="15"/>
        <v>361</v>
      </c>
    </row>
    <row r="145" spans="1:16" ht="15" x14ac:dyDescent="0.15">
      <c r="A145" s="409"/>
      <c r="B145" s="147"/>
      <c r="C145" s="149" t="s">
        <v>4</v>
      </c>
      <c r="D145" s="149" t="s">
        <v>4</v>
      </c>
      <c r="E145" s="203">
        <v>174.25</v>
      </c>
      <c r="F145" s="203">
        <v>174.25</v>
      </c>
      <c r="G145" s="203">
        <v>200</v>
      </c>
      <c r="H145" s="203">
        <v>200</v>
      </c>
      <c r="I145" s="265">
        <v>406.125</v>
      </c>
      <c r="J145" s="265">
        <v>406.125</v>
      </c>
      <c r="K145" s="203">
        <v>446.73750000000001</v>
      </c>
      <c r="L145" s="203">
        <v>446.73750000000001</v>
      </c>
      <c r="M145" s="203">
        <v>170</v>
      </c>
      <c r="N145" s="203">
        <v>170</v>
      </c>
      <c r="O145" s="101">
        <f t="shared" si="14"/>
        <v>279</v>
      </c>
      <c r="P145" s="101">
        <f t="shared" si="15"/>
        <v>279</v>
      </c>
    </row>
    <row r="146" spans="1:16" ht="15" x14ac:dyDescent="0.15">
      <c r="A146" s="409"/>
      <c r="B146" s="147"/>
      <c r="C146" s="149" t="s">
        <v>8</v>
      </c>
      <c r="D146" s="149" t="s">
        <v>8</v>
      </c>
      <c r="E146" s="203">
        <v>775.93</v>
      </c>
      <c r="F146" s="203">
        <v>1024.22</v>
      </c>
      <c r="G146" s="203">
        <v>800</v>
      </c>
      <c r="H146" s="203">
        <v>1000</v>
      </c>
      <c r="I146" s="265">
        <v>812.25</v>
      </c>
      <c r="J146" s="265">
        <v>812.25</v>
      </c>
      <c r="K146" s="203">
        <v>893.47500000000002</v>
      </c>
      <c r="L146" s="203">
        <v>893.47500000000002</v>
      </c>
      <c r="M146" s="203">
        <v>757</v>
      </c>
      <c r="N146" s="203">
        <v>999.24</v>
      </c>
      <c r="O146" s="101">
        <f t="shared" si="14"/>
        <v>808</v>
      </c>
      <c r="P146" s="101">
        <f t="shared" si="15"/>
        <v>946</v>
      </c>
    </row>
    <row r="147" spans="1:16" ht="15" x14ac:dyDescent="0.15">
      <c r="A147" s="409"/>
      <c r="B147" s="147"/>
      <c r="C147" s="149" t="s">
        <v>9</v>
      </c>
      <c r="D147" s="149" t="s">
        <v>9</v>
      </c>
      <c r="E147" s="203">
        <v>1046.01</v>
      </c>
      <c r="F147" s="203">
        <v>1202.9100000000001</v>
      </c>
      <c r="G147" s="203">
        <v>1100</v>
      </c>
      <c r="H147" s="203">
        <v>1200</v>
      </c>
      <c r="I147" s="265">
        <v>1218.375</v>
      </c>
      <c r="J147" s="265">
        <v>1218.375</v>
      </c>
      <c r="K147" s="203">
        <v>1340.2125000000001</v>
      </c>
      <c r="L147" s="203">
        <v>1340.2125000000001</v>
      </c>
      <c r="M147" s="203">
        <v>1020.5</v>
      </c>
      <c r="N147" s="203">
        <v>1173.58</v>
      </c>
      <c r="O147" s="101">
        <f t="shared" si="14"/>
        <v>1145</v>
      </c>
      <c r="P147" s="101">
        <f t="shared" si="15"/>
        <v>1227</v>
      </c>
    </row>
    <row r="148" spans="1:16" ht="15" x14ac:dyDescent="0.15">
      <c r="A148" s="409"/>
      <c r="B148" s="147"/>
      <c r="C148" s="149" t="s">
        <v>10</v>
      </c>
      <c r="D148" s="149" t="s">
        <v>10</v>
      </c>
      <c r="E148" s="203">
        <v>458.18</v>
      </c>
      <c r="F148" s="203">
        <v>572.72</v>
      </c>
      <c r="G148" s="203">
        <v>500</v>
      </c>
      <c r="H148" s="203">
        <v>600</v>
      </c>
      <c r="I148" s="265">
        <v>992.75</v>
      </c>
      <c r="J148" s="265">
        <v>992.75</v>
      </c>
      <c r="K148" s="203">
        <v>1092.0250000000001</v>
      </c>
      <c r="L148" s="203">
        <v>1092.0250000000001</v>
      </c>
      <c r="M148" s="203">
        <v>447</v>
      </c>
      <c r="N148" s="203">
        <v>558.75</v>
      </c>
      <c r="O148" s="101">
        <f t="shared" si="14"/>
        <v>698</v>
      </c>
      <c r="P148" s="101">
        <f t="shared" si="15"/>
        <v>763</v>
      </c>
    </row>
    <row r="149" spans="1:16" ht="15" x14ac:dyDescent="0.15">
      <c r="A149" s="409"/>
      <c r="B149" s="147"/>
      <c r="C149" s="149" t="s">
        <v>11</v>
      </c>
      <c r="D149" s="149" t="s">
        <v>11</v>
      </c>
      <c r="E149" s="203">
        <v>930.07</v>
      </c>
      <c r="F149" s="203">
        <v>1069.58</v>
      </c>
      <c r="G149" s="203">
        <v>1000</v>
      </c>
      <c r="H149" s="203">
        <v>1100</v>
      </c>
      <c r="I149" s="265">
        <v>722</v>
      </c>
      <c r="J149" s="265">
        <v>722</v>
      </c>
      <c r="K149" s="203">
        <v>794.2</v>
      </c>
      <c r="L149" s="203">
        <v>794.2</v>
      </c>
      <c r="M149" s="203">
        <v>907.38</v>
      </c>
      <c r="N149" s="203">
        <v>1043.49</v>
      </c>
      <c r="O149" s="101">
        <f t="shared" si="14"/>
        <v>871</v>
      </c>
      <c r="P149" s="101">
        <f t="shared" si="15"/>
        <v>946</v>
      </c>
    </row>
    <row r="150" spans="1:16" ht="24.75" customHeight="1" x14ac:dyDescent="0.2">
      <c r="A150" s="410"/>
      <c r="B150" s="402" t="s">
        <v>121</v>
      </c>
      <c r="C150" s="400"/>
      <c r="D150" s="401"/>
      <c r="E150" s="205">
        <f>SUM(E139:E149)</f>
        <v>6501.9800000000005</v>
      </c>
      <c r="F150" s="205">
        <f t="shared" ref="F150:P150" si="17">SUM(F139:F149)</f>
        <v>7161.22</v>
      </c>
      <c r="G150" s="205">
        <f t="shared" si="17"/>
        <v>6750</v>
      </c>
      <c r="H150" s="205">
        <f t="shared" si="17"/>
        <v>7250</v>
      </c>
      <c r="I150" s="205">
        <f t="shared" si="17"/>
        <v>9843.567500000001</v>
      </c>
      <c r="J150" s="205">
        <f t="shared" si="17"/>
        <v>9843.567500000001</v>
      </c>
      <c r="K150" s="205">
        <f t="shared" si="17"/>
        <v>10827.92425</v>
      </c>
      <c r="L150" s="205">
        <f t="shared" si="17"/>
        <v>10827.92425</v>
      </c>
      <c r="M150" s="205">
        <f t="shared" si="17"/>
        <v>6343.37</v>
      </c>
      <c r="N150" s="205">
        <f t="shared" si="17"/>
        <v>6986.55</v>
      </c>
      <c r="O150" s="205">
        <f t="shared" si="17"/>
        <v>8054</v>
      </c>
      <c r="P150" s="205">
        <f t="shared" si="17"/>
        <v>8414</v>
      </c>
    </row>
    <row r="151" spans="1:16" ht="15" x14ac:dyDescent="0.15">
      <c r="A151" s="408">
        <v>13</v>
      </c>
      <c r="B151" s="147"/>
      <c r="C151" s="149" t="s">
        <v>0</v>
      </c>
      <c r="D151" s="102" t="s">
        <v>127</v>
      </c>
      <c r="E151" s="203">
        <v>351.69</v>
      </c>
      <c r="F151" s="203">
        <v>351.69</v>
      </c>
      <c r="G151" s="203">
        <v>400</v>
      </c>
      <c r="H151" s="203">
        <v>400</v>
      </c>
      <c r="I151" s="265">
        <v>1353.75</v>
      </c>
      <c r="J151" s="265">
        <v>1353.75</v>
      </c>
      <c r="K151" s="203">
        <v>1489.125</v>
      </c>
      <c r="L151" s="203">
        <v>1489.125</v>
      </c>
      <c r="M151" s="203">
        <v>343.11</v>
      </c>
      <c r="N151" s="203">
        <v>343.11</v>
      </c>
      <c r="O151" s="101">
        <f t="shared" si="14"/>
        <v>788</v>
      </c>
      <c r="P151" s="101">
        <f t="shared" si="15"/>
        <v>788</v>
      </c>
    </row>
    <row r="152" spans="1:16" ht="15" x14ac:dyDescent="0.15">
      <c r="A152" s="409"/>
      <c r="B152" s="147"/>
      <c r="C152" s="149" t="s">
        <v>1</v>
      </c>
      <c r="D152" s="149" t="s">
        <v>1</v>
      </c>
      <c r="E152" s="203">
        <v>277.89</v>
      </c>
      <c r="F152" s="203">
        <v>277.89</v>
      </c>
      <c r="G152" s="203">
        <v>280</v>
      </c>
      <c r="H152" s="203">
        <v>280</v>
      </c>
      <c r="I152" s="265">
        <v>541.5</v>
      </c>
      <c r="J152" s="265">
        <v>541.5</v>
      </c>
      <c r="K152" s="203">
        <v>595.65</v>
      </c>
      <c r="L152" s="203">
        <v>595.65</v>
      </c>
      <c r="M152" s="203">
        <v>271.11</v>
      </c>
      <c r="N152" s="203">
        <v>271.11</v>
      </c>
      <c r="O152" s="101">
        <f t="shared" si="14"/>
        <v>393</v>
      </c>
      <c r="P152" s="101">
        <f t="shared" si="15"/>
        <v>393</v>
      </c>
    </row>
    <row r="153" spans="1:16" ht="15" x14ac:dyDescent="0.15">
      <c r="A153" s="409"/>
      <c r="B153" s="147"/>
      <c r="C153" s="149" t="s">
        <v>116</v>
      </c>
      <c r="D153" s="102" t="s">
        <v>128</v>
      </c>
      <c r="E153" s="203">
        <v>598.36</v>
      </c>
      <c r="F153" s="203">
        <v>598.36</v>
      </c>
      <c r="G153" s="203">
        <v>600</v>
      </c>
      <c r="H153" s="203">
        <v>600</v>
      </c>
      <c r="I153" s="265">
        <v>541.5</v>
      </c>
      <c r="J153" s="265">
        <v>541.5</v>
      </c>
      <c r="K153" s="203">
        <v>595.65</v>
      </c>
      <c r="L153" s="203">
        <v>595.65</v>
      </c>
      <c r="M153" s="203">
        <v>583.76</v>
      </c>
      <c r="N153" s="203">
        <v>583.76</v>
      </c>
      <c r="O153" s="101">
        <f t="shared" si="14"/>
        <v>584</v>
      </c>
      <c r="P153" s="101">
        <f t="shared" si="15"/>
        <v>584</v>
      </c>
    </row>
    <row r="154" spans="1:16" ht="30" x14ac:dyDescent="0.15">
      <c r="A154" s="409"/>
      <c r="B154" s="148" t="s">
        <v>120</v>
      </c>
      <c r="C154" s="149" t="s">
        <v>118</v>
      </c>
      <c r="D154" s="149" t="s">
        <v>118</v>
      </c>
      <c r="E154" s="203">
        <v>270.60000000000002</v>
      </c>
      <c r="F154" s="203">
        <v>270.60000000000002</v>
      </c>
      <c r="G154" s="203">
        <v>270</v>
      </c>
      <c r="H154" s="203">
        <v>270</v>
      </c>
      <c r="I154" s="265">
        <v>406.125</v>
      </c>
      <c r="J154" s="265">
        <v>406.125</v>
      </c>
      <c r="K154" s="203">
        <v>446.73750000000001</v>
      </c>
      <c r="L154" s="203">
        <v>446.73750000000001</v>
      </c>
      <c r="M154" s="203">
        <v>264</v>
      </c>
      <c r="N154" s="203">
        <v>264</v>
      </c>
      <c r="O154" s="101">
        <f t="shared" si="14"/>
        <v>331</v>
      </c>
      <c r="P154" s="101">
        <f t="shared" si="15"/>
        <v>331</v>
      </c>
    </row>
    <row r="155" spans="1:16" ht="15" x14ac:dyDescent="0.15">
      <c r="A155" s="409"/>
      <c r="B155" s="147"/>
      <c r="C155" s="149" t="s">
        <v>3</v>
      </c>
      <c r="D155" s="149" t="s">
        <v>3</v>
      </c>
      <c r="E155" s="203">
        <v>131.49</v>
      </c>
      <c r="F155" s="203">
        <v>131.49</v>
      </c>
      <c r="G155" s="203">
        <v>130</v>
      </c>
      <c r="H155" s="203">
        <v>130</v>
      </c>
      <c r="I155" s="265">
        <v>592.9425</v>
      </c>
      <c r="J155" s="265">
        <v>592.9425</v>
      </c>
      <c r="K155" s="203">
        <v>652.23675000000003</v>
      </c>
      <c r="L155" s="203">
        <v>652.23675000000003</v>
      </c>
      <c r="M155" s="203">
        <v>128.28</v>
      </c>
      <c r="N155" s="203">
        <v>128.28</v>
      </c>
      <c r="O155" s="101">
        <f t="shared" si="14"/>
        <v>327</v>
      </c>
      <c r="P155" s="101">
        <f t="shared" si="15"/>
        <v>327</v>
      </c>
    </row>
    <row r="156" spans="1:16" ht="15" x14ac:dyDescent="0.15">
      <c r="A156" s="409"/>
      <c r="B156" s="147"/>
      <c r="C156" s="149" t="s">
        <v>129</v>
      </c>
      <c r="D156" s="102" t="s">
        <v>57</v>
      </c>
      <c r="E156" s="203">
        <v>598.03</v>
      </c>
      <c r="F156" s="203">
        <v>598.03</v>
      </c>
      <c r="G156" s="203">
        <v>600</v>
      </c>
      <c r="H156" s="203">
        <v>600</v>
      </c>
      <c r="I156" s="265">
        <v>361</v>
      </c>
      <c r="J156" s="265">
        <v>361</v>
      </c>
      <c r="K156" s="203">
        <v>397.1</v>
      </c>
      <c r="L156" s="203">
        <v>397.1</v>
      </c>
      <c r="M156" s="203">
        <v>583.44000000000005</v>
      </c>
      <c r="N156" s="203">
        <v>583.44000000000005</v>
      </c>
      <c r="O156" s="101">
        <f t="shared" si="14"/>
        <v>508</v>
      </c>
      <c r="P156" s="101">
        <f t="shared" si="15"/>
        <v>508</v>
      </c>
    </row>
    <row r="157" spans="1:16" ht="15" x14ac:dyDescent="0.15">
      <c r="A157" s="409"/>
      <c r="B157" s="147"/>
      <c r="C157" s="149" t="s">
        <v>55</v>
      </c>
      <c r="D157" s="102" t="s">
        <v>56</v>
      </c>
      <c r="E157" s="203">
        <v>216.48</v>
      </c>
      <c r="F157" s="203">
        <v>216.48</v>
      </c>
      <c r="G157" s="203">
        <v>240</v>
      </c>
      <c r="H157" s="203">
        <v>240</v>
      </c>
      <c r="I157" s="265">
        <v>541.5</v>
      </c>
      <c r="J157" s="265">
        <v>541.5</v>
      </c>
      <c r="K157" s="203">
        <v>595.65</v>
      </c>
      <c r="L157" s="203">
        <v>595.65</v>
      </c>
      <c r="M157" s="203">
        <v>211.2</v>
      </c>
      <c r="N157" s="203">
        <v>211.2</v>
      </c>
      <c r="O157" s="101">
        <f t="shared" si="14"/>
        <v>361</v>
      </c>
      <c r="P157" s="101">
        <f t="shared" si="15"/>
        <v>361</v>
      </c>
    </row>
    <row r="158" spans="1:16" ht="15" x14ac:dyDescent="0.15">
      <c r="A158" s="409"/>
      <c r="B158" s="147"/>
      <c r="C158" s="149" t="s">
        <v>4</v>
      </c>
      <c r="D158" s="149" t="s">
        <v>4</v>
      </c>
      <c r="E158" s="203">
        <v>174.25</v>
      </c>
      <c r="F158" s="203">
        <v>174.25</v>
      </c>
      <c r="G158" s="203">
        <v>200</v>
      </c>
      <c r="H158" s="203">
        <v>200</v>
      </c>
      <c r="I158" s="265">
        <v>406.125</v>
      </c>
      <c r="J158" s="265">
        <v>406.125</v>
      </c>
      <c r="K158" s="203">
        <v>446.73750000000001</v>
      </c>
      <c r="L158" s="203">
        <v>446.73750000000001</v>
      </c>
      <c r="M158" s="203">
        <v>170</v>
      </c>
      <c r="N158" s="203">
        <v>170</v>
      </c>
      <c r="O158" s="101">
        <f t="shared" si="14"/>
        <v>279</v>
      </c>
      <c r="P158" s="101">
        <f t="shared" si="15"/>
        <v>279</v>
      </c>
    </row>
    <row r="159" spans="1:16" ht="15" x14ac:dyDescent="0.15">
      <c r="A159" s="409"/>
      <c r="B159" s="147"/>
      <c r="C159" s="149" t="s">
        <v>8</v>
      </c>
      <c r="D159" s="149" t="s">
        <v>8</v>
      </c>
      <c r="E159" s="203">
        <v>775.93</v>
      </c>
      <c r="F159" s="203">
        <v>1024.22</v>
      </c>
      <c r="G159" s="203">
        <v>800</v>
      </c>
      <c r="H159" s="203">
        <v>1000</v>
      </c>
      <c r="I159" s="265">
        <v>812.25</v>
      </c>
      <c r="J159" s="265">
        <v>812.25</v>
      </c>
      <c r="K159" s="203">
        <v>893.47500000000002</v>
      </c>
      <c r="L159" s="203">
        <v>893.47500000000002</v>
      </c>
      <c r="M159" s="203">
        <v>757</v>
      </c>
      <c r="N159" s="203">
        <v>999.24</v>
      </c>
      <c r="O159" s="101">
        <f t="shared" si="14"/>
        <v>808</v>
      </c>
      <c r="P159" s="101">
        <f t="shared" si="15"/>
        <v>946</v>
      </c>
    </row>
    <row r="160" spans="1:16" ht="15" x14ac:dyDescent="0.15">
      <c r="A160" s="409"/>
      <c r="B160" s="147"/>
      <c r="C160" s="149" t="s">
        <v>9</v>
      </c>
      <c r="D160" s="149" t="s">
        <v>9</v>
      </c>
      <c r="E160" s="203">
        <v>1046.01</v>
      </c>
      <c r="F160" s="203">
        <v>1202.9100000000001</v>
      </c>
      <c r="G160" s="203">
        <v>1100</v>
      </c>
      <c r="H160" s="203">
        <v>1200</v>
      </c>
      <c r="I160" s="265">
        <v>1218.375</v>
      </c>
      <c r="J160" s="265">
        <v>1218.375</v>
      </c>
      <c r="K160" s="203">
        <v>1340.2125000000001</v>
      </c>
      <c r="L160" s="203">
        <v>1340.2125000000001</v>
      </c>
      <c r="M160" s="203">
        <v>1020.5</v>
      </c>
      <c r="N160" s="203">
        <v>1173.58</v>
      </c>
      <c r="O160" s="101">
        <f t="shared" si="14"/>
        <v>1145</v>
      </c>
      <c r="P160" s="101">
        <f t="shared" si="15"/>
        <v>1227</v>
      </c>
    </row>
    <row r="161" spans="1:16" ht="15" x14ac:dyDescent="0.15">
      <c r="A161" s="409"/>
      <c r="B161" s="147"/>
      <c r="C161" s="149" t="s">
        <v>10</v>
      </c>
      <c r="D161" s="149" t="s">
        <v>10</v>
      </c>
      <c r="E161" s="203">
        <v>458.18</v>
      </c>
      <c r="F161" s="203">
        <v>572.72</v>
      </c>
      <c r="G161" s="203">
        <v>500</v>
      </c>
      <c r="H161" s="203">
        <v>600</v>
      </c>
      <c r="I161" s="265">
        <v>992.75</v>
      </c>
      <c r="J161" s="265">
        <v>992.75</v>
      </c>
      <c r="K161" s="203">
        <v>1092.0250000000001</v>
      </c>
      <c r="L161" s="203">
        <v>1092.0250000000001</v>
      </c>
      <c r="M161" s="203">
        <v>447</v>
      </c>
      <c r="N161" s="203">
        <v>558.75</v>
      </c>
      <c r="O161" s="101">
        <f t="shared" si="14"/>
        <v>698</v>
      </c>
      <c r="P161" s="101">
        <f t="shared" si="15"/>
        <v>763</v>
      </c>
    </row>
    <row r="162" spans="1:16" ht="15" x14ac:dyDescent="0.15">
      <c r="A162" s="409"/>
      <c r="B162" s="147"/>
      <c r="C162" s="149" t="s">
        <v>11</v>
      </c>
      <c r="D162" s="149" t="s">
        <v>11</v>
      </c>
      <c r="E162" s="203">
        <v>930.07</v>
      </c>
      <c r="F162" s="203">
        <v>1069.58</v>
      </c>
      <c r="G162" s="203">
        <v>1000</v>
      </c>
      <c r="H162" s="203">
        <v>1100</v>
      </c>
      <c r="I162" s="265">
        <v>722</v>
      </c>
      <c r="J162" s="265">
        <v>722</v>
      </c>
      <c r="K162" s="203">
        <v>794.2</v>
      </c>
      <c r="L162" s="203">
        <v>794.2</v>
      </c>
      <c r="M162" s="203">
        <v>907.38</v>
      </c>
      <c r="N162" s="203">
        <v>1043.49</v>
      </c>
      <c r="O162" s="101">
        <f t="shared" si="14"/>
        <v>871</v>
      </c>
      <c r="P162" s="101">
        <f t="shared" si="15"/>
        <v>946</v>
      </c>
    </row>
    <row r="163" spans="1:16" ht="24.75" customHeight="1" x14ac:dyDescent="0.2">
      <c r="A163" s="410"/>
      <c r="B163" s="402" t="s">
        <v>121</v>
      </c>
      <c r="C163" s="400"/>
      <c r="D163" s="401"/>
      <c r="E163" s="205">
        <f>SUM(E151:E162)</f>
        <v>5828.98</v>
      </c>
      <c r="F163" s="205">
        <f t="shared" ref="F163:P163" si="18">SUM(F151:F162)</f>
        <v>6488.22</v>
      </c>
      <c r="G163" s="205">
        <f t="shared" si="18"/>
        <v>6120</v>
      </c>
      <c r="H163" s="205">
        <f t="shared" si="18"/>
        <v>6620</v>
      </c>
      <c r="I163" s="205">
        <f t="shared" si="18"/>
        <v>8489.817500000001</v>
      </c>
      <c r="J163" s="205">
        <f t="shared" si="18"/>
        <v>8489.817500000001</v>
      </c>
      <c r="K163" s="205">
        <f t="shared" si="18"/>
        <v>9338.7992500000018</v>
      </c>
      <c r="L163" s="205">
        <f t="shared" si="18"/>
        <v>9338.7992500000018</v>
      </c>
      <c r="M163" s="205">
        <f t="shared" si="18"/>
        <v>5686.78</v>
      </c>
      <c r="N163" s="205">
        <f t="shared" si="18"/>
        <v>6329.9599999999991</v>
      </c>
      <c r="O163" s="205">
        <f t="shared" si="18"/>
        <v>7093</v>
      </c>
      <c r="P163" s="205">
        <f t="shared" si="18"/>
        <v>7453</v>
      </c>
    </row>
    <row r="164" spans="1:16" ht="15" x14ac:dyDescent="0.15">
      <c r="A164" s="408">
        <v>14</v>
      </c>
      <c r="B164" s="147"/>
      <c r="C164" s="149" t="s">
        <v>1</v>
      </c>
      <c r="D164" s="149" t="s">
        <v>1</v>
      </c>
      <c r="E164" s="203">
        <v>277.89</v>
      </c>
      <c r="F164" s="203">
        <v>277.89</v>
      </c>
      <c r="G164" s="203">
        <v>280</v>
      </c>
      <c r="H164" s="203">
        <v>280</v>
      </c>
      <c r="I164" s="265">
        <v>541.5</v>
      </c>
      <c r="J164" s="265">
        <v>541.5</v>
      </c>
      <c r="K164" s="203">
        <v>595.65</v>
      </c>
      <c r="L164" s="203">
        <v>595.65</v>
      </c>
      <c r="M164" s="203">
        <v>271.11</v>
      </c>
      <c r="N164" s="203">
        <v>271.11</v>
      </c>
      <c r="O164" s="101">
        <f t="shared" si="14"/>
        <v>393</v>
      </c>
      <c r="P164" s="101">
        <f t="shared" si="15"/>
        <v>393</v>
      </c>
    </row>
    <row r="165" spans="1:16" ht="15" x14ac:dyDescent="0.15">
      <c r="A165" s="409"/>
      <c r="B165" s="147"/>
      <c r="C165" s="149" t="s">
        <v>116</v>
      </c>
      <c r="D165" s="102" t="s">
        <v>131</v>
      </c>
      <c r="E165" s="203">
        <v>485.42</v>
      </c>
      <c r="F165" s="203">
        <v>485.42</v>
      </c>
      <c r="G165" s="203">
        <v>490</v>
      </c>
      <c r="H165" s="203">
        <v>490</v>
      </c>
      <c r="I165" s="265">
        <v>900.69500000000005</v>
      </c>
      <c r="J165" s="265">
        <v>900.69500000000005</v>
      </c>
      <c r="K165" s="203">
        <v>990.7645</v>
      </c>
      <c r="L165" s="203">
        <v>990.7645</v>
      </c>
      <c r="M165" s="203">
        <v>473.58</v>
      </c>
      <c r="N165" s="203">
        <v>473.58</v>
      </c>
      <c r="O165" s="101">
        <f t="shared" si="14"/>
        <v>668</v>
      </c>
      <c r="P165" s="101">
        <f t="shared" si="15"/>
        <v>668</v>
      </c>
    </row>
    <row r="166" spans="1:16" ht="30" x14ac:dyDescent="0.15">
      <c r="A166" s="409"/>
      <c r="B166" s="148" t="s">
        <v>120</v>
      </c>
      <c r="C166" s="149" t="s">
        <v>118</v>
      </c>
      <c r="D166" s="102" t="s">
        <v>130</v>
      </c>
      <c r="E166" s="203">
        <v>313.89999999999998</v>
      </c>
      <c r="F166" s="203">
        <v>313.89999999999998</v>
      </c>
      <c r="G166" s="203">
        <v>300</v>
      </c>
      <c r="H166" s="203">
        <v>300</v>
      </c>
      <c r="I166" s="265">
        <v>541.5</v>
      </c>
      <c r="J166" s="265">
        <v>541.5</v>
      </c>
      <c r="K166" s="203">
        <v>595.65</v>
      </c>
      <c r="L166" s="203">
        <v>595.65</v>
      </c>
      <c r="M166" s="203">
        <v>306.24</v>
      </c>
      <c r="N166" s="203">
        <v>306.24</v>
      </c>
      <c r="O166" s="101">
        <f t="shared" si="14"/>
        <v>411</v>
      </c>
      <c r="P166" s="101">
        <f t="shared" si="15"/>
        <v>411</v>
      </c>
    </row>
    <row r="167" spans="1:16" ht="15" x14ac:dyDescent="0.15">
      <c r="A167" s="409"/>
      <c r="B167" s="147"/>
      <c r="C167" s="149" t="s">
        <v>3</v>
      </c>
      <c r="D167" s="149" t="s">
        <v>3</v>
      </c>
      <c r="E167" s="203">
        <v>131.49</v>
      </c>
      <c r="F167" s="203">
        <v>131.49</v>
      </c>
      <c r="G167" s="203">
        <v>130</v>
      </c>
      <c r="H167" s="203">
        <v>130</v>
      </c>
      <c r="I167" s="265">
        <v>592.9425</v>
      </c>
      <c r="J167" s="265">
        <v>592.9425</v>
      </c>
      <c r="K167" s="203">
        <v>652.23675000000003</v>
      </c>
      <c r="L167" s="203">
        <v>652.23675000000003</v>
      </c>
      <c r="M167" s="203">
        <v>128.28</v>
      </c>
      <c r="N167" s="203">
        <v>128.28</v>
      </c>
      <c r="O167" s="101">
        <f t="shared" si="14"/>
        <v>327</v>
      </c>
      <c r="P167" s="101">
        <f t="shared" si="15"/>
        <v>327</v>
      </c>
    </row>
    <row r="168" spans="1:16" ht="15" x14ac:dyDescent="0.15">
      <c r="A168" s="409"/>
      <c r="B168" s="147"/>
      <c r="C168" s="149" t="s">
        <v>129</v>
      </c>
      <c r="D168" s="102" t="s">
        <v>58</v>
      </c>
      <c r="E168" s="203">
        <v>820.82</v>
      </c>
      <c r="F168" s="203">
        <v>820.82</v>
      </c>
      <c r="G168" s="203">
        <v>900</v>
      </c>
      <c r="H168" s="203">
        <v>900</v>
      </c>
      <c r="I168" s="265">
        <v>451.25</v>
      </c>
      <c r="J168" s="265">
        <v>451.25</v>
      </c>
      <c r="K168" s="203">
        <v>496.375</v>
      </c>
      <c r="L168" s="203">
        <v>496.375</v>
      </c>
      <c r="M168" s="203">
        <v>800.8</v>
      </c>
      <c r="N168" s="203">
        <v>800.8</v>
      </c>
      <c r="O168" s="101">
        <f t="shared" si="14"/>
        <v>694</v>
      </c>
      <c r="P168" s="101">
        <f t="shared" si="15"/>
        <v>694</v>
      </c>
    </row>
    <row r="169" spans="1:16" ht="15" x14ac:dyDescent="0.15">
      <c r="A169" s="409"/>
      <c r="B169" s="147"/>
      <c r="C169" s="149" t="s">
        <v>55</v>
      </c>
      <c r="D169" s="102" t="s">
        <v>56</v>
      </c>
      <c r="E169" s="203">
        <v>216.48</v>
      </c>
      <c r="F169" s="203">
        <v>216.48</v>
      </c>
      <c r="G169" s="203">
        <v>240</v>
      </c>
      <c r="H169" s="203">
        <v>240</v>
      </c>
      <c r="I169" s="265">
        <v>541.5</v>
      </c>
      <c r="J169" s="265">
        <v>541.5</v>
      </c>
      <c r="K169" s="203">
        <v>595.65</v>
      </c>
      <c r="L169" s="203">
        <v>595.65</v>
      </c>
      <c r="M169" s="203">
        <v>211.2</v>
      </c>
      <c r="N169" s="203">
        <v>211.2</v>
      </c>
      <c r="O169" s="101">
        <f t="shared" si="14"/>
        <v>361</v>
      </c>
      <c r="P169" s="101">
        <f t="shared" si="15"/>
        <v>361</v>
      </c>
    </row>
    <row r="170" spans="1:16" ht="15" x14ac:dyDescent="0.15">
      <c r="A170" s="409"/>
      <c r="B170" s="147"/>
      <c r="C170" s="149" t="s">
        <v>4</v>
      </c>
      <c r="D170" s="149" t="s">
        <v>4</v>
      </c>
      <c r="E170" s="203">
        <v>174.25</v>
      </c>
      <c r="F170" s="203">
        <v>174.25</v>
      </c>
      <c r="G170" s="203">
        <v>200</v>
      </c>
      <c r="H170" s="203">
        <v>200</v>
      </c>
      <c r="I170" s="265">
        <v>406.125</v>
      </c>
      <c r="J170" s="265">
        <v>406.125</v>
      </c>
      <c r="K170" s="203">
        <v>446.73750000000001</v>
      </c>
      <c r="L170" s="203">
        <v>446.73750000000001</v>
      </c>
      <c r="M170" s="203">
        <v>170</v>
      </c>
      <c r="N170" s="203">
        <v>170</v>
      </c>
      <c r="O170" s="101">
        <f t="shared" si="14"/>
        <v>279</v>
      </c>
      <c r="P170" s="101">
        <f t="shared" si="15"/>
        <v>279</v>
      </c>
    </row>
    <row r="171" spans="1:16" ht="15" x14ac:dyDescent="0.15">
      <c r="A171" s="409"/>
      <c r="B171" s="147"/>
      <c r="C171" s="149" t="s">
        <v>8</v>
      </c>
      <c r="D171" s="149" t="s">
        <v>8</v>
      </c>
      <c r="E171" s="203">
        <v>775.93</v>
      </c>
      <c r="F171" s="203">
        <v>1024.22</v>
      </c>
      <c r="G171" s="203">
        <v>800</v>
      </c>
      <c r="H171" s="203">
        <v>1000</v>
      </c>
      <c r="I171" s="265">
        <v>812.25</v>
      </c>
      <c r="J171" s="265">
        <v>812.25</v>
      </c>
      <c r="K171" s="203">
        <v>893.47500000000002</v>
      </c>
      <c r="L171" s="203">
        <v>893.47500000000002</v>
      </c>
      <c r="M171" s="203">
        <v>757</v>
      </c>
      <c r="N171" s="203">
        <v>999.24</v>
      </c>
      <c r="O171" s="101">
        <f t="shared" si="14"/>
        <v>808</v>
      </c>
      <c r="P171" s="101">
        <f t="shared" si="15"/>
        <v>946</v>
      </c>
    </row>
    <row r="172" spans="1:16" ht="15" x14ac:dyDescent="0.15">
      <c r="A172" s="409"/>
      <c r="B172" s="147"/>
      <c r="C172" s="149" t="s">
        <v>9</v>
      </c>
      <c r="D172" s="149" t="s">
        <v>9</v>
      </c>
      <c r="E172" s="203">
        <v>1046.01</v>
      </c>
      <c r="F172" s="203">
        <v>1202.9100000000001</v>
      </c>
      <c r="G172" s="203">
        <v>1100</v>
      </c>
      <c r="H172" s="203">
        <v>1200</v>
      </c>
      <c r="I172" s="265">
        <v>1218.375</v>
      </c>
      <c r="J172" s="265">
        <v>1218.375</v>
      </c>
      <c r="K172" s="203">
        <v>1340.2125000000001</v>
      </c>
      <c r="L172" s="203">
        <v>1340.2125000000001</v>
      </c>
      <c r="M172" s="203">
        <v>1020.5</v>
      </c>
      <c r="N172" s="203">
        <v>1173.58</v>
      </c>
      <c r="O172" s="101">
        <f t="shared" si="14"/>
        <v>1145</v>
      </c>
      <c r="P172" s="101">
        <f t="shared" si="15"/>
        <v>1227</v>
      </c>
    </row>
    <row r="173" spans="1:16" ht="15" x14ac:dyDescent="0.15">
      <c r="A173" s="409"/>
      <c r="B173" s="147"/>
      <c r="C173" s="149" t="s">
        <v>10</v>
      </c>
      <c r="D173" s="149" t="s">
        <v>10</v>
      </c>
      <c r="E173" s="203">
        <v>458.18</v>
      </c>
      <c r="F173" s="203">
        <v>572.72</v>
      </c>
      <c r="G173" s="203">
        <v>500</v>
      </c>
      <c r="H173" s="203">
        <v>600</v>
      </c>
      <c r="I173" s="265">
        <v>992.75</v>
      </c>
      <c r="J173" s="265">
        <v>992.75</v>
      </c>
      <c r="K173" s="203">
        <v>1092.0250000000001</v>
      </c>
      <c r="L173" s="203">
        <v>1092.0250000000001</v>
      </c>
      <c r="M173" s="203">
        <v>447</v>
      </c>
      <c r="N173" s="203">
        <v>558.75</v>
      </c>
      <c r="O173" s="101">
        <f t="shared" si="14"/>
        <v>698</v>
      </c>
      <c r="P173" s="101">
        <f t="shared" si="15"/>
        <v>763</v>
      </c>
    </row>
    <row r="174" spans="1:16" ht="15" x14ac:dyDescent="0.15">
      <c r="A174" s="409"/>
      <c r="B174" s="147"/>
      <c r="C174" s="149" t="s">
        <v>11</v>
      </c>
      <c r="D174" s="149" t="s">
        <v>11</v>
      </c>
      <c r="E174" s="203">
        <v>930.07</v>
      </c>
      <c r="F174" s="203">
        <v>1069.58</v>
      </c>
      <c r="G174" s="203">
        <v>1000</v>
      </c>
      <c r="H174" s="203">
        <v>1100</v>
      </c>
      <c r="I174" s="265">
        <v>722</v>
      </c>
      <c r="J174" s="265">
        <v>722</v>
      </c>
      <c r="K174" s="203">
        <v>794.2</v>
      </c>
      <c r="L174" s="203">
        <v>794.2</v>
      </c>
      <c r="M174" s="203">
        <v>907.38</v>
      </c>
      <c r="N174" s="203">
        <v>1043.49</v>
      </c>
      <c r="O174" s="101">
        <f t="shared" si="14"/>
        <v>871</v>
      </c>
      <c r="P174" s="101">
        <f t="shared" si="15"/>
        <v>946</v>
      </c>
    </row>
    <row r="175" spans="1:16" ht="26.25" customHeight="1" x14ac:dyDescent="0.2">
      <c r="A175" s="410"/>
      <c r="B175" s="402" t="s">
        <v>121</v>
      </c>
      <c r="C175" s="400"/>
      <c r="D175" s="401"/>
      <c r="E175" s="205">
        <f>SUM(E164:E174)</f>
        <v>5630.44</v>
      </c>
      <c r="F175" s="205">
        <f t="shared" ref="F175:P175" si="19">SUM(F164:F174)</f>
        <v>6289.68</v>
      </c>
      <c r="G175" s="205">
        <f t="shared" si="19"/>
        <v>5940</v>
      </c>
      <c r="H175" s="205">
        <f t="shared" si="19"/>
        <v>6440</v>
      </c>
      <c r="I175" s="205">
        <f t="shared" si="19"/>
        <v>7720.8875000000007</v>
      </c>
      <c r="J175" s="205">
        <f t="shared" si="19"/>
        <v>7720.8875000000007</v>
      </c>
      <c r="K175" s="205">
        <f t="shared" si="19"/>
        <v>8492.9762500000015</v>
      </c>
      <c r="L175" s="205">
        <f t="shared" si="19"/>
        <v>8492.9762500000015</v>
      </c>
      <c r="M175" s="205">
        <f t="shared" si="19"/>
        <v>5493.09</v>
      </c>
      <c r="N175" s="205">
        <f t="shared" si="19"/>
        <v>6136.2699999999995</v>
      </c>
      <c r="O175" s="205">
        <f t="shared" si="19"/>
        <v>6655</v>
      </c>
      <c r="P175" s="205">
        <f t="shared" si="19"/>
        <v>7015</v>
      </c>
    </row>
    <row r="176" spans="1:16" ht="15" x14ac:dyDescent="0.15">
      <c r="A176" s="408">
        <v>15</v>
      </c>
      <c r="B176" s="147"/>
      <c r="C176" s="149" t="s">
        <v>0</v>
      </c>
      <c r="D176" s="102" t="s">
        <v>122</v>
      </c>
      <c r="E176" s="203">
        <v>627.79</v>
      </c>
      <c r="F176" s="203">
        <v>627.79</v>
      </c>
      <c r="G176" s="203">
        <v>650</v>
      </c>
      <c r="H176" s="203">
        <v>650</v>
      </c>
      <c r="I176" s="265">
        <v>1083</v>
      </c>
      <c r="J176" s="265">
        <v>1083</v>
      </c>
      <c r="K176" s="203">
        <v>1191.3</v>
      </c>
      <c r="L176" s="203">
        <v>1191.3</v>
      </c>
      <c r="M176" s="203">
        <v>612.48</v>
      </c>
      <c r="N176" s="203">
        <v>612.48</v>
      </c>
      <c r="O176" s="101">
        <f t="shared" si="14"/>
        <v>833</v>
      </c>
      <c r="P176" s="101">
        <f t="shared" si="15"/>
        <v>833</v>
      </c>
    </row>
    <row r="177" spans="1:16" ht="15" x14ac:dyDescent="0.15">
      <c r="A177" s="409"/>
      <c r="B177" s="147"/>
      <c r="C177" s="149" t="s">
        <v>1</v>
      </c>
      <c r="D177" s="149" t="s">
        <v>1</v>
      </c>
      <c r="E177" s="203">
        <v>277.89</v>
      </c>
      <c r="F177" s="203">
        <v>277.89</v>
      </c>
      <c r="G177" s="203">
        <v>280</v>
      </c>
      <c r="H177" s="203">
        <v>280</v>
      </c>
      <c r="I177" s="265">
        <v>541.5</v>
      </c>
      <c r="J177" s="265">
        <v>541.5</v>
      </c>
      <c r="K177" s="203">
        <v>595.65</v>
      </c>
      <c r="L177" s="203">
        <v>595.65</v>
      </c>
      <c r="M177" s="203">
        <v>271.11</v>
      </c>
      <c r="N177" s="203">
        <v>271.11</v>
      </c>
      <c r="O177" s="101">
        <f t="shared" si="14"/>
        <v>393</v>
      </c>
      <c r="P177" s="101">
        <f t="shared" si="15"/>
        <v>393</v>
      </c>
    </row>
    <row r="178" spans="1:16" ht="30" x14ac:dyDescent="0.15">
      <c r="A178" s="409"/>
      <c r="B178" s="148" t="s">
        <v>120</v>
      </c>
      <c r="C178" s="149" t="s">
        <v>116</v>
      </c>
      <c r="D178" s="102" t="s">
        <v>123</v>
      </c>
      <c r="E178" s="203">
        <v>753.54</v>
      </c>
      <c r="F178" s="203">
        <v>753.54</v>
      </c>
      <c r="G178" s="203">
        <v>800</v>
      </c>
      <c r="H178" s="203">
        <v>800</v>
      </c>
      <c r="I178" s="265">
        <v>1534.25</v>
      </c>
      <c r="J178" s="265">
        <v>1534.25</v>
      </c>
      <c r="K178" s="203">
        <v>1687.675</v>
      </c>
      <c r="L178" s="203">
        <v>1687.675</v>
      </c>
      <c r="M178" s="203">
        <v>735.16</v>
      </c>
      <c r="N178" s="203">
        <v>735.16</v>
      </c>
      <c r="O178" s="101">
        <f t="shared" si="14"/>
        <v>1102</v>
      </c>
      <c r="P178" s="101">
        <f t="shared" si="15"/>
        <v>1102</v>
      </c>
    </row>
    <row r="179" spans="1:16" ht="15" x14ac:dyDescent="0.15">
      <c r="A179" s="409"/>
      <c r="B179" s="147"/>
      <c r="C179" s="149" t="s">
        <v>118</v>
      </c>
      <c r="D179" s="102" t="s">
        <v>124</v>
      </c>
      <c r="E179" s="203">
        <v>227.17</v>
      </c>
      <c r="F179" s="203">
        <v>227.17</v>
      </c>
      <c r="G179" s="203">
        <v>230</v>
      </c>
      <c r="H179" s="203">
        <v>230</v>
      </c>
      <c r="I179" s="265">
        <v>722</v>
      </c>
      <c r="J179" s="265">
        <v>722</v>
      </c>
      <c r="K179" s="203">
        <v>794.2</v>
      </c>
      <c r="L179" s="203">
        <v>794.2</v>
      </c>
      <c r="M179" s="203">
        <v>221.63</v>
      </c>
      <c r="N179" s="203">
        <v>221.63</v>
      </c>
      <c r="O179" s="101">
        <f t="shared" si="14"/>
        <v>439</v>
      </c>
      <c r="P179" s="101">
        <f t="shared" si="15"/>
        <v>439</v>
      </c>
    </row>
    <row r="180" spans="1:16" ht="15" x14ac:dyDescent="0.15">
      <c r="A180" s="409"/>
      <c r="B180" s="147"/>
      <c r="C180" s="149" t="s">
        <v>3</v>
      </c>
      <c r="D180" s="149" t="s">
        <v>3</v>
      </c>
      <c r="E180" s="203">
        <v>131.49</v>
      </c>
      <c r="F180" s="203">
        <v>131.49</v>
      </c>
      <c r="G180" s="203">
        <v>130</v>
      </c>
      <c r="H180" s="203">
        <v>130</v>
      </c>
      <c r="I180" s="265">
        <v>592.9425</v>
      </c>
      <c r="J180" s="265">
        <v>592.9425</v>
      </c>
      <c r="K180" s="203">
        <v>652.23675000000003</v>
      </c>
      <c r="L180" s="203">
        <v>652.23675000000003</v>
      </c>
      <c r="M180" s="203">
        <v>128.28</v>
      </c>
      <c r="N180" s="203">
        <v>128.28</v>
      </c>
      <c r="O180" s="101">
        <f t="shared" si="14"/>
        <v>327</v>
      </c>
      <c r="P180" s="101">
        <f t="shared" si="15"/>
        <v>327</v>
      </c>
    </row>
    <row r="181" spans="1:16" ht="15" x14ac:dyDescent="0.15">
      <c r="A181" s="409"/>
      <c r="B181" s="147"/>
      <c r="C181" s="149" t="s">
        <v>55</v>
      </c>
      <c r="D181" s="102" t="s">
        <v>56</v>
      </c>
      <c r="E181" s="203">
        <v>216.48</v>
      </c>
      <c r="F181" s="203">
        <v>216.48</v>
      </c>
      <c r="G181" s="203">
        <v>240</v>
      </c>
      <c r="H181" s="203">
        <v>240</v>
      </c>
      <c r="I181" s="265">
        <v>541.5</v>
      </c>
      <c r="J181" s="265">
        <v>541.5</v>
      </c>
      <c r="K181" s="203">
        <v>595.65</v>
      </c>
      <c r="L181" s="203">
        <v>595.65</v>
      </c>
      <c r="M181" s="203">
        <v>211.2</v>
      </c>
      <c r="N181" s="203">
        <v>211.2</v>
      </c>
      <c r="O181" s="101">
        <f t="shared" si="14"/>
        <v>361</v>
      </c>
      <c r="P181" s="101">
        <f t="shared" si="15"/>
        <v>361</v>
      </c>
    </row>
    <row r="182" spans="1:16" ht="15" x14ac:dyDescent="0.15">
      <c r="A182" s="409"/>
      <c r="B182" s="147"/>
      <c r="C182" s="149" t="s">
        <v>4</v>
      </c>
      <c r="D182" s="149" t="s">
        <v>4</v>
      </c>
      <c r="E182" s="203">
        <v>174.25</v>
      </c>
      <c r="F182" s="203">
        <v>174.25</v>
      </c>
      <c r="G182" s="203">
        <v>200</v>
      </c>
      <c r="H182" s="203">
        <v>200</v>
      </c>
      <c r="I182" s="265">
        <v>406.125</v>
      </c>
      <c r="J182" s="265">
        <v>406.125</v>
      </c>
      <c r="K182" s="203">
        <v>446.73750000000001</v>
      </c>
      <c r="L182" s="203">
        <v>446.73750000000001</v>
      </c>
      <c r="M182" s="203">
        <v>170</v>
      </c>
      <c r="N182" s="203">
        <v>170</v>
      </c>
      <c r="O182" s="101">
        <f t="shared" si="14"/>
        <v>279</v>
      </c>
      <c r="P182" s="101">
        <f t="shared" si="15"/>
        <v>279</v>
      </c>
    </row>
    <row r="183" spans="1:16" ht="15" x14ac:dyDescent="0.15">
      <c r="A183" s="409"/>
      <c r="B183" s="147"/>
      <c r="C183" s="149" t="s">
        <v>8</v>
      </c>
      <c r="D183" s="149" t="s">
        <v>8</v>
      </c>
      <c r="E183" s="203">
        <v>775.93</v>
      </c>
      <c r="F183" s="203">
        <v>1024.22</v>
      </c>
      <c r="G183" s="203">
        <v>800</v>
      </c>
      <c r="H183" s="203">
        <v>1000</v>
      </c>
      <c r="I183" s="265">
        <v>812.25</v>
      </c>
      <c r="J183" s="265">
        <v>812.25</v>
      </c>
      <c r="K183" s="203">
        <v>893.47500000000002</v>
      </c>
      <c r="L183" s="203">
        <v>893.47500000000002</v>
      </c>
      <c r="M183" s="203">
        <v>757</v>
      </c>
      <c r="N183" s="203">
        <v>999.24</v>
      </c>
      <c r="O183" s="101">
        <f t="shared" si="14"/>
        <v>808</v>
      </c>
      <c r="P183" s="101">
        <f t="shared" si="15"/>
        <v>946</v>
      </c>
    </row>
    <row r="184" spans="1:16" ht="15" x14ac:dyDescent="0.15">
      <c r="A184" s="409"/>
      <c r="B184" s="147"/>
      <c r="C184" s="149" t="s">
        <v>9</v>
      </c>
      <c r="D184" s="149" t="s">
        <v>9</v>
      </c>
      <c r="E184" s="203">
        <v>1046.01</v>
      </c>
      <c r="F184" s="203">
        <v>1202.9100000000001</v>
      </c>
      <c r="G184" s="203">
        <v>1100</v>
      </c>
      <c r="H184" s="203">
        <v>1200</v>
      </c>
      <c r="I184" s="265">
        <v>1218.375</v>
      </c>
      <c r="J184" s="265">
        <v>1218.375</v>
      </c>
      <c r="K184" s="203">
        <v>1340.2125000000001</v>
      </c>
      <c r="L184" s="203">
        <v>1340.2125000000001</v>
      </c>
      <c r="M184" s="203">
        <v>1020.5</v>
      </c>
      <c r="N184" s="203">
        <v>1173.58</v>
      </c>
      <c r="O184" s="101">
        <f t="shared" si="14"/>
        <v>1145</v>
      </c>
      <c r="P184" s="101">
        <f t="shared" si="15"/>
        <v>1227</v>
      </c>
    </row>
    <row r="185" spans="1:16" ht="15" x14ac:dyDescent="0.15">
      <c r="A185" s="409"/>
      <c r="B185" s="147"/>
      <c r="C185" s="149" t="s">
        <v>10</v>
      </c>
      <c r="D185" s="149" t="s">
        <v>10</v>
      </c>
      <c r="E185" s="203">
        <v>458.18</v>
      </c>
      <c r="F185" s="203">
        <v>572.72</v>
      </c>
      <c r="G185" s="203">
        <v>500</v>
      </c>
      <c r="H185" s="203">
        <v>600</v>
      </c>
      <c r="I185" s="265">
        <v>992.75</v>
      </c>
      <c r="J185" s="265">
        <v>992.75</v>
      </c>
      <c r="K185" s="203">
        <v>1092.0250000000001</v>
      </c>
      <c r="L185" s="203">
        <v>1092.0250000000001</v>
      </c>
      <c r="M185" s="203">
        <v>447</v>
      </c>
      <c r="N185" s="203">
        <v>558.75</v>
      </c>
      <c r="O185" s="101">
        <f t="shared" si="14"/>
        <v>698</v>
      </c>
      <c r="P185" s="101">
        <f t="shared" si="15"/>
        <v>763</v>
      </c>
    </row>
    <row r="186" spans="1:16" ht="15" x14ac:dyDescent="0.15">
      <c r="A186" s="409"/>
      <c r="B186" s="147"/>
      <c r="C186" s="149" t="s">
        <v>11</v>
      </c>
      <c r="D186" s="149" t="s">
        <v>11</v>
      </c>
      <c r="E186" s="203">
        <v>930.07</v>
      </c>
      <c r="F186" s="203">
        <v>1069.58</v>
      </c>
      <c r="G186" s="203">
        <v>1000</v>
      </c>
      <c r="H186" s="203">
        <v>1100</v>
      </c>
      <c r="I186" s="265">
        <v>722</v>
      </c>
      <c r="J186" s="265">
        <v>722</v>
      </c>
      <c r="K186" s="203">
        <v>794.2</v>
      </c>
      <c r="L186" s="203">
        <v>794.2</v>
      </c>
      <c r="M186" s="203">
        <v>907.38</v>
      </c>
      <c r="N186" s="203">
        <v>1043.49</v>
      </c>
      <c r="O186" s="101">
        <f t="shared" si="14"/>
        <v>871</v>
      </c>
      <c r="P186" s="101">
        <f t="shared" si="15"/>
        <v>946</v>
      </c>
    </row>
    <row r="187" spans="1:16" ht="26.25" customHeight="1" x14ac:dyDescent="0.2">
      <c r="A187" s="410"/>
      <c r="B187" s="402" t="s">
        <v>121</v>
      </c>
      <c r="C187" s="400"/>
      <c r="D187" s="401"/>
      <c r="E187" s="205">
        <f>SUM(E176:E186)</f>
        <v>5618.7999999999993</v>
      </c>
      <c r="F187" s="205">
        <f t="shared" ref="F187:P187" si="20">SUM(F176:F186)</f>
        <v>6278.04</v>
      </c>
      <c r="G187" s="205">
        <f t="shared" si="20"/>
        <v>5930</v>
      </c>
      <c r="H187" s="205">
        <f t="shared" si="20"/>
        <v>6430</v>
      </c>
      <c r="I187" s="205">
        <f t="shared" si="20"/>
        <v>9166.692500000001</v>
      </c>
      <c r="J187" s="205">
        <f t="shared" si="20"/>
        <v>9166.692500000001</v>
      </c>
      <c r="K187" s="205">
        <f t="shared" si="20"/>
        <v>10083.36175</v>
      </c>
      <c r="L187" s="205">
        <f t="shared" si="20"/>
        <v>10083.36175</v>
      </c>
      <c r="M187" s="205">
        <f t="shared" si="20"/>
        <v>5481.7400000000007</v>
      </c>
      <c r="N187" s="205">
        <f t="shared" si="20"/>
        <v>6124.92</v>
      </c>
      <c r="O187" s="205">
        <f t="shared" si="20"/>
        <v>7256</v>
      </c>
      <c r="P187" s="205">
        <f t="shared" si="20"/>
        <v>7616</v>
      </c>
    </row>
    <row r="188" spans="1:16" ht="15" x14ac:dyDescent="0.15">
      <c r="A188" s="408">
        <v>16</v>
      </c>
      <c r="B188" s="147"/>
      <c r="C188" s="149" t="s">
        <v>0</v>
      </c>
      <c r="D188" s="102" t="s">
        <v>38</v>
      </c>
      <c r="E188" s="203">
        <v>1518.33</v>
      </c>
      <c r="F188" s="203">
        <v>1518.33</v>
      </c>
      <c r="G188" s="203">
        <v>1500</v>
      </c>
      <c r="H188" s="203">
        <v>1500</v>
      </c>
      <c r="I188" s="265">
        <v>4151.5</v>
      </c>
      <c r="J188" s="265">
        <v>4151.5</v>
      </c>
      <c r="K188" s="203">
        <v>4566.6499999999996</v>
      </c>
      <c r="L188" s="203">
        <v>4566.6499999999996</v>
      </c>
      <c r="M188" s="203">
        <v>1481.3</v>
      </c>
      <c r="N188" s="203">
        <v>1481.3</v>
      </c>
      <c r="O188" s="101">
        <f t="shared" si="14"/>
        <v>2644</v>
      </c>
      <c r="P188" s="101">
        <f t="shared" si="15"/>
        <v>2644</v>
      </c>
    </row>
    <row r="189" spans="1:16" ht="15" x14ac:dyDescent="0.15">
      <c r="A189" s="409"/>
      <c r="B189" s="147"/>
      <c r="C189" s="149" t="s">
        <v>1</v>
      </c>
      <c r="D189" s="149" t="s">
        <v>1</v>
      </c>
      <c r="E189" s="203">
        <v>277.89</v>
      </c>
      <c r="F189" s="203">
        <v>277.89</v>
      </c>
      <c r="G189" s="203">
        <v>280</v>
      </c>
      <c r="H189" s="203">
        <v>280</v>
      </c>
      <c r="I189" s="265">
        <v>541.5</v>
      </c>
      <c r="J189" s="265">
        <v>541.5</v>
      </c>
      <c r="K189" s="203">
        <v>595.65</v>
      </c>
      <c r="L189" s="203">
        <v>595.65</v>
      </c>
      <c r="M189" s="203">
        <v>271.11</v>
      </c>
      <c r="N189" s="203">
        <v>271.11</v>
      </c>
      <c r="O189" s="101">
        <f t="shared" si="14"/>
        <v>393</v>
      </c>
      <c r="P189" s="101">
        <f t="shared" si="15"/>
        <v>393</v>
      </c>
    </row>
    <row r="190" spans="1:16" ht="30" x14ac:dyDescent="0.15">
      <c r="A190" s="409"/>
      <c r="B190" s="148" t="s">
        <v>120</v>
      </c>
      <c r="C190" s="149" t="s">
        <v>116</v>
      </c>
      <c r="D190" s="102" t="s">
        <v>125</v>
      </c>
      <c r="E190" s="203">
        <v>1119.2</v>
      </c>
      <c r="F190" s="203">
        <v>1119.2</v>
      </c>
      <c r="G190" s="203">
        <v>1200</v>
      </c>
      <c r="H190" s="203">
        <v>1200</v>
      </c>
      <c r="I190" s="265">
        <v>900.69500000000005</v>
      </c>
      <c r="J190" s="265">
        <v>900.69500000000005</v>
      </c>
      <c r="K190" s="203">
        <v>990.7645</v>
      </c>
      <c r="L190" s="203">
        <v>990.7645</v>
      </c>
      <c r="M190" s="203">
        <v>1091.9000000000001</v>
      </c>
      <c r="N190" s="203">
        <v>1091.9000000000001</v>
      </c>
      <c r="O190" s="101">
        <f t="shared" si="14"/>
        <v>1061</v>
      </c>
      <c r="P190" s="101">
        <f t="shared" si="15"/>
        <v>1061</v>
      </c>
    </row>
    <row r="191" spans="1:16" ht="15" x14ac:dyDescent="0.15">
      <c r="A191" s="409"/>
      <c r="B191" s="147"/>
      <c r="C191" s="149" t="s">
        <v>118</v>
      </c>
      <c r="D191" s="102" t="s">
        <v>132</v>
      </c>
      <c r="E191" s="203">
        <v>332.64</v>
      </c>
      <c r="F191" s="203">
        <v>332.64</v>
      </c>
      <c r="G191" s="203">
        <v>350</v>
      </c>
      <c r="H191" s="203">
        <v>350</v>
      </c>
      <c r="I191" s="265">
        <v>541.5</v>
      </c>
      <c r="J191" s="265">
        <v>541.5</v>
      </c>
      <c r="K191" s="203">
        <v>595.65</v>
      </c>
      <c r="L191" s="203">
        <v>595.65</v>
      </c>
      <c r="M191" s="203">
        <v>324.52999999999997</v>
      </c>
      <c r="N191" s="203">
        <v>324.52999999999997</v>
      </c>
      <c r="O191" s="101">
        <f t="shared" si="14"/>
        <v>429</v>
      </c>
      <c r="P191" s="101">
        <f t="shared" si="15"/>
        <v>429</v>
      </c>
    </row>
    <row r="192" spans="1:16" ht="15" x14ac:dyDescent="0.15">
      <c r="A192" s="409"/>
      <c r="B192" s="147"/>
      <c r="C192" s="149" t="s">
        <v>3</v>
      </c>
      <c r="D192" s="149" t="s">
        <v>3</v>
      </c>
      <c r="E192" s="203">
        <v>242.65</v>
      </c>
      <c r="F192" s="203">
        <v>242.65</v>
      </c>
      <c r="G192" s="203">
        <v>240</v>
      </c>
      <c r="H192" s="203">
        <v>240</v>
      </c>
      <c r="I192" s="265">
        <v>592.9425</v>
      </c>
      <c r="J192" s="265">
        <v>592.9425</v>
      </c>
      <c r="K192" s="203">
        <v>652.23675000000003</v>
      </c>
      <c r="L192" s="203">
        <v>652.23675000000003</v>
      </c>
      <c r="M192" s="203">
        <v>236.73</v>
      </c>
      <c r="N192" s="203">
        <v>236.73</v>
      </c>
      <c r="O192" s="101">
        <f t="shared" si="14"/>
        <v>393</v>
      </c>
      <c r="P192" s="101">
        <f t="shared" si="15"/>
        <v>393</v>
      </c>
    </row>
    <row r="193" spans="1:16" ht="15" x14ac:dyDescent="0.15">
      <c r="A193" s="409"/>
      <c r="B193" s="147"/>
      <c r="C193" s="149" t="s">
        <v>55</v>
      </c>
      <c r="D193" s="102" t="s">
        <v>56</v>
      </c>
      <c r="E193" s="203">
        <v>216.48</v>
      </c>
      <c r="F193" s="203">
        <v>216.48</v>
      </c>
      <c r="G193" s="203">
        <v>240</v>
      </c>
      <c r="H193" s="203">
        <v>240</v>
      </c>
      <c r="I193" s="265">
        <v>541.5</v>
      </c>
      <c r="J193" s="265">
        <v>541.5</v>
      </c>
      <c r="K193" s="203">
        <v>595.65</v>
      </c>
      <c r="L193" s="203">
        <v>595.65</v>
      </c>
      <c r="M193" s="203">
        <v>211.2</v>
      </c>
      <c r="N193" s="203">
        <v>211.2</v>
      </c>
      <c r="O193" s="101">
        <f t="shared" si="14"/>
        <v>361</v>
      </c>
      <c r="P193" s="101">
        <f t="shared" si="15"/>
        <v>361</v>
      </c>
    </row>
    <row r="194" spans="1:16" ht="15" x14ac:dyDescent="0.15">
      <c r="A194" s="409"/>
      <c r="B194" s="147"/>
      <c r="C194" s="149" t="s">
        <v>4</v>
      </c>
      <c r="D194" s="149" t="s">
        <v>4</v>
      </c>
      <c r="E194" s="203">
        <v>174.25</v>
      </c>
      <c r="F194" s="203">
        <v>174.25</v>
      </c>
      <c r="G194" s="203">
        <v>200</v>
      </c>
      <c r="H194" s="203">
        <v>200</v>
      </c>
      <c r="I194" s="265">
        <v>406.125</v>
      </c>
      <c r="J194" s="265">
        <v>406.125</v>
      </c>
      <c r="K194" s="203">
        <v>446.73750000000001</v>
      </c>
      <c r="L194" s="203">
        <v>446.73750000000001</v>
      </c>
      <c r="M194" s="203">
        <v>170</v>
      </c>
      <c r="N194" s="203">
        <v>170</v>
      </c>
      <c r="O194" s="101">
        <f t="shared" si="14"/>
        <v>279</v>
      </c>
      <c r="P194" s="101">
        <f t="shared" si="15"/>
        <v>279</v>
      </c>
    </row>
    <row r="195" spans="1:16" ht="15" x14ac:dyDescent="0.15">
      <c r="A195" s="409"/>
      <c r="B195" s="147"/>
      <c r="C195" s="149" t="s">
        <v>8</v>
      </c>
      <c r="D195" s="149" t="s">
        <v>8</v>
      </c>
      <c r="E195" s="203">
        <v>775.93</v>
      </c>
      <c r="F195" s="203">
        <v>1024.22</v>
      </c>
      <c r="G195" s="203">
        <v>800</v>
      </c>
      <c r="H195" s="203">
        <v>1000</v>
      </c>
      <c r="I195" s="265">
        <v>812.25</v>
      </c>
      <c r="J195" s="265">
        <v>812.25</v>
      </c>
      <c r="K195" s="203">
        <v>893.47500000000002</v>
      </c>
      <c r="L195" s="203">
        <v>893.47500000000002</v>
      </c>
      <c r="M195" s="203">
        <v>757</v>
      </c>
      <c r="N195" s="203">
        <v>999.24</v>
      </c>
      <c r="O195" s="101">
        <f t="shared" si="14"/>
        <v>808</v>
      </c>
      <c r="P195" s="101">
        <f t="shared" si="15"/>
        <v>946</v>
      </c>
    </row>
    <row r="196" spans="1:16" ht="15" x14ac:dyDescent="0.15">
      <c r="A196" s="409"/>
      <c r="B196" s="147"/>
      <c r="C196" s="149" t="s">
        <v>9</v>
      </c>
      <c r="D196" s="149" t="s">
        <v>9</v>
      </c>
      <c r="E196" s="203">
        <v>1046.01</v>
      </c>
      <c r="F196" s="203">
        <v>1202.9100000000001</v>
      </c>
      <c r="G196" s="203">
        <v>1100</v>
      </c>
      <c r="H196" s="203">
        <v>1200</v>
      </c>
      <c r="I196" s="265">
        <v>1218.375</v>
      </c>
      <c r="J196" s="265">
        <v>1218.375</v>
      </c>
      <c r="K196" s="203">
        <v>1340.2125000000001</v>
      </c>
      <c r="L196" s="203">
        <v>1340.2125000000001</v>
      </c>
      <c r="M196" s="203">
        <v>1020.5</v>
      </c>
      <c r="N196" s="203">
        <v>1173.58</v>
      </c>
      <c r="O196" s="101">
        <f t="shared" si="14"/>
        <v>1145</v>
      </c>
      <c r="P196" s="101">
        <f t="shared" si="15"/>
        <v>1227</v>
      </c>
    </row>
    <row r="197" spans="1:16" ht="15" x14ac:dyDescent="0.15">
      <c r="A197" s="409"/>
      <c r="B197" s="147"/>
      <c r="C197" s="149" t="s">
        <v>10</v>
      </c>
      <c r="D197" s="149" t="s">
        <v>10</v>
      </c>
      <c r="E197" s="203">
        <v>458.18</v>
      </c>
      <c r="F197" s="203">
        <v>572.72</v>
      </c>
      <c r="G197" s="203">
        <v>500</v>
      </c>
      <c r="H197" s="203">
        <v>600</v>
      </c>
      <c r="I197" s="265">
        <v>992.75</v>
      </c>
      <c r="J197" s="265">
        <v>992.75</v>
      </c>
      <c r="K197" s="203">
        <v>1092.0250000000001</v>
      </c>
      <c r="L197" s="203">
        <v>1092.0250000000001</v>
      </c>
      <c r="M197" s="203">
        <v>447</v>
      </c>
      <c r="N197" s="203">
        <v>558.75</v>
      </c>
      <c r="O197" s="101">
        <f t="shared" si="14"/>
        <v>698</v>
      </c>
      <c r="P197" s="101">
        <f t="shared" si="15"/>
        <v>763</v>
      </c>
    </row>
    <row r="198" spans="1:16" ht="15" x14ac:dyDescent="0.15">
      <c r="A198" s="409"/>
      <c r="B198" s="147"/>
      <c r="C198" s="149" t="s">
        <v>11</v>
      </c>
      <c r="D198" s="149" t="s">
        <v>11</v>
      </c>
      <c r="E198" s="203">
        <v>930.07</v>
      </c>
      <c r="F198" s="203">
        <v>1069.58</v>
      </c>
      <c r="G198" s="203">
        <v>1000</v>
      </c>
      <c r="H198" s="203">
        <v>1100</v>
      </c>
      <c r="I198" s="265">
        <v>722</v>
      </c>
      <c r="J198" s="265">
        <v>722</v>
      </c>
      <c r="K198" s="203">
        <v>794.2</v>
      </c>
      <c r="L198" s="203">
        <v>794.2</v>
      </c>
      <c r="M198" s="203">
        <v>907.38</v>
      </c>
      <c r="N198" s="203">
        <v>1043.49</v>
      </c>
      <c r="O198" s="101">
        <f t="shared" ref="O198:O246" si="21">ROUND(AVERAGE(E198,G198,I198,K198,M198),0)</f>
        <v>871</v>
      </c>
      <c r="P198" s="101">
        <f t="shared" ref="P198:P246" si="22">ROUND(AVERAGE(F198,H198,J198,L198,N198),0)</f>
        <v>946</v>
      </c>
    </row>
    <row r="199" spans="1:16" ht="33" customHeight="1" x14ac:dyDescent="0.2">
      <c r="A199" s="410"/>
      <c r="B199" s="402" t="s">
        <v>121</v>
      </c>
      <c r="C199" s="400"/>
      <c r="D199" s="401"/>
      <c r="E199" s="205">
        <f>SUM(E188:E198)</f>
        <v>7091.63</v>
      </c>
      <c r="F199" s="205">
        <f t="shared" ref="F199:P199" si="23">SUM(F188:F198)</f>
        <v>7750.87</v>
      </c>
      <c r="G199" s="205">
        <f t="shared" si="23"/>
        <v>7410</v>
      </c>
      <c r="H199" s="205">
        <f t="shared" si="23"/>
        <v>7910</v>
      </c>
      <c r="I199" s="205">
        <f t="shared" si="23"/>
        <v>11421.137500000001</v>
      </c>
      <c r="J199" s="205">
        <f t="shared" si="23"/>
        <v>11421.137500000001</v>
      </c>
      <c r="K199" s="205">
        <f t="shared" si="23"/>
        <v>12563.251249999999</v>
      </c>
      <c r="L199" s="205">
        <f t="shared" si="23"/>
        <v>12563.251249999999</v>
      </c>
      <c r="M199" s="205">
        <f t="shared" si="23"/>
        <v>6918.6500000000005</v>
      </c>
      <c r="N199" s="205">
        <f t="shared" si="23"/>
        <v>7561.83</v>
      </c>
      <c r="O199" s="205">
        <f t="shared" si="23"/>
        <v>9082</v>
      </c>
      <c r="P199" s="205">
        <f t="shared" si="23"/>
        <v>9442</v>
      </c>
    </row>
    <row r="200" spans="1:16" ht="15" x14ac:dyDescent="0.15">
      <c r="A200" s="408">
        <v>17</v>
      </c>
      <c r="B200" s="147"/>
      <c r="C200" s="149" t="s">
        <v>0</v>
      </c>
      <c r="D200" s="102" t="s">
        <v>144</v>
      </c>
      <c r="E200" s="203">
        <v>758.68</v>
      </c>
      <c r="F200" s="203">
        <v>758.68</v>
      </c>
      <c r="G200" s="203">
        <v>750</v>
      </c>
      <c r="H200" s="203">
        <v>750</v>
      </c>
      <c r="I200" s="265">
        <v>722</v>
      </c>
      <c r="J200" s="265">
        <v>722</v>
      </c>
      <c r="K200" s="203">
        <v>794.2</v>
      </c>
      <c r="L200" s="203">
        <v>794.2</v>
      </c>
      <c r="M200" s="203">
        <v>740.18</v>
      </c>
      <c r="N200" s="203">
        <v>740.18</v>
      </c>
      <c r="O200" s="101">
        <f t="shared" si="21"/>
        <v>753</v>
      </c>
      <c r="P200" s="101">
        <f t="shared" si="22"/>
        <v>753</v>
      </c>
    </row>
    <row r="201" spans="1:16" ht="15" x14ac:dyDescent="0.15">
      <c r="A201" s="409"/>
      <c r="B201" s="147"/>
      <c r="C201" s="149" t="s">
        <v>1</v>
      </c>
      <c r="D201" s="149" t="s">
        <v>1</v>
      </c>
      <c r="E201" s="206">
        <v>277.89</v>
      </c>
      <c r="F201" s="206">
        <v>277.89</v>
      </c>
      <c r="G201" s="206">
        <v>280</v>
      </c>
      <c r="H201" s="206">
        <v>280</v>
      </c>
      <c r="I201" s="265">
        <v>541.5</v>
      </c>
      <c r="J201" s="265">
        <v>541.5</v>
      </c>
      <c r="K201" s="206">
        <v>595.65</v>
      </c>
      <c r="L201" s="206">
        <v>595.65</v>
      </c>
      <c r="M201" s="206">
        <v>271.11</v>
      </c>
      <c r="N201" s="206">
        <v>271.11</v>
      </c>
      <c r="O201" s="101">
        <f t="shared" si="21"/>
        <v>393</v>
      </c>
      <c r="P201" s="101">
        <f t="shared" si="22"/>
        <v>393</v>
      </c>
    </row>
    <row r="202" spans="1:16" ht="30" x14ac:dyDescent="0.15">
      <c r="A202" s="409"/>
      <c r="B202" s="148" t="s">
        <v>120</v>
      </c>
      <c r="C202" s="149" t="s">
        <v>116</v>
      </c>
      <c r="D202" s="102" t="s">
        <v>134</v>
      </c>
      <c r="E202" s="206">
        <v>796</v>
      </c>
      <c r="F202" s="206">
        <v>796</v>
      </c>
      <c r="G202" s="206">
        <v>820</v>
      </c>
      <c r="H202" s="206">
        <v>820</v>
      </c>
      <c r="I202" s="265">
        <v>1128.125</v>
      </c>
      <c r="J202" s="265">
        <v>1128.125</v>
      </c>
      <c r="K202" s="206">
        <v>1240.9375</v>
      </c>
      <c r="L202" s="206">
        <v>1240.9375</v>
      </c>
      <c r="M202" s="206">
        <v>776.59</v>
      </c>
      <c r="N202" s="206">
        <v>776.59</v>
      </c>
      <c r="O202" s="101">
        <f t="shared" si="21"/>
        <v>952</v>
      </c>
      <c r="P202" s="101">
        <f t="shared" si="22"/>
        <v>952</v>
      </c>
    </row>
    <row r="203" spans="1:16" ht="15" x14ac:dyDescent="0.15">
      <c r="A203" s="409"/>
      <c r="B203" s="147"/>
      <c r="C203" s="149" t="s">
        <v>118</v>
      </c>
      <c r="D203" s="149" t="s">
        <v>118</v>
      </c>
      <c r="E203" s="206">
        <v>123.65</v>
      </c>
      <c r="F203" s="206">
        <v>123.65</v>
      </c>
      <c r="G203" s="206">
        <v>130</v>
      </c>
      <c r="H203" s="206">
        <v>130</v>
      </c>
      <c r="I203" s="265">
        <v>406.125</v>
      </c>
      <c r="J203" s="265">
        <v>406.125</v>
      </c>
      <c r="K203" s="206">
        <v>446.73750000000001</v>
      </c>
      <c r="L203" s="206">
        <v>446.73750000000001</v>
      </c>
      <c r="M203" s="206">
        <v>120.63</v>
      </c>
      <c r="N203" s="206">
        <v>120.63</v>
      </c>
      <c r="O203" s="101">
        <f t="shared" si="21"/>
        <v>245</v>
      </c>
      <c r="P203" s="101">
        <f t="shared" si="22"/>
        <v>245</v>
      </c>
    </row>
    <row r="204" spans="1:16" ht="15" x14ac:dyDescent="0.15">
      <c r="A204" s="409"/>
      <c r="B204" s="147"/>
      <c r="C204" s="149" t="s">
        <v>3</v>
      </c>
      <c r="D204" s="149" t="s">
        <v>3</v>
      </c>
      <c r="E204" s="206">
        <v>242.65</v>
      </c>
      <c r="F204" s="206">
        <v>242.65</v>
      </c>
      <c r="G204" s="206">
        <v>240</v>
      </c>
      <c r="H204" s="206">
        <v>240</v>
      </c>
      <c r="I204" s="265">
        <v>592.9425</v>
      </c>
      <c r="J204" s="265">
        <v>592.9425</v>
      </c>
      <c r="K204" s="206">
        <v>652.23675000000003</v>
      </c>
      <c r="L204" s="206">
        <v>652.23675000000003</v>
      </c>
      <c r="M204" s="206">
        <v>236.73</v>
      </c>
      <c r="N204" s="206">
        <v>236.73</v>
      </c>
      <c r="O204" s="101">
        <f t="shared" si="21"/>
        <v>393</v>
      </c>
      <c r="P204" s="101">
        <f t="shared" si="22"/>
        <v>393</v>
      </c>
    </row>
    <row r="205" spans="1:16" ht="15" x14ac:dyDescent="0.15">
      <c r="A205" s="409"/>
      <c r="B205" s="147"/>
      <c r="C205" s="149" t="s">
        <v>55</v>
      </c>
      <c r="D205" s="102" t="s">
        <v>56</v>
      </c>
      <c r="E205" s="206">
        <v>216.48</v>
      </c>
      <c r="F205" s="206">
        <v>216.48</v>
      </c>
      <c r="G205" s="206">
        <v>240</v>
      </c>
      <c r="H205" s="206">
        <v>240</v>
      </c>
      <c r="I205" s="265">
        <v>541.5</v>
      </c>
      <c r="J205" s="265">
        <v>541.5</v>
      </c>
      <c r="K205" s="206">
        <v>595.65</v>
      </c>
      <c r="L205" s="206">
        <v>595.65</v>
      </c>
      <c r="M205" s="206">
        <v>211.2</v>
      </c>
      <c r="N205" s="206">
        <v>211.2</v>
      </c>
      <c r="O205" s="101">
        <f t="shared" si="21"/>
        <v>361</v>
      </c>
      <c r="P205" s="101">
        <f t="shared" si="22"/>
        <v>361</v>
      </c>
    </row>
    <row r="206" spans="1:16" ht="15" x14ac:dyDescent="0.15">
      <c r="A206" s="409"/>
      <c r="B206" s="147"/>
      <c r="C206" s="149" t="s">
        <v>4</v>
      </c>
      <c r="D206" s="149" t="s">
        <v>4</v>
      </c>
      <c r="E206" s="206">
        <v>174.25</v>
      </c>
      <c r="F206" s="206">
        <v>174.25</v>
      </c>
      <c r="G206" s="206">
        <v>200</v>
      </c>
      <c r="H206" s="198">
        <v>200</v>
      </c>
      <c r="I206" s="265">
        <v>406.125</v>
      </c>
      <c r="J206" s="265">
        <v>406.125</v>
      </c>
      <c r="K206" s="198">
        <v>446.73750000000001</v>
      </c>
      <c r="L206" s="198">
        <v>446.73750000000001</v>
      </c>
      <c r="M206" s="198">
        <v>170</v>
      </c>
      <c r="N206" s="198">
        <v>170</v>
      </c>
      <c r="O206" s="101">
        <f t="shared" si="21"/>
        <v>279</v>
      </c>
      <c r="P206" s="101">
        <f t="shared" si="22"/>
        <v>279</v>
      </c>
    </row>
    <row r="207" spans="1:16" ht="15" x14ac:dyDescent="0.15">
      <c r="A207" s="409"/>
      <c r="B207" s="147"/>
      <c r="C207" s="149" t="s">
        <v>8</v>
      </c>
      <c r="D207" s="149" t="s">
        <v>8</v>
      </c>
      <c r="E207" s="206">
        <v>775.93</v>
      </c>
      <c r="F207" s="206">
        <v>1024.22</v>
      </c>
      <c r="G207" s="206">
        <v>800</v>
      </c>
      <c r="H207" s="206">
        <v>1000</v>
      </c>
      <c r="I207" s="265">
        <v>812.25</v>
      </c>
      <c r="J207" s="265">
        <v>812.25</v>
      </c>
      <c r="K207" s="206">
        <v>893.47500000000002</v>
      </c>
      <c r="L207" s="206">
        <v>893.47500000000002</v>
      </c>
      <c r="M207" s="206">
        <v>757</v>
      </c>
      <c r="N207" s="206">
        <v>999.24</v>
      </c>
      <c r="O207" s="101">
        <f t="shared" si="21"/>
        <v>808</v>
      </c>
      <c r="P207" s="101">
        <f t="shared" si="22"/>
        <v>946</v>
      </c>
    </row>
    <row r="208" spans="1:16" ht="15" x14ac:dyDescent="0.15">
      <c r="A208" s="409"/>
      <c r="B208" s="147"/>
      <c r="C208" s="149" t="s">
        <v>9</v>
      </c>
      <c r="D208" s="149" t="s">
        <v>9</v>
      </c>
      <c r="E208" s="206">
        <v>1046.01</v>
      </c>
      <c r="F208" s="206">
        <v>1202.9100000000001</v>
      </c>
      <c r="G208" s="206">
        <v>1100</v>
      </c>
      <c r="H208" s="206">
        <v>1200</v>
      </c>
      <c r="I208" s="265">
        <v>1218.375</v>
      </c>
      <c r="J208" s="265">
        <v>1218.375</v>
      </c>
      <c r="K208" s="206">
        <v>1340.2125000000001</v>
      </c>
      <c r="L208" s="206">
        <v>1340.2125000000001</v>
      </c>
      <c r="M208" s="206">
        <v>1020.5</v>
      </c>
      <c r="N208" s="206">
        <v>1173.58</v>
      </c>
      <c r="O208" s="101">
        <f t="shared" si="21"/>
        <v>1145</v>
      </c>
      <c r="P208" s="101">
        <f t="shared" si="22"/>
        <v>1227</v>
      </c>
    </row>
    <row r="209" spans="1:16" ht="15" x14ac:dyDescent="0.15">
      <c r="A209" s="409"/>
      <c r="B209" s="147"/>
      <c r="C209" s="149" t="s">
        <v>10</v>
      </c>
      <c r="D209" s="149" t="s">
        <v>10</v>
      </c>
      <c r="E209" s="206">
        <v>458.18</v>
      </c>
      <c r="F209" s="206">
        <v>572.72</v>
      </c>
      <c r="G209" s="206">
        <v>500</v>
      </c>
      <c r="H209" s="206">
        <v>600</v>
      </c>
      <c r="I209" s="265">
        <v>992.75</v>
      </c>
      <c r="J209" s="265">
        <v>992.75</v>
      </c>
      <c r="K209" s="206">
        <v>1092.0250000000001</v>
      </c>
      <c r="L209" s="206">
        <v>1092.0250000000001</v>
      </c>
      <c r="M209" s="206">
        <v>447</v>
      </c>
      <c r="N209" s="206">
        <v>558.75</v>
      </c>
      <c r="O209" s="101">
        <f t="shared" si="21"/>
        <v>698</v>
      </c>
      <c r="P209" s="101">
        <f t="shared" si="22"/>
        <v>763</v>
      </c>
    </row>
    <row r="210" spans="1:16" ht="15" x14ac:dyDescent="0.15">
      <c r="A210" s="409"/>
      <c r="B210" s="147"/>
      <c r="C210" s="149" t="s">
        <v>11</v>
      </c>
      <c r="D210" s="149" t="s">
        <v>11</v>
      </c>
      <c r="E210" s="206">
        <v>930.07</v>
      </c>
      <c r="F210" s="206">
        <v>1069.58</v>
      </c>
      <c r="G210" s="206">
        <v>1000</v>
      </c>
      <c r="H210" s="206">
        <v>1100</v>
      </c>
      <c r="I210" s="265">
        <v>722</v>
      </c>
      <c r="J210" s="265">
        <v>722</v>
      </c>
      <c r="K210" s="206">
        <v>794.2</v>
      </c>
      <c r="L210" s="206">
        <v>794.2</v>
      </c>
      <c r="M210" s="206">
        <v>907.38</v>
      </c>
      <c r="N210" s="206">
        <v>1043.49</v>
      </c>
      <c r="O210" s="101">
        <f t="shared" si="21"/>
        <v>871</v>
      </c>
      <c r="P210" s="101">
        <f t="shared" si="22"/>
        <v>946</v>
      </c>
    </row>
    <row r="211" spans="1:16" ht="26.25" customHeight="1" x14ac:dyDescent="0.2">
      <c r="A211" s="410"/>
      <c r="B211" s="402" t="s">
        <v>121</v>
      </c>
      <c r="C211" s="400"/>
      <c r="D211" s="401"/>
      <c r="E211" s="266">
        <f>SUM(E200:E210)</f>
        <v>5799.79</v>
      </c>
      <c r="F211" s="266">
        <f t="shared" ref="F211:P211" si="24">SUM(F200:F210)</f>
        <v>6459.03</v>
      </c>
      <c r="G211" s="266">
        <f t="shared" si="24"/>
        <v>6060</v>
      </c>
      <c r="H211" s="266">
        <f t="shared" si="24"/>
        <v>6560</v>
      </c>
      <c r="I211" s="266">
        <f t="shared" si="24"/>
        <v>8083.6925000000001</v>
      </c>
      <c r="J211" s="266">
        <f t="shared" si="24"/>
        <v>8083.6925000000001</v>
      </c>
      <c r="K211" s="266">
        <f t="shared" si="24"/>
        <v>8892.0617500000008</v>
      </c>
      <c r="L211" s="266">
        <f t="shared" si="24"/>
        <v>8892.0617500000008</v>
      </c>
      <c r="M211" s="266">
        <f t="shared" si="24"/>
        <v>5658.3200000000006</v>
      </c>
      <c r="N211" s="266">
        <f t="shared" si="24"/>
        <v>6301.5</v>
      </c>
      <c r="O211" s="266">
        <f t="shared" si="24"/>
        <v>6898</v>
      </c>
      <c r="P211" s="266">
        <f t="shared" si="24"/>
        <v>7258</v>
      </c>
    </row>
    <row r="212" spans="1:16" ht="15" x14ac:dyDescent="0.15">
      <c r="A212" s="408">
        <v>18</v>
      </c>
      <c r="B212" s="147"/>
      <c r="C212" s="149" t="s">
        <v>0</v>
      </c>
      <c r="D212" s="102" t="s">
        <v>135</v>
      </c>
      <c r="E212" s="206">
        <v>1007.41</v>
      </c>
      <c r="F212" s="206">
        <v>1007.41</v>
      </c>
      <c r="G212" s="206">
        <v>1000</v>
      </c>
      <c r="H212" s="206">
        <v>1000</v>
      </c>
      <c r="I212" s="265">
        <v>992.75</v>
      </c>
      <c r="J212" s="265">
        <v>992.75</v>
      </c>
      <c r="K212" s="206">
        <v>1092.0250000000001</v>
      </c>
      <c r="L212" s="206">
        <v>1092.0250000000001</v>
      </c>
      <c r="M212" s="206">
        <v>982.84</v>
      </c>
      <c r="N212" s="206">
        <v>982.84</v>
      </c>
      <c r="O212" s="101">
        <f t="shared" si="21"/>
        <v>1015</v>
      </c>
      <c r="P212" s="101">
        <f t="shared" si="22"/>
        <v>1015</v>
      </c>
    </row>
    <row r="213" spans="1:16" ht="15" x14ac:dyDescent="0.15">
      <c r="A213" s="409"/>
      <c r="B213" s="147"/>
      <c r="C213" s="149" t="s">
        <v>1</v>
      </c>
      <c r="D213" s="149" t="s">
        <v>1</v>
      </c>
      <c r="E213" s="206">
        <v>277.89</v>
      </c>
      <c r="F213" s="206">
        <v>277.89</v>
      </c>
      <c r="G213" s="206">
        <v>280</v>
      </c>
      <c r="H213" s="206">
        <v>280</v>
      </c>
      <c r="I213" s="265">
        <v>541.5</v>
      </c>
      <c r="J213" s="265">
        <v>541.5</v>
      </c>
      <c r="K213" s="206">
        <v>595.65</v>
      </c>
      <c r="L213" s="206">
        <v>595.65</v>
      </c>
      <c r="M213" s="206">
        <v>271.11</v>
      </c>
      <c r="N213" s="206">
        <v>271.11</v>
      </c>
      <c r="O213" s="101">
        <f t="shared" si="21"/>
        <v>393</v>
      </c>
      <c r="P213" s="101">
        <f t="shared" si="22"/>
        <v>393</v>
      </c>
    </row>
    <row r="214" spans="1:16" ht="30" x14ac:dyDescent="0.15">
      <c r="A214" s="409"/>
      <c r="B214" s="148" t="s">
        <v>120</v>
      </c>
      <c r="C214" s="149" t="s">
        <v>116</v>
      </c>
      <c r="D214" s="102" t="s">
        <v>136</v>
      </c>
      <c r="E214" s="206">
        <v>563.34</v>
      </c>
      <c r="F214" s="206">
        <v>563.34</v>
      </c>
      <c r="G214" s="206">
        <v>550</v>
      </c>
      <c r="H214" s="206">
        <v>550</v>
      </c>
      <c r="I214" s="265">
        <v>1326.675</v>
      </c>
      <c r="J214" s="265">
        <v>1326.675</v>
      </c>
      <c r="K214" s="206">
        <v>1459.3425</v>
      </c>
      <c r="L214" s="206">
        <v>1459.3425</v>
      </c>
      <c r="M214" s="206">
        <v>549.6</v>
      </c>
      <c r="N214" s="206">
        <v>549.6</v>
      </c>
      <c r="O214" s="101">
        <f t="shared" si="21"/>
        <v>890</v>
      </c>
      <c r="P214" s="101">
        <f t="shared" si="22"/>
        <v>890</v>
      </c>
    </row>
    <row r="215" spans="1:16" ht="15" x14ac:dyDescent="0.15">
      <c r="A215" s="409"/>
      <c r="B215" s="147"/>
      <c r="C215" s="149" t="s">
        <v>118</v>
      </c>
      <c r="D215" s="102" t="s">
        <v>126</v>
      </c>
      <c r="E215" s="206">
        <v>201.73</v>
      </c>
      <c r="F215" s="206">
        <v>201.73</v>
      </c>
      <c r="G215" s="206">
        <v>200</v>
      </c>
      <c r="H215" s="206">
        <v>200</v>
      </c>
      <c r="I215" s="265">
        <v>800.51749999999993</v>
      </c>
      <c r="J215" s="265">
        <v>800.51749999999993</v>
      </c>
      <c r="K215" s="206">
        <v>880.5692499999999</v>
      </c>
      <c r="L215" s="206">
        <v>880.5692499999999</v>
      </c>
      <c r="M215" s="206">
        <v>196.81</v>
      </c>
      <c r="N215" s="206">
        <v>196.81</v>
      </c>
      <c r="O215" s="101">
        <f t="shared" si="21"/>
        <v>456</v>
      </c>
      <c r="P215" s="101">
        <f t="shared" si="22"/>
        <v>456</v>
      </c>
    </row>
    <row r="216" spans="1:16" ht="15" x14ac:dyDescent="0.15">
      <c r="A216" s="409"/>
      <c r="B216" s="147"/>
      <c r="C216" s="149" t="s">
        <v>3</v>
      </c>
      <c r="D216" s="149" t="s">
        <v>3</v>
      </c>
      <c r="E216" s="206">
        <v>242.65</v>
      </c>
      <c r="F216" s="206">
        <v>242.65</v>
      </c>
      <c r="G216" s="206">
        <v>240</v>
      </c>
      <c r="H216" s="198">
        <v>240</v>
      </c>
      <c r="I216" s="265">
        <v>592.9425</v>
      </c>
      <c r="J216" s="265">
        <v>592.9425</v>
      </c>
      <c r="K216" s="198">
        <v>652.23675000000003</v>
      </c>
      <c r="L216" s="198">
        <v>652.23675000000003</v>
      </c>
      <c r="M216" s="198">
        <v>236.73</v>
      </c>
      <c r="N216" s="198">
        <v>236.73</v>
      </c>
      <c r="O216" s="101">
        <f t="shared" si="21"/>
        <v>393</v>
      </c>
      <c r="P216" s="101">
        <f t="shared" si="22"/>
        <v>393</v>
      </c>
    </row>
    <row r="217" spans="1:16" ht="15" x14ac:dyDescent="0.15">
      <c r="A217" s="409"/>
      <c r="B217" s="147"/>
      <c r="C217" s="149" t="s">
        <v>55</v>
      </c>
      <c r="D217" s="102" t="s">
        <v>56</v>
      </c>
      <c r="E217" s="206">
        <v>216.48</v>
      </c>
      <c r="F217" s="206">
        <v>216.48</v>
      </c>
      <c r="G217" s="206">
        <v>240</v>
      </c>
      <c r="H217" s="206">
        <v>240</v>
      </c>
      <c r="I217" s="265">
        <v>541.5</v>
      </c>
      <c r="J217" s="265">
        <v>541.5</v>
      </c>
      <c r="K217" s="206">
        <v>595.65</v>
      </c>
      <c r="L217" s="206">
        <v>595.65</v>
      </c>
      <c r="M217" s="206">
        <v>211.2</v>
      </c>
      <c r="N217" s="206">
        <v>211.2</v>
      </c>
      <c r="O217" s="101">
        <f t="shared" si="21"/>
        <v>361</v>
      </c>
      <c r="P217" s="101">
        <f t="shared" si="22"/>
        <v>361</v>
      </c>
    </row>
    <row r="218" spans="1:16" ht="15" x14ac:dyDescent="0.15">
      <c r="A218" s="409"/>
      <c r="B218" s="147"/>
      <c r="C218" s="149" t="s">
        <v>4</v>
      </c>
      <c r="D218" s="102"/>
      <c r="E218" s="206">
        <v>174.25</v>
      </c>
      <c r="F218" s="206">
        <v>174.25</v>
      </c>
      <c r="G218" s="206">
        <v>200</v>
      </c>
      <c r="H218" s="206">
        <v>200</v>
      </c>
      <c r="I218" s="265">
        <v>406.125</v>
      </c>
      <c r="J218" s="265">
        <v>406.125</v>
      </c>
      <c r="K218" s="206">
        <v>446.73750000000001</v>
      </c>
      <c r="L218" s="206">
        <v>446.73750000000001</v>
      </c>
      <c r="M218" s="206">
        <v>170</v>
      </c>
      <c r="N218" s="206">
        <v>170</v>
      </c>
      <c r="O218" s="101">
        <f t="shared" si="21"/>
        <v>279</v>
      </c>
      <c r="P218" s="101">
        <f t="shared" si="22"/>
        <v>279</v>
      </c>
    </row>
    <row r="219" spans="1:16" ht="15" x14ac:dyDescent="0.15">
      <c r="A219" s="409"/>
      <c r="B219" s="147"/>
      <c r="C219" s="149" t="s">
        <v>8</v>
      </c>
      <c r="D219" s="149" t="s">
        <v>8</v>
      </c>
      <c r="E219" s="206">
        <v>775.93</v>
      </c>
      <c r="F219" s="206">
        <v>1024.22</v>
      </c>
      <c r="G219" s="206">
        <v>800</v>
      </c>
      <c r="H219" s="206">
        <v>1000</v>
      </c>
      <c r="I219" s="265">
        <v>812.25</v>
      </c>
      <c r="J219" s="265">
        <v>812.25</v>
      </c>
      <c r="K219" s="206">
        <v>893.47500000000002</v>
      </c>
      <c r="L219" s="206">
        <v>893.47500000000002</v>
      </c>
      <c r="M219" s="206">
        <v>757</v>
      </c>
      <c r="N219" s="206">
        <v>999.24</v>
      </c>
      <c r="O219" s="101">
        <f t="shared" si="21"/>
        <v>808</v>
      </c>
      <c r="P219" s="101">
        <f t="shared" si="22"/>
        <v>946</v>
      </c>
    </row>
    <row r="220" spans="1:16" ht="15" x14ac:dyDescent="0.15">
      <c r="A220" s="409"/>
      <c r="B220" s="147"/>
      <c r="C220" s="149" t="s">
        <v>9</v>
      </c>
      <c r="D220" s="149" t="s">
        <v>9</v>
      </c>
      <c r="E220" s="206">
        <v>1046.01</v>
      </c>
      <c r="F220" s="206">
        <v>1202.9100000000001</v>
      </c>
      <c r="G220" s="206">
        <v>1100</v>
      </c>
      <c r="H220" s="206">
        <v>1200</v>
      </c>
      <c r="I220" s="265">
        <v>1218.375</v>
      </c>
      <c r="J220" s="265">
        <v>1218.375</v>
      </c>
      <c r="K220" s="206">
        <v>1340.2125000000001</v>
      </c>
      <c r="L220" s="206">
        <v>1340.2125000000001</v>
      </c>
      <c r="M220" s="206">
        <v>1020.5</v>
      </c>
      <c r="N220" s="206">
        <v>1173.58</v>
      </c>
      <c r="O220" s="101">
        <f t="shared" si="21"/>
        <v>1145</v>
      </c>
      <c r="P220" s="101">
        <f t="shared" si="22"/>
        <v>1227</v>
      </c>
    </row>
    <row r="221" spans="1:16" ht="15" x14ac:dyDescent="0.15">
      <c r="A221" s="409"/>
      <c r="B221" s="147"/>
      <c r="C221" s="149" t="s">
        <v>10</v>
      </c>
      <c r="D221" s="149" t="s">
        <v>10</v>
      </c>
      <c r="E221" s="206">
        <v>458.18</v>
      </c>
      <c r="F221" s="206">
        <v>572.72</v>
      </c>
      <c r="G221" s="206">
        <v>500</v>
      </c>
      <c r="H221" s="206">
        <v>600</v>
      </c>
      <c r="I221" s="265">
        <v>992.75</v>
      </c>
      <c r="J221" s="265">
        <v>992.75</v>
      </c>
      <c r="K221" s="206">
        <v>1092.0250000000001</v>
      </c>
      <c r="L221" s="206">
        <v>1092.0250000000001</v>
      </c>
      <c r="M221" s="206">
        <v>447</v>
      </c>
      <c r="N221" s="206">
        <v>558.75</v>
      </c>
      <c r="O221" s="101">
        <f t="shared" si="21"/>
        <v>698</v>
      </c>
      <c r="P221" s="101">
        <f t="shared" si="22"/>
        <v>763</v>
      </c>
    </row>
    <row r="222" spans="1:16" ht="15" x14ac:dyDescent="0.15">
      <c r="A222" s="409"/>
      <c r="B222" s="147"/>
      <c r="C222" s="149" t="s">
        <v>11</v>
      </c>
      <c r="D222" s="149" t="s">
        <v>11</v>
      </c>
      <c r="E222" s="206">
        <v>930.07</v>
      </c>
      <c r="F222" s="206">
        <v>1069.58</v>
      </c>
      <c r="G222" s="206">
        <v>1000</v>
      </c>
      <c r="H222" s="206">
        <v>1100</v>
      </c>
      <c r="I222" s="265">
        <v>722</v>
      </c>
      <c r="J222" s="265">
        <v>722</v>
      </c>
      <c r="K222" s="206">
        <v>794.2</v>
      </c>
      <c r="L222" s="206">
        <v>794.2</v>
      </c>
      <c r="M222" s="206">
        <v>907.38</v>
      </c>
      <c r="N222" s="206">
        <v>1043.49</v>
      </c>
      <c r="O222" s="101">
        <f t="shared" si="21"/>
        <v>871</v>
      </c>
      <c r="P222" s="101">
        <f t="shared" si="22"/>
        <v>946</v>
      </c>
    </row>
    <row r="223" spans="1:16" ht="26.25" customHeight="1" x14ac:dyDescent="0.2">
      <c r="A223" s="410"/>
      <c r="B223" s="402" t="s">
        <v>121</v>
      </c>
      <c r="C223" s="400"/>
      <c r="D223" s="401"/>
      <c r="E223" s="266">
        <f>SUM(E212:E222)</f>
        <v>5893.94</v>
      </c>
      <c r="F223" s="266">
        <f t="shared" ref="F223:P223" si="25">SUM(F212:F222)</f>
        <v>6553.18</v>
      </c>
      <c r="G223" s="266">
        <f t="shared" si="25"/>
        <v>6110</v>
      </c>
      <c r="H223" s="266">
        <f t="shared" si="25"/>
        <v>6610</v>
      </c>
      <c r="I223" s="266">
        <f t="shared" si="25"/>
        <v>8947.3850000000002</v>
      </c>
      <c r="J223" s="266">
        <f t="shared" si="25"/>
        <v>8947.3850000000002</v>
      </c>
      <c r="K223" s="266">
        <f t="shared" si="25"/>
        <v>9842.1235000000015</v>
      </c>
      <c r="L223" s="266">
        <f t="shared" si="25"/>
        <v>9842.1235000000015</v>
      </c>
      <c r="M223" s="266">
        <f t="shared" si="25"/>
        <v>5750.17</v>
      </c>
      <c r="N223" s="266">
        <f t="shared" si="25"/>
        <v>6393.3499999999995</v>
      </c>
      <c r="O223" s="266">
        <f t="shared" si="25"/>
        <v>7309</v>
      </c>
      <c r="P223" s="266">
        <f t="shared" si="25"/>
        <v>7669</v>
      </c>
    </row>
    <row r="224" spans="1:16" ht="15" x14ac:dyDescent="0.15">
      <c r="A224" s="408">
        <v>19</v>
      </c>
      <c r="B224" s="147"/>
      <c r="C224" s="149" t="s">
        <v>1</v>
      </c>
      <c r="D224" s="149" t="s">
        <v>1</v>
      </c>
      <c r="E224" s="206">
        <v>277.89</v>
      </c>
      <c r="F224" s="206">
        <v>277.89</v>
      </c>
      <c r="G224" s="206">
        <v>280</v>
      </c>
      <c r="H224" s="206">
        <v>280</v>
      </c>
      <c r="I224" s="265">
        <v>541.5</v>
      </c>
      <c r="J224" s="265">
        <v>541.5</v>
      </c>
      <c r="K224" s="206">
        <v>595.65</v>
      </c>
      <c r="L224" s="206">
        <v>595.65</v>
      </c>
      <c r="M224" s="206">
        <v>271.11</v>
      </c>
      <c r="N224" s="206">
        <v>271.11</v>
      </c>
      <c r="O224" s="101">
        <f t="shared" si="21"/>
        <v>393</v>
      </c>
      <c r="P224" s="101">
        <f t="shared" si="22"/>
        <v>393</v>
      </c>
    </row>
    <row r="225" spans="1:16" ht="15" x14ac:dyDescent="0.15">
      <c r="A225" s="409"/>
      <c r="B225" s="147"/>
      <c r="C225" s="149" t="s">
        <v>116</v>
      </c>
      <c r="D225" s="102" t="s">
        <v>140</v>
      </c>
      <c r="E225" s="206">
        <v>590.4</v>
      </c>
      <c r="F225" s="206">
        <v>590.4</v>
      </c>
      <c r="G225" s="206">
        <v>590</v>
      </c>
      <c r="H225" s="206">
        <v>590</v>
      </c>
      <c r="I225" s="265">
        <v>1128.125</v>
      </c>
      <c r="J225" s="265">
        <v>1128.125</v>
      </c>
      <c r="K225" s="206">
        <v>1240.9375</v>
      </c>
      <c r="L225" s="206">
        <v>1240.9375</v>
      </c>
      <c r="M225" s="206">
        <v>576</v>
      </c>
      <c r="N225" s="206">
        <v>576</v>
      </c>
      <c r="O225" s="101">
        <f t="shared" si="21"/>
        <v>825</v>
      </c>
      <c r="P225" s="101">
        <f t="shared" si="22"/>
        <v>825</v>
      </c>
    </row>
    <row r="226" spans="1:16" ht="30" x14ac:dyDescent="0.15">
      <c r="A226" s="409"/>
      <c r="B226" s="148" t="s">
        <v>120</v>
      </c>
      <c r="C226" s="149" t="s">
        <v>118</v>
      </c>
      <c r="D226" s="102" t="s">
        <v>141</v>
      </c>
      <c r="E226" s="206">
        <v>251.12</v>
      </c>
      <c r="F226" s="206">
        <v>251.12</v>
      </c>
      <c r="G226" s="206">
        <v>250</v>
      </c>
      <c r="H226" s="206">
        <v>250</v>
      </c>
      <c r="I226" s="265">
        <v>631.75</v>
      </c>
      <c r="J226" s="265">
        <v>631.75</v>
      </c>
      <c r="K226" s="206">
        <v>694.92499999999995</v>
      </c>
      <c r="L226" s="206">
        <v>694.92499999999995</v>
      </c>
      <c r="M226" s="206">
        <v>244.99</v>
      </c>
      <c r="N226" s="206">
        <v>244.99</v>
      </c>
      <c r="O226" s="101">
        <f t="shared" si="21"/>
        <v>415</v>
      </c>
      <c r="P226" s="101">
        <f t="shared" si="22"/>
        <v>415</v>
      </c>
    </row>
    <row r="227" spans="1:16" ht="15" x14ac:dyDescent="0.15">
      <c r="A227" s="409"/>
      <c r="B227" s="147"/>
      <c r="C227" s="149" t="s">
        <v>3</v>
      </c>
      <c r="D227" s="149" t="s">
        <v>3</v>
      </c>
      <c r="E227" s="206">
        <v>131.49</v>
      </c>
      <c r="F227" s="206">
        <v>131.49</v>
      </c>
      <c r="G227" s="206">
        <v>130</v>
      </c>
      <c r="H227" s="206">
        <v>130</v>
      </c>
      <c r="I227" s="265">
        <v>592.9425</v>
      </c>
      <c r="J227" s="265">
        <v>592.9425</v>
      </c>
      <c r="K227" s="206">
        <v>652.23675000000003</v>
      </c>
      <c r="L227" s="206">
        <v>652.23675000000003</v>
      </c>
      <c r="M227" s="206">
        <v>128.28</v>
      </c>
      <c r="N227" s="206">
        <v>128.28</v>
      </c>
      <c r="O227" s="101">
        <f t="shared" si="21"/>
        <v>327</v>
      </c>
      <c r="P227" s="101">
        <f t="shared" si="22"/>
        <v>327</v>
      </c>
    </row>
    <row r="228" spans="1:16" ht="15" x14ac:dyDescent="0.15">
      <c r="A228" s="409"/>
      <c r="B228" s="147"/>
      <c r="C228" s="149" t="s">
        <v>129</v>
      </c>
      <c r="D228" s="102" t="s">
        <v>142</v>
      </c>
      <c r="E228" s="206">
        <v>712.38</v>
      </c>
      <c r="F228" s="206">
        <v>712.38</v>
      </c>
      <c r="G228" s="206">
        <v>700</v>
      </c>
      <c r="H228" s="206">
        <v>700</v>
      </c>
      <c r="I228" s="265">
        <v>505.4</v>
      </c>
      <c r="J228" s="265">
        <v>505.4</v>
      </c>
      <c r="K228" s="206">
        <v>555.93999999999994</v>
      </c>
      <c r="L228" s="206">
        <v>555.93999999999994</v>
      </c>
      <c r="M228" s="206">
        <v>695</v>
      </c>
      <c r="N228" s="206">
        <v>695</v>
      </c>
      <c r="O228" s="101">
        <f t="shared" si="21"/>
        <v>634</v>
      </c>
      <c r="P228" s="101">
        <f t="shared" si="22"/>
        <v>634</v>
      </c>
    </row>
    <row r="229" spans="1:16" ht="15" x14ac:dyDescent="0.15">
      <c r="A229" s="409"/>
      <c r="B229" s="147"/>
      <c r="C229" s="149" t="s">
        <v>55</v>
      </c>
      <c r="D229" s="102" t="s">
        <v>56</v>
      </c>
      <c r="E229" s="206">
        <v>216.48</v>
      </c>
      <c r="F229" s="206">
        <v>216.48</v>
      </c>
      <c r="G229" s="206">
        <v>240</v>
      </c>
      <c r="H229" s="206">
        <v>240</v>
      </c>
      <c r="I229" s="265">
        <v>541.5</v>
      </c>
      <c r="J229" s="265">
        <v>541.5</v>
      </c>
      <c r="K229" s="206">
        <v>595.65</v>
      </c>
      <c r="L229" s="206">
        <v>595.65</v>
      </c>
      <c r="M229" s="206">
        <v>211.2</v>
      </c>
      <c r="N229" s="206">
        <v>211.2</v>
      </c>
      <c r="O229" s="101">
        <f t="shared" si="21"/>
        <v>361</v>
      </c>
      <c r="P229" s="101">
        <f t="shared" si="22"/>
        <v>361</v>
      </c>
    </row>
    <row r="230" spans="1:16" ht="15" x14ac:dyDescent="0.15">
      <c r="A230" s="409"/>
      <c r="B230" s="147"/>
      <c r="C230" s="149" t="s">
        <v>4</v>
      </c>
      <c r="D230" s="149" t="s">
        <v>4</v>
      </c>
      <c r="E230" s="206">
        <v>174.25</v>
      </c>
      <c r="F230" s="206">
        <v>174.25</v>
      </c>
      <c r="G230" s="206">
        <v>200</v>
      </c>
      <c r="H230" s="206">
        <v>200</v>
      </c>
      <c r="I230" s="265">
        <v>406.125</v>
      </c>
      <c r="J230" s="265">
        <v>406.125</v>
      </c>
      <c r="K230" s="206">
        <v>446.73750000000001</v>
      </c>
      <c r="L230" s="206">
        <v>446.73750000000001</v>
      </c>
      <c r="M230" s="206">
        <v>170</v>
      </c>
      <c r="N230" s="206">
        <v>170</v>
      </c>
      <c r="O230" s="101">
        <f t="shared" si="21"/>
        <v>279</v>
      </c>
      <c r="P230" s="101">
        <f t="shared" si="22"/>
        <v>279</v>
      </c>
    </row>
    <row r="231" spans="1:16" ht="15" x14ac:dyDescent="0.15">
      <c r="A231" s="409"/>
      <c r="B231" s="147"/>
      <c r="C231" s="149" t="s">
        <v>8</v>
      </c>
      <c r="D231" s="149" t="s">
        <v>8</v>
      </c>
      <c r="E231" s="206">
        <v>745.18</v>
      </c>
      <c r="F231" s="206">
        <v>1024.22</v>
      </c>
      <c r="G231" s="206">
        <v>800</v>
      </c>
      <c r="H231" s="206">
        <v>1000</v>
      </c>
      <c r="I231" s="265">
        <v>812.25</v>
      </c>
      <c r="J231" s="265">
        <v>812.25</v>
      </c>
      <c r="K231" s="206">
        <v>893.47500000000002</v>
      </c>
      <c r="L231" s="206">
        <v>893.47500000000002</v>
      </c>
      <c r="M231" s="206">
        <v>727</v>
      </c>
      <c r="N231" s="206">
        <v>999.24</v>
      </c>
      <c r="O231" s="101">
        <f t="shared" si="21"/>
        <v>796</v>
      </c>
      <c r="P231" s="101">
        <f t="shared" si="22"/>
        <v>946</v>
      </c>
    </row>
    <row r="232" spans="1:16" ht="15" x14ac:dyDescent="0.15">
      <c r="A232" s="409"/>
      <c r="B232" s="147"/>
      <c r="C232" s="149" t="s">
        <v>9</v>
      </c>
      <c r="D232" s="149" t="s">
        <v>9</v>
      </c>
      <c r="E232" s="206">
        <v>1046.01</v>
      </c>
      <c r="F232" s="206">
        <v>1202.9100000000001</v>
      </c>
      <c r="G232" s="206">
        <v>1100</v>
      </c>
      <c r="H232" s="206">
        <v>1200</v>
      </c>
      <c r="I232" s="265">
        <v>1218.375</v>
      </c>
      <c r="J232" s="265">
        <v>1218.375</v>
      </c>
      <c r="K232" s="206">
        <v>1340.2125000000001</v>
      </c>
      <c r="L232" s="206">
        <v>1340.2125000000001</v>
      </c>
      <c r="M232" s="206">
        <v>1020.5</v>
      </c>
      <c r="N232" s="206">
        <v>1173.58</v>
      </c>
      <c r="O232" s="101">
        <f t="shared" si="21"/>
        <v>1145</v>
      </c>
      <c r="P232" s="101">
        <f t="shared" si="22"/>
        <v>1227</v>
      </c>
    </row>
    <row r="233" spans="1:16" ht="15" x14ac:dyDescent="0.15">
      <c r="A233" s="409"/>
      <c r="B233" s="147"/>
      <c r="C233" s="149" t="s">
        <v>10</v>
      </c>
      <c r="D233" s="149" t="s">
        <v>10</v>
      </c>
      <c r="E233" s="206">
        <v>458.18</v>
      </c>
      <c r="F233" s="206">
        <v>572.72</v>
      </c>
      <c r="G233" s="206">
        <v>500</v>
      </c>
      <c r="H233" s="206">
        <v>600</v>
      </c>
      <c r="I233" s="265">
        <v>992.75</v>
      </c>
      <c r="J233" s="265">
        <v>992.75</v>
      </c>
      <c r="K233" s="206">
        <v>1092.0250000000001</v>
      </c>
      <c r="L233" s="206">
        <v>1092.0250000000001</v>
      </c>
      <c r="M233" s="206">
        <v>447</v>
      </c>
      <c r="N233" s="206">
        <v>558.75</v>
      </c>
      <c r="O233" s="101">
        <f t="shared" si="21"/>
        <v>698</v>
      </c>
      <c r="P233" s="101">
        <f t="shared" si="22"/>
        <v>763</v>
      </c>
    </row>
    <row r="234" spans="1:16" ht="15" x14ac:dyDescent="0.15">
      <c r="A234" s="409"/>
      <c r="B234" s="147"/>
      <c r="C234" s="149" t="s">
        <v>11</v>
      </c>
      <c r="D234" s="149" t="s">
        <v>11</v>
      </c>
      <c r="E234" s="206">
        <v>930.07</v>
      </c>
      <c r="F234" s="206">
        <v>1069.58</v>
      </c>
      <c r="G234" s="206">
        <v>1000</v>
      </c>
      <c r="H234" s="206">
        <v>1100</v>
      </c>
      <c r="I234" s="265">
        <v>722</v>
      </c>
      <c r="J234" s="265">
        <v>722</v>
      </c>
      <c r="K234" s="206">
        <v>794.2</v>
      </c>
      <c r="L234" s="206">
        <v>794.2</v>
      </c>
      <c r="M234" s="206">
        <v>907.38</v>
      </c>
      <c r="N234" s="206">
        <v>1043.49</v>
      </c>
      <c r="O234" s="101">
        <f t="shared" si="21"/>
        <v>871</v>
      </c>
      <c r="P234" s="101">
        <f t="shared" si="22"/>
        <v>946</v>
      </c>
    </row>
    <row r="235" spans="1:16" ht="27.75" customHeight="1" x14ac:dyDescent="0.2">
      <c r="A235" s="410"/>
      <c r="B235" s="402" t="s">
        <v>121</v>
      </c>
      <c r="C235" s="400"/>
      <c r="D235" s="401"/>
      <c r="E235" s="266">
        <f>SUM(E224:E234)</f>
        <v>5533.45</v>
      </c>
      <c r="F235" s="266">
        <f t="shared" ref="F235:P235" si="26">SUM(F224:F234)</f>
        <v>6223.44</v>
      </c>
      <c r="G235" s="266">
        <f t="shared" si="26"/>
        <v>5790</v>
      </c>
      <c r="H235" s="266">
        <f t="shared" si="26"/>
        <v>6290</v>
      </c>
      <c r="I235" s="266">
        <f t="shared" si="26"/>
        <v>8092.7175000000007</v>
      </c>
      <c r="J235" s="266">
        <f t="shared" si="26"/>
        <v>8092.7175000000007</v>
      </c>
      <c r="K235" s="266">
        <f t="shared" si="26"/>
        <v>8901.9892500000005</v>
      </c>
      <c r="L235" s="266">
        <f t="shared" si="26"/>
        <v>8901.9892500000005</v>
      </c>
      <c r="M235" s="266">
        <f t="shared" si="26"/>
        <v>5398.46</v>
      </c>
      <c r="N235" s="266">
        <f t="shared" si="26"/>
        <v>6071.6399999999994</v>
      </c>
      <c r="O235" s="266">
        <f t="shared" si="26"/>
        <v>6744</v>
      </c>
      <c r="P235" s="266">
        <f t="shared" si="26"/>
        <v>7116</v>
      </c>
    </row>
    <row r="236" spans="1:16" ht="15" x14ac:dyDescent="0.15">
      <c r="A236" s="403">
        <v>20</v>
      </c>
      <c r="B236" s="147"/>
      <c r="C236" s="149" t="s">
        <v>1</v>
      </c>
      <c r="D236" s="149" t="s">
        <v>1</v>
      </c>
      <c r="E236" s="206">
        <v>277.89</v>
      </c>
      <c r="F236" s="206">
        <v>277.89</v>
      </c>
      <c r="G236" s="206">
        <v>280</v>
      </c>
      <c r="H236" s="206">
        <v>280</v>
      </c>
      <c r="I236" s="265">
        <v>541.5</v>
      </c>
      <c r="J236" s="265">
        <v>541.5</v>
      </c>
      <c r="K236" s="206">
        <v>595.65</v>
      </c>
      <c r="L236" s="206">
        <v>595.65</v>
      </c>
      <c r="M236" s="206">
        <v>271.11</v>
      </c>
      <c r="N236" s="206">
        <v>271.11</v>
      </c>
      <c r="O236" s="101">
        <f t="shared" si="21"/>
        <v>393</v>
      </c>
      <c r="P236" s="101">
        <f t="shared" si="22"/>
        <v>393</v>
      </c>
    </row>
    <row r="237" spans="1:16" ht="15" x14ac:dyDescent="0.15">
      <c r="A237" s="404"/>
      <c r="B237" s="147"/>
      <c r="C237" s="149" t="s">
        <v>116</v>
      </c>
      <c r="D237" s="102" t="s">
        <v>138</v>
      </c>
      <c r="E237" s="206">
        <v>462.37</v>
      </c>
      <c r="F237" s="206">
        <v>462.37</v>
      </c>
      <c r="G237" s="206">
        <v>500</v>
      </c>
      <c r="H237" s="206">
        <v>500</v>
      </c>
      <c r="I237" s="265">
        <v>1444</v>
      </c>
      <c r="J237" s="265">
        <v>1444</v>
      </c>
      <c r="K237" s="206">
        <v>1588.4</v>
      </c>
      <c r="L237" s="206">
        <v>1588.4</v>
      </c>
      <c r="M237" s="206">
        <v>451.09</v>
      </c>
      <c r="N237" s="206">
        <v>451.09</v>
      </c>
      <c r="O237" s="101">
        <f t="shared" si="21"/>
        <v>889</v>
      </c>
      <c r="P237" s="101">
        <f t="shared" si="22"/>
        <v>889</v>
      </c>
    </row>
    <row r="238" spans="1:16" ht="30" x14ac:dyDescent="0.15">
      <c r="A238" s="404"/>
      <c r="B238" s="148" t="s">
        <v>120</v>
      </c>
      <c r="C238" s="149" t="s">
        <v>118</v>
      </c>
      <c r="D238" s="102" t="s">
        <v>139</v>
      </c>
      <c r="E238" s="206">
        <v>255.82</v>
      </c>
      <c r="F238" s="206">
        <v>255.82</v>
      </c>
      <c r="G238" s="206">
        <v>290</v>
      </c>
      <c r="H238" s="206">
        <v>290</v>
      </c>
      <c r="I238" s="265">
        <v>631.75</v>
      </c>
      <c r="J238" s="265">
        <v>631.75</v>
      </c>
      <c r="K238" s="206">
        <v>694.92499999999995</v>
      </c>
      <c r="L238" s="206">
        <v>694.92499999999995</v>
      </c>
      <c r="M238" s="206">
        <v>249.58</v>
      </c>
      <c r="N238" s="206">
        <v>249.58</v>
      </c>
      <c r="O238" s="101">
        <f t="shared" si="21"/>
        <v>424</v>
      </c>
      <c r="P238" s="101">
        <f t="shared" si="22"/>
        <v>424</v>
      </c>
    </row>
    <row r="239" spans="1:16" ht="15" x14ac:dyDescent="0.15">
      <c r="A239" s="404"/>
      <c r="B239" s="147"/>
      <c r="C239" s="149" t="s">
        <v>3</v>
      </c>
      <c r="D239" s="149" t="s">
        <v>3</v>
      </c>
      <c r="E239" s="206">
        <v>131.49</v>
      </c>
      <c r="F239" s="206">
        <v>131.49</v>
      </c>
      <c r="G239" s="206">
        <v>130</v>
      </c>
      <c r="H239" s="206">
        <v>130</v>
      </c>
      <c r="I239" s="265">
        <v>592.9425</v>
      </c>
      <c r="J239" s="265">
        <v>592.9425</v>
      </c>
      <c r="K239" s="206">
        <v>652.23675000000003</v>
      </c>
      <c r="L239" s="206">
        <v>652.23675000000003</v>
      </c>
      <c r="M239" s="206">
        <v>128.28</v>
      </c>
      <c r="N239" s="206">
        <v>128.28</v>
      </c>
      <c r="O239" s="101">
        <f t="shared" si="21"/>
        <v>327</v>
      </c>
      <c r="P239" s="101">
        <f t="shared" si="22"/>
        <v>327</v>
      </c>
    </row>
    <row r="240" spans="1:16" ht="15" x14ac:dyDescent="0.15">
      <c r="A240" s="404"/>
      <c r="B240" s="147"/>
      <c r="C240" s="149" t="s">
        <v>129</v>
      </c>
      <c r="D240" s="102" t="s">
        <v>59</v>
      </c>
      <c r="E240" s="206">
        <v>477.42</v>
      </c>
      <c r="F240" s="206">
        <v>477.42</v>
      </c>
      <c r="G240" s="206">
        <v>500</v>
      </c>
      <c r="H240" s="206">
        <v>500</v>
      </c>
      <c r="I240" s="265">
        <v>361</v>
      </c>
      <c r="J240" s="265">
        <v>361</v>
      </c>
      <c r="K240" s="206">
        <v>397.1</v>
      </c>
      <c r="L240" s="206">
        <v>397.1</v>
      </c>
      <c r="M240" s="206">
        <v>465.77</v>
      </c>
      <c r="N240" s="206">
        <v>465.77</v>
      </c>
      <c r="O240" s="101">
        <f t="shared" si="21"/>
        <v>440</v>
      </c>
      <c r="P240" s="101">
        <f t="shared" si="22"/>
        <v>440</v>
      </c>
    </row>
    <row r="241" spans="1:16" ht="15" x14ac:dyDescent="0.15">
      <c r="A241" s="404"/>
      <c r="B241" s="147"/>
      <c r="C241" s="149" t="s">
        <v>55</v>
      </c>
      <c r="D241" s="102" t="s">
        <v>56</v>
      </c>
      <c r="E241" s="206">
        <v>216.48</v>
      </c>
      <c r="F241" s="206">
        <v>216.48</v>
      </c>
      <c r="G241" s="206">
        <v>240</v>
      </c>
      <c r="H241" s="206">
        <v>240</v>
      </c>
      <c r="I241" s="265">
        <v>541.5</v>
      </c>
      <c r="J241" s="265">
        <v>541.5</v>
      </c>
      <c r="K241" s="206">
        <v>595.65</v>
      </c>
      <c r="L241" s="206">
        <v>595.65</v>
      </c>
      <c r="M241" s="206">
        <v>211.2</v>
      </c>
      <c r="N241" s="206">
        <v>211.2</v>
      </c>
      <c r="O241" s="101">
        <f t="shared" si="21"/>
        <v>361</v>
      </c>
      <c r="P241" s="101">
        <f t="shared" si="22"/>
        <v>361</v>
      </c>
    </row>
    <row r="242" spans="1:16" ht="15" x14ac:dyDescent="0.15">
      <c r="A242" s="404"/>
      <c r="B242" s="147"/>
      <c r="C242" s="149" t="s">
        <v>4</v>
      </c>
      <c r="D242" s="149" t="s">
        <v>4</v>
      </c>
      <c r="E242" s="206">
        <v>174.25</v>
      </c>
      <c r="F242" s="206">
        <v>174.25</v>
      </c>
      <c r="G242" s="206">
        <v>200</v>
      </c>
      <c r="H242" s="206">
        <v>200</v>
      </c>
      <c r="I242" s="265">
        <v>406.125</v>
      </c>
      <c r="J242" s="265">
        <v>406.125</v>
      </c>
      <c r="K242" s="206">
        <v>446.73750000000001</v>
      </c>
      <c r="L242" s="206">
        <v>446.73750000000001</v>
      </c>
      <c r="M242" s="206">
        <v>170</v>
      </c>
      <c r="N242" s="206">
        <v>170</v>
      </c>
      <c r="O242" s="101">
        <f t="shared" si="21"/>
        <v>279</v>
      </c>
      <c r="P242" s="101">
        <f t="shared" si="22"/>
        <v>279</v>
      </c>
    </row>
    <row r="243" spans="1:16" ht="15" x14ac:dyDescent="0.15">
      <c r="A243" s="404"/>
      <c r="B243" s="147"/>
      <c r="C243" s="149" t="s">
        <v>8</v>
      </c>
      <c r="D243" s="149" t="s">
        <v>8</v>
      </c>
      <c r="E243" s="206">
        <v>775.93</v>
      </c>
      <c r="F243" s="206">
        <v>1024.22</v>
      </c>
      <c r="G243" s="206">
        <v>800</v>
      </c>
      <c r="H243" s="206">
        <v>1000</v>
      </c>
      <c r="I243" s="265">
        <v>812.25</v>
      </c>
      <c r="J243" s="265">
        <v>812.25</v>
      </c>
      <c r="K243" s="206">
        <v>893.47500000000002</v>
      </c>
      <c r="L243" s="206">
        <v>893.47500000000002</v>
      </c>
      <c r="M243" s="206">
        <v>757</v>
      </c>
      <c r="N243" s="206">
        <v>999.24</v>
      </c>
      <c r="O243" s="101">
        <f t="shared" si="21"/>
        <v>808</v>
      </c>
      <c r="P243" s="101">
        <f t="shared" si="22"/>
        <v>946</v>
      </c>
    </row>
    <row r="244" spans="1:16" ht="15" x14ac:dyDescent="0.15">
      <c r="A244" s="404"/>
      <c r="B244" s="147"/>
      <c r="C244" s="149" t="s">
        <v>9</v>
      </c>
      <c r="D244" s="149" t="s">
        <v>9</v>
      </c>
      <c r="E244" s="206">
        <v>1046.01</v>
      </c>
      <c r="F244" s="206">
        <v>1202.9100000000001</v>
      </c>
      <c r="G244" s="206">
        <v>1100</v>
      </c>
      <c r="H244" s="206">
        <v>1200</v>
      </c>
      <c r="I244" s="265">
        <v>1218.375</v>
      </c>
      <c r="J244" s="265">
        <v>1218.375</v>
      </c>
      <c r="K244" s="206">
        <v>1340.2125000000001</v>
      </c>
      <c r="L244" s="206">
        <v>1340.2125000000001</v>
      </c>
      <c r="M244" s="206">
        <v>1020.5</v>
      </c>
      <c r="N244" s="206">
        <v>1173.58</v>
      </c>
      <c r="O244" s="101">
        <f t="shared" si="21"/>
        <v>1145</v>
      </c>
      <c r="P244" s="101">
        <f t="shared" si="22"/>
        <v>1227</v>
      </c>
    </row>
    <row r="245" spans="1:16" ht="15" x14ac:dyDescent="0.15">
      <c r="A245" s="404"/>
      <c r="B245" s="147"/>
      <c r="C245" s="149" t="s">
        <v>10</v>
      </c>
      <c r="D245" s="149" t="s">
        <v>10</v>
      </c>
      <c r="E245" s="206">
        <v>458.18</v>
      </c>
      <c r="F245" s="206">
        <v>572.72</v>
      </c>
      <c r="G245" s="206">
        <v>500</v>
      </c>
      <c r="H245" s="206">
        <v>600</v>
      </c>
      <c r="I245" s="265">
        <v>992.75</v>
      </c>
      <c r="J245" s="265">
        <v>992.75</v>
      </c>
      <c r="K245" s="206">
        <v>1092.0250000000001</v>
      </c>
      <c r="L245" s="206">
        <v>1092.0250000000001</v>
      </c>
      <c r="M245" s="206">
        <v>447</v>
      </c>
      <c r="N245" s="206">
        <v>558.75</v>
      </c>
      <c r="O245" s="101">
        <f t="shared" si="21"/>
        <v>698</v>
      </c>
      <c r="P245" s="101">
        <f t="shared" si="22"/>
        <v>763</v>
      </c>
    </row>
    <row r="246" spans="1:16" ht="15" x14ac:dyDescent="0.15">
      <c r="A246" s="404"/>
      <c r="B246" s="147"/>
      <c r="C246" s="149" t="s">
        <v>11</v>
      </c>
      <c r="D246" s="149" t="s">
        <v>11</v>
      </c>
      <c r="E246" s="206">
        <v>930.07</v>
      </c>
      <c r="F246" s="206">
        <v>1069.58</v>
      </c>
      <c r="G246" s="206">
        <v>1000</v>
      </c>
      <c r="H246" s="206">
        <v>1100</v>
      </c>
      <c r="I246" s="265">
        <v>722</v>
      </c>
      <c r="J246" s="265">
        <v>722</v>
      </c>
      <c r="K246" s="206">
        <v>794.2</v>
      </c>
      <c r="L246" s="206">
        <v>794.2</v>
      </c>
      <c r="M246" s="206">
        <v>907.38</v>
      </c>
      <c r="N246" s="206">
        <v>1043.49</v>
      </c>
      <c r="O246" s="101">
        <f t="shared" si="21"/>
        <v>871</v>
      </c>
      <c r="P246" s="101">
        <f t="shared" si="22"/>
        <v>946</v>
      </c>
    </row>
    <row r="247" spans="1:16" ht="24.75" customHeight="1" x14ac:dyDescent="0.2">
      <c r="A247" s="404"/>
      <c r="B247" s="413" t="s">
        <v>121</v>
      </c>
      <c r="C247" s="413"/>
      <c r="D247" s="413"/>
      <c r="E247" s="266">
        <f>SUM(E236:E246)</f>
        <v>5205.91</v>
      </c>
      <c r="F247" s="266">
        <f t="shared" ref="F247:P247" si="27">SUM(F236:F246)</f>
        <v>5865.1500000000005</v>
      </c>
      <c r="G247" s="266">
        <f t="shared" si="27"/>
        <v>5540</v>
      </c>
      <c r="H247" s="266">
        <f t="shared" si="27"/>
        <v>6040</v>
      </c>
      <c r="I247" s="266">
        <f t="shared" si="27"/>
        <v>8264.192500000001</v>
      </c>
      <c r="J247" s="266">
        <f t="shared" si="27"/>
        <v>8264.192500000001</v>
      </c>
      <c r="K247" s="266">
        <f t="shared" si="27"/>
        <v>9090.6117500000018</v>
      </c>
      <c r="L247" s="266">
        <f t="shared" si="27"/>
        <v>9090.6117500000018</v>
      </c>
      <c r="M247" s="266">
        <f t="shared" si="27"/>
        <v>5078.9100000000008</v>
      </c>
      <c r="N247" s="266">
        <f t="shared" si="27"/>
        <v>5722.09</v>
      </c>
      <c r="O247" s="266">
        <f t="shared" si="27"/>
        <v>6635</v>
      </c>
      <c r="P247" s="266">
        <f t="shared" si="27"/>
        <v>6995</v>
      </c>
    </row>
    <row r="248" spans="1:16" ht="24.75" customHeight="1" x14ac:dyDescent="0.2">
      <c r="B248" s="405" t="s">
        <v>145</v>
      </c>
      <c r="C248" s="405"/>
      <c r="D248" s="405"/>
      <c r="E248" s="199">
        <f>SUM(E247+E235+E223+E211+E199+E187+E175+E163+E150+E138+E126+E114+E102+E90+E78+E66+E53+E40+E28+E16)</f>
        <v>119037.19</v>
      </c>
      <c r="F248" s="199">
        <f t="shared" ref="F248:P248" si="28">SUM(F247+F235+F223+F211+F199+F187+F175+F163+F150+F138+F126+F114+F102+F90+F78+F66+F53+F40+F28+F16)</f>
        <v>132275.65</v>
      </c>
      <c r="G248" s="199">
        <f t="shared" si="28"/>
        <v>124739</v>
      </c>
      <c r="H248" s="199">
        <f t="shared" si="28"/>
        <v>136359</v>
      </c>
      <c r="I248" s="199">
        <f t="shared" si="28"/>
        <v>178417.03000000006</v>
      </c>
      <c r="J248" s="199">
        <f t="shared" si="28"/>
        <v>178417.03000000006</v>
      </c>
      <c r="K248" s="199">
        <f t="shared" si="28"/>
        <v>196258.73300000004</v>
      </c>
      <c r="L248" s="199">
        <f t="shared" si="28"/>
        <v>196258.73300000004</v>
      </c>
      <c r="M248" s="199">
        <f t="shared" si="28"/>
        <v>116133.42</v>
      </c>
      <c r="N248" s="199">
        <f t="shared" si="28"/>
        <v>129049.37</v>
      </c>
      <c r="O248" s="199">
        <f t="shared" si="28"/>
        <v>146919</v>
      </c>
      <c r="P248" s="199">
        <f t="shared" si="28"/>
        <v>154464</v>
      </c>
    </row>
    <row r="249" spans="1:16" x14ac:dyDescent="0.2">
      <c r="N249" s="274" t="s">
        <v>105</v>
      </c>
      <c r="O249" s="280">
        <f>ROUND(AVERAGE(O247,O235,O223,O211,O199,O187,O175,O163,O150,O138,O126,O114,O102,O90,O78,O66,O53,O40,O28,O16),0)</f>
        <v>7346</v>
      </c>
      <c r="P249" s="280">
        <f>ROUND(AVERAGE(P247,P235,P223,P211,P199,P187,P175,P163,P150,P138,P126,P114,P102,P90,P78,P66,P53,P40,P28,P16),0)</f>
        <v>7723</v>
      </c>
    </row>
  </sheetData>
  <mergeCells count="51">
    <mergeCell ref="M2:N2"/>
    <mergeCell ref="K2:L2"/>
    <mergeCell ref="A224:A235"/>
    <mergeCell ref="B235:D235"/>
    <mergeCell ref="A236:A247"/>
    <mergeCell ref="B247:D247"/>
    <mergeCell ref="A103:A114"/>
    <mergeCell ref="A200:A211"/>
    <mergeCell ref="B211:D211"/>
    <mergeCell ref="A212:A223"/>
    <mergeCell ref="B223:D223"/>
    <mergeCell ref="A151:A163"/>
    <mergeCell ref="B163:D163"/>
    <mergeCell ref="A164:A175"/>
    <mergeCell ref="B175:D175"/>
    <mergeCell ref="A176:A187"/>
    <mergeCell ref="B248:D248"/>
    <mergeCell ref="O1:P1"/>
    <mergeCell ref="O2:P2"/>
    <mergeCell ref="O3:P3"/>
    <mergeCell ref="A188:A199"/>
    <mergeCell ref="B199:D199"/>
    <mergeCell ref="A115:A126"/>
    <mergeCell ref="B126:D126"/>
    <mergeCell ref="A127:A138"/>
    <mergeCell ref="B138:D138"/>
    <mergeCell ref="A139:A150"/>
    <mergeCell ref="B150:D150"/>
    <mergeCell ref="A79:A90"/>
    <mergeCell ref="B90:D90"/>
    <mergeCell ref="A91:A102"/>
    <mergeCell ref="B102:D102"/>
    <mergeCell ref="B187:D187"/>
    <mergeCell ref="B114:D114"/>
    <mergeCell ref="A41:A53"/>
    <mergeCell ref="B53:D53"/>
    <mergeCell ref="A54:A66"/>
    <mergeCell ref="B66:D66"/>
    <mergeCell ref="A67:A78"/>
    <mergeCell ref="B78:D78"/>
    <mergeCell ref="A5:A16"/>
    <mergeCell ref="B16:D16"/>
    <mergeCell ref="A17:A28"/>
    <mergeCell ref="B28:D28"/>
    <mergeCell ref="A29:A40"/>
    <mergeCell ref="B40:D40"/>
    <mergeCell ref="A3:D3"/>
    <mergeCell ref="E1:J1"/>
    <mergeCell ref="E2:F2"/>
    <mergeCell ref="G2:H2"/>
    <mergeCell ref="I2:J2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P249"/>
  <sheetViews>
    <sheetView topLeftCell="E1" zoomScale="52" zoomScaleNormal="52" workbookViewId="0">
      <selection activeCell="H10" sqref="H10"/>
    </sheetView>
  </sheetViews>
  <sheetFormatPr baseColWidth="10" defaultColWidth="11.5" defaultRowHeight="14" x14ac:dyDescent="0.2"/>
  <cols>
    <col min="1" max="1" width="13.5" style="1" bestFit="1" customWidth="1"/>
    <col min="2" max="2" width="33.83203125" style="18" customWidth="1"/>
    <col min="3" max="3" width="37" style="1" bestFit="1" customWidth="1"/>
    <col min="4" max="4" width="66" style="1" bestFit="1" customWidth="1"/>
    <col min="5" max="6" width="23.6640625" style="1" customWidth="1"/>
    <col min="7" max="7" width="27.5" style="1" customWidth="1"/>
    <col min="8" max="8" width="25.5" style="1" customWidth="1"/>
    <col min="9" max="9" width="24.5" style="1" customWidth="1"/>
    <col min="10" max="10" width="25.1640625" style="1" customWidth="1"/>
    <col min="11" max="11" width="24.5" style="1" customWidth="1"/>
    <col min="12" max="12" width="25.1640625" style="1" customWidth="1"/>
    <col min="13" max="13" width="24.5" style="1" customWidth="1"/>
    <col min="14" max="14" width="25.1640625" style="1" customWidth="1"/>
    <col min="15" max="15" width="19.1640625" style="1" customWidth="1"/>
    <col min="16" max="16" width="19.33203125" style="1" customWidth="1"/>
    <col min="17" max="16384" width="11.5" style="1"/>
  </cols>
  <sheetData>
    <row r="1" spans="1:16" ht="45" customHeight="1" thickBot="1" x14ac:dyDescent="0.25">
      <c r="A1" s="102"/>
      <c r="B1" s="186"/>
      <c r="C1" s="102"/>
      <c r="D1" s="102"/>
      <c r="E1" s="392" t="s">
        <v>108</v>
      </c>
      <c r="F1" s="393"/>
      <c r="G1" s="393"/>
      <c r="H1" s="393"/>
      <c r="I1" s="393"/>
      <c r="J1" s="394"/>
      <c r="K1" s="248"/>
      <c r="L1" s="248"/>
      <c r="M1" s="248"/>
      <c r="N1" s="248"/>
      <c r="O1" s="406"/>
      <c r="P1" s="407"/>
    </row>
    <row r="2" spans="1:16" ht="39" customHeight="1" thickBot="1" x14ac:dyDescent="0.25">
      <c r="A2" s="102"/>
      <c r="B2" s="186"/>
      <c r="C2" s="102"/>
      <c r="D2" s="102"/>
      <c r="E2" s="347" t="s">
        <v>160</v>
      </c>
      <c r="F2" s="348"/>
      <c r="G2" s="351" t="s">
        <v>104</v>
      </c>
      <c r="H2" s="352"/>
      <c r="I2" s="356" t="s">
        <v>159</v>
      </c>
      <c r="J2" s="357"/>
      <c r="K2" s="411" t="s">
        <v>158</v>
      </c>
      <c r="L2" s="412"/>
      <c r="M2" s="349" t="s">
        <v>147</v>
      </c>
      <c r="N2" s="350"/>
      <c r="O2" s="406"/>
      <c r="P2" s="407"/>
    </row>
    <row r="3" spans="1:16" ht="43.5" customHeight="1" thickBot="1" x14ac:dyDescent="0.25">
      <c r="A3" s="395" t="s">
        <v>110</v>
      </c>
      <c r="B3" s="396"/>
      <c r="C3" s="396"/>
      <c r="D3" s="397"/>
      <c r="E3" s="45" t="s">
        <v>16</v>
      </c>
      <c r="F3" s="46" t="s">
        <v>17</v>
      </c>
      <c r="G3" s="45" t="s">
        <v>16</v>
      </c>
      <c r="H3" s="46" t="s">
        <v>17</v>
      </c>
      <c r="I3" s="45" t="s">
        <v>16</v>
      </c>
      <c r="J3" s="46" t="s">
        <v>17</v>
      </c>
      <c r="K3" s="45" t="s">
        <v>16</v>
      </c>
      <c r="L3" s="46" t="s">
        <v>17</v>
      </c>
      <c r="M3" s="45" t="s">
        <v>16</v>
      </c>
      <c r="N3" s="46" t="s">
        <v>17</v>
      </c>
      <c r="O3" s="406" t="s">
        <v>111</v>
      </c>
      <c r="P3" s="407"/>
    </row>
    <row r="4" spans="1:16" ht="30" x14ac:dyDescent="0.2">
      <c r="A4" s="188" t="s">
        <v>12</v>
      </c>
      <c r="B4" s="189" t="s">
        <v>63</v>
      </c>
      <c r="C4" s="188" t="s">
        <v>13</v>
      </c>
      <c r="D4" s="188" t="s">
        <v>14</v>
      </c>
      <c r="E4" s="187" t="s">
        <v>112</v>
      </c>
      <c r="F4" s="187" t="s">
        <v>112</v>
      </c>
      <c r="G4" s="187" t="s">
        <v>112</v>
      </c>
      <c r="H4" s="187" t="s">
        <v>112</v>
      </c>
      <c r="I4" s="187" t="s">
        <v>112</v>
      </c>
      <c r="J4" s="187" t="s">
        <v>112</v>
      </c>
      <c r="K4" s="187" t="s">
        <v>112</v>
      </c>
      <c r="L4" s="187" t="s">
        <v>112</v>
      </c>
      <c r="M4" s="187" t="s">
        <v>112</v>
      </c>
      <c r="N4" s="187" t="s">
        <v>112</v>
      </c>
      <c r="O4" s="187" t="s">
        <v>113</v>
      </c>
      <c r="P4" s="187" t="s">
        <v>114</v>
      </c>
    </row>
    <row r="5" spans="1:16" ht="15" x14ac:dyDescent="0.15">
      <c r="A5" s="398">
        <v>1</v>
      </c>
      <c r="B5" s="147"/>
      <c r="C5" s="149" t="s">
        <v>0</v>
      </c>
      <c r="D5" s="102" t="s">
        <v>115</v>
      </c>
      <c r="E5" s="203">
        <v>1775.89</v>
      </c>
      <c r="F5" s="203">
        <v>1775.89</v>
      </c>
      <c r="G5" s="203">
        <v>1800</v>
      </c>
      <c r="H5" s="203">
        <v>1800</v>
      </c>
      <c r="I5" s="204">
        <v>2470</v>
      </c>
      <c r="J5" s="204">
        <v>2470</v>
      </c>
      <c r="K5" s="203">
        <v>2717</v>
      </c>
      <c r="L5" s="203">
        <v>2717</v>
      </c>
      <c r="M5" s="203">
        <v>1732.58</v>
      </c>
      <c r="N5" s="203">
        <v>1732.58</v>
      </c>
      <c r="O5" s="101">
        <f>ROUND(AVERAGE(E5,G5,I5,K5,M5),0)</f>
        <v>2099</v>
      </c>
      <c r="P5" s="101">
        <f>ROUND(AVERAGE(F5,H5,J5,L5,N5),0)</f>
        <v>2099</v>
      </c>
    </row>
    <row r="6" spans="1:16" ht="15.75" customHeight="1" x14ac:dyDescent="0.15">
      <c r="A6" s="398"/>
      <c r="B6" s="147"/>
      <c r="C6" s="149" t="s">
        <v>1</v>
      </c>
      <c r="D6" s="149" t="s">
        <v>1</v>
      </c>
      <c r="E6" s="203">
        <v>319.57</v>
      </c>
      <c r="F6" s="203">
        <v>319.57</v>
      </c>
      <c r="G6" s="203">
        <v>320</v>
      </c>
      <c r="H6" s="203">
        <v>320</v>
      </c>
      <c r="I6" s="204">
        <v>570</v>
      </c>
      <c r="J6" s="204">
        <v>570</v>
      </c>
      <c r="K6" s="203">
        <v>627</v>
      </c>
      <c r="L6" s="203">
        <v>627</v>
      </c>
      <c r="M6" s="203">
        <v>311.77999999999997</v>
      </c>
      <c r="N6" s="203">
        <v>311.77999999999997</v>
      </c>
      <c r="O6" s="101">
        <f t="shared" ref="O6:O69" si="0">ROUND(AVERAGE(E6,G6,I6,K6,M6),0)</f>
        <v>430</v>
      </c>
      <c r="P6" s="101">
        <f t="shared" ref="P6:P69" si="1">ROUND(AVERAGE(F6,H6,J6,L6,N6),0)</f>
        <v>430</v>
      </c>
    </row>
    <row r="7" spans="1:16" ht="15.75" customHeight="1" x14ac:dyDescent="0.15">
      <c r="A7" s="398"/>
      <c r="B7" s="147"/>
      <c r="C7" s="149" t="s">
        <v>116</v>
      </c>
      <c r="D7" s="102" t="s">
        <v>117</v>
      </c>
      <c r="E7" s="203">
        <v>975.81</v>
      </c>
      <c r="F7" s="203">
        <v>975.81</v>
      </c>
      <c r="G7" s="203">
        <v>950</v>
      </c>
      <c r="H7" s="203">
        <v>950</v>
      </c>
      <c r="I7" s="204">
        <v>1710</v>
      </c>
      <c r="J7" s="204">
        <v>1710</v>
      </c>
      <c r="K7" s="203">
        <v>1881</v>
      </c>
      <c r="L7" s="203">
        <v>1881</v>
      </c>
      <c r="M7" s="203">
        <v>952.01</v>
      </c>
      <c r="N7" s="203">
        <v>952.01</v>
      </c>
      <c r="O7" s="101">
        <f t="shared" si="0"/>
        <v>1294</v>
      </c>
      <c r="P7" s="101">
        <f t="shared" si="1"/>
        <v>1294</v>
      </c>
    </row>
    <row r="8" spans="1:16" ht="15.75" customHeight="1" x14ac:dyDescent="0.15">
      <c r="A8" s="398"/>
      <c r="B8" s="102"/>
      <c r="C8" s="149" t="s">
        <v>118</v>
      </c>
      <c r="D8" s="102" t="s">
        <v>119</v>
      </c>
      <c r="E8" s="203">
        <v>290.36</v>
      </c>
      <c r="F8" s="203">
        <v>290.36</v>
      </c>
      <c r="G8" s="203">
        <v>300</v>
      </c>
      <c r="H8" s="203">
        <v>300</v>
      </c>
      <c r="I8" s="204">
        <v>570</v>
      </c>
      <c r="J8" s="204">
        <v>570</v>
      </c>
      <c r="K8" s="203">
        <v>627</v>
      </c>
      <c r="L8" s="203">
        <v>627</v>
      </c>
      <c r="M8" s="203">
        <v>283.27999999999997</v>
      </c>
      <c r="N8" s="203">
        <v>283.27999999999997</v>
      </c>
      <c r="O8" s="101">
        <f t="shared" si="0"/>
        <v>414</v>
      </c>
      <c r="P8" s="101">
        <f t="shared" si="1"/>
        <v>414</v>
      </c>
    </row>
    <row r="9" spans="1:16" ht="15.75" customHeight="1" x14ac:dyDescent="0.15">
      <c r="A9" s="398"/>
      <c r="B9" s="102"/>
      <c r="C9" s="149" t="s">
        <v>3</v>
      </c>
      <c r="D9" s="149" t="s">
        <v>3</v>
      </c>
      <c r="E9" s="203">
        <v>279.04000000000002</v>
      </c>
      <c r="F9" s="203">
        <v>279.04000000000002</v>
      </c>
      <c r="G9" s="203">
        <v>280</v>
      </c>
      <c r="H9" s="203">
        <v>280</v>
      </c>
      <c r="I9" s="204">
        <v>624.15</v>
      </c>
      <c r="J9" s="204">
        <v>624.15</v>
      </c>
      <c r="K9" s="203">
        <v>686.56499999999994</v>
      </c>
      <c r="L9" s="203">
        <v>686.56499999999994</v>
      </c>
      <c r="M9" s="203">
        <v>272.24</v>
      </c>
      <c r="N9" s="203">
        <v>272.24</v>
      </c>
      <c r="O9" s="101">
        <f t="shared" si="0"/>
        <v>428</v>
      </c>
      <c r="P9" s="101">
        <f t="shared" si="1"/>
        <v>428</v>
      </c>
    </row>
    <row r="10" spans="1:16" ht="30" x14ac:dyDescent="0.15">
      <c r="A10" s="398"/>
      <c r="B10" s="148" t="s">
        <v>120</v>
      </c>
      <c r="C10" s="149" t="s">
        <v>55</v>
      </c>
      <c r="D10" s="149" t="s">
        <v>56</v>
      </c>
      <c r="E10" s="203">
        <v>216.48</v>
      </c>
      <c r="F10" s="203">
        <v>216.48</v>
      </c>
      <c r="G10" s="203">
        <v>240</v>
      </c>
      <c r="H10" s="203">
        <v>240</v>
      </c>
      <c r="I10" s="204">
        <v>570</v>
      </c>
      <c r="J10" s="204">
        <v>570</v>
      </c>
      <c r="K10" s="203">
        <v>627</v>
      </c>
      <c r="L10" s="203">
        <v>627</v>
      </c>
      <c r="M10" s="203">
        <v>211.2</v>
      </c>
      <c r="N10" s="203">
        <v>211.2</v>
      </c>
      <c r="O10" s="101">
        <f t="shared" si="0"/>
        <v>373</v>
      </c>
      <c r="P10" s="101">
        <f t="shared" si="1"/>
        <v>373</v>
      </c>
    </row>
    <row r="11" spans="1:16" ht="15.75" customHeight="1" x14ac:dyDescent="0.15">
      <c r="A11" s="398"/>
      <c r="B11" s="147"/>
      <c r="C11" s="149" t="s">
        <v>4</v>
      </c>
      <c r="D11" s="149" t="s">
        <v>4</v>
      </c>
      <c r="E11" s="203">
        <v>174.25</v>
      </c>
      <c r="F11" s="203">
        <v>174.25</v>
      </c>
      <c r="G11" s="203">
        <v>200</v>
      </c>
      <c r="H11" s="203">
        <v>200</v>
      </c>
      <c r="I11" s="204">
        <v>427.5</v>
      </c>
      <c r="J11" s="204">
        <v>427.5</v>
      </c>
      <c r="K11" s="203">
        <v>470.25</v>
      </c>
      <c r="L11" s="203">
        <v>470.25</v>
      </c>
      <c r="M11" s="203">
        <v>170</v>
      </c>
      <c r="N11" s="203">
        <v>170</v>
      </c>
      <c r="O11" s="101">
        <f t="shared" si="0"/>
        <v>288</v>
      </c>
      <c r="P11" s="101">
        <f t="shared" si="1"/>
        <v>288</v>
      </c>
    </row>
    <row r="12" spans="1:16" ht="15.75" customHeight="1" x14ac:dyDescent="0.15">
      <c r="A12" s="398"/>
      <c r="B12" s="147"/>
      <c r="C12" s="149" t="s">
        <v>8</v>
      </c>
      <c r="D12" s="149" t="s">
        <v>8</v>
      </c>
      <c r="E12" s="203">
        <v>775.93</v>
      </c>
      <c r="F12" s="203">
        <v>1024.22</v>
      </c>
      <c r="G12" s="203">
        <v>800</v>
      </c>
      <c r="H12" s="203">
        <v>1000</v>
      </c>
      <c r="I12" s="204">
        <v>855</v>
      </c>
      <c r="J12" s="204">
        <v>855</v>
      </c>
      <c r="K12" s="203">
        <v>940.5</v>
      </c>
      <c r="L12" s="203">
        <v>940.5</v>
      </c>
      <c r="M12" s="203">
        <v>757</v>
      </c>
      <c r="N12" s="203">
        <v>999.24</v>
      </c>
      <c r="O12" s="101">
        <f t="shared" si="0"/>
        <v>826</v>
      </c>
      <c r="P12" s="101">
        <f t="shared" si="1"/>
        <v>964</v>
      </c>
    </row>
    <row r="13" spans="1:16" ht="15.75" customHeight="1" x14ac:dyDescent="0.15">
      <c r="A13" s="398"/>
      <c r="B13" s="147"/>
      <c r="C13" s="149" t="s">
        <v>9</v>
      </c>
      <c r="D13" s="149" t="s">
        <v>9</v>
      </c>
      <c r="E13" s="203">
        <v>1046.01</v>
      </c>
      <c r="F13" s="203">
        <v>1202.9100000000001</v>
      </c>
      <c r="G13" s="203">
        <v>1100</v>
      </c>
      <c r="H13" s="203">
        <v>1200</v>
      </c>
      <c r="I13" s="204">
        <v>1282.5</v>
      </c>
      <c r="J13" s="204">
        <v>1282.5</v>
      </c>
      <c r="K13" s="203">
        <v>1410.75</v>
      </c>
      <c r="L13" s="203">
        <v>1410.75</v>
      </c>
      <c r="M13" s="203">
        <v>1020.5</v>
      </c>
      <c r="N13" s="203">
        <v>1173.58</v>
      </c>
      <c r="O13" s="101">
        <f t="shared" si="0"/>
        <v>1172</v>
      </c>
      <c r="P13" s="101">
        <f t="shared" si="1"/>
        <v>1254</v>
      </c>
    </row>
    <row r="14" spans="1:16" ht="15.75" customHeight="1" x14ac:dyDescent="0.15">
      <c r="A14" s="398"/>
      <c r="B14" s="147"/>
      <c r="C14" s="149" t="s">
        <v>10</v>
      </c>
      <c r="D14" s="149" t="s">
        <v>10</v>
      </c>
      <c r="E14" s="203">
        <v>458.18</v>
      </c>
      <c r="F14" s="203">
        <v>595.63</v>
      </c>
      <c r="G14" s="203">
        <v>500</v>
      </c>
      <c r="H14" s="203">
        <v>600</v>
      </c>
      <c r="I14" s="204">
        <v>1045</v>
      </c>
      <c r="J14" s="204">
        <v>1045</v>
      </c>
      <c r="K14" s="203">
        <v>1149.5</v>
      </c>
      <c r="L14" s="203">
        <v>1149.5</v>
      </c>
      <c r="M14" s="203">
        <v>447</v>
      </c>
      <c r="N14" s="203">
        <v>581.1</v>
      </c>
      <c r="O14" s="101">
        <f t="shared" si="0"/>
        <v>720</v>
      </c>
      <c r="P14" s="101">
        <f t="shared" si="1"/>
        <v>794</v>
      </c>
    </row>
    <row r="15" spans="1:16" ht="15.75" customHeight="1" x14ac:dyDescent="0.15">
      <c r="A15" s="398"/>
      <c r="B15" s="147"/>
      <c r="C15" s="149" t="s">
        <v>11</v>
      </c>
      <c r="D15" s="149" t="s">
        <v>11</v>
      </c>
      <c r="E15" s="203">
        <v>930.07</v>
      </c>
      <c r="F15" s="203">
        <v>1069.58</v>
      </c>
      <c r="G15" s="203">
        <v>1000</v>
      </c>
      <c r="H15" s="203">
        <v>1100</v>
      </c>
      <c r="I15" s="204">
        <v>760</v>
      </c>
      <c r="J15" s="204">
        <v>760</v>
      </c>
      <c r="K15" s="203">
        <v>836</v>
      </c>
      <c r="L15" s="203">
        <v>836</v>
      </c>
      <c r="M15" s="203">
        <v>907.38</v>
      </c>
      <c r="N15" s="203">
        <v>1043.49</v>
      </c>
      <c r="O15" s="101">
        <f t="shared" si="0"/>
        <v>887</v>
      </c>
      <c r="P15" s="101">
        <f t="shared" si="1"/>
        <v>962</v>
      </c>
    </row>
    <row r="16" spans="1:16" ht="27.75" customHeight="1" x14ac:dyDescent="0.2">
      <c r="A16" s="398"/>
      <c r="B16" s="399" t="s">
        <v>121</v>
      </c>
      <c r="C16" s="400"/>
      <c r="D16" s="401"/>
      <c r="E16" s="205">
        <f>SUM(E5:E15)</f>
        <v>7241.59</v>
      </c>
      <c r="F16" s="205">
        <f t="shared" ref="F16:P16" si="2">SUM(F5:F15)</f>
        <v>7923.74</v>
      </c>
      <c r="G16" s="205">
        <f t="shared" si="2"/>
        <v>7490</v>
      </c>
      <c r="H16" s="205">
        <f t="shared" si="2"/>
        <v>7990</v>
      </c>
      <c r="I16" s="205">
        <f t="shared" si="2"/>
        <v>10884.15</v>
      </c>
      <c r="J16" s="205">
        <f t="shared" si="2"/>
        <v>10884.15</v>
      </c>
      <c r="K16" s="205">
        <f t="shared" si="2"/>
        <v>11972.564999999999</v>
      </c>
      <c r="L16" s="205">
        <f t="shared" si="2"/>
        <v>11972.564999999999</v>
      </c>
      <c r="M16" s="205">
        <f t="shared" si="2"/>
        <v>7064.9699999999993</v>
      </c>
      <c r="N16" s="205">
        <f t="shared" si="2"/>
        <v>7730.4999999999991</v>
      </c>
      <c r="O16" s="205">
        <f t="shared" si="2"/>
        <v>8931</v>
      </c>
      <c r="P16" s="205">
        <f t="shared" si="2"/>
        <v>9300</v>
      </c>
    </row>
    <row r="17" spans="1:16" ht="15" x14ac:dyDescent="0.15">
      <c r="A17" s="398">
        <v>2</v>
      </c>
      <c r="B17" s="147"/>
      <c r="C17" s="149" t="s">
        <v>0</v>
      </c>
      <c r="D17" s="102" t="s">
        <v>122</v>
      </c>
      <c r="E17" s="203">
        <v>784.74</v>
      </c>
      <c r="F17" s="203">
        <v>784.74</v>
      </c>
      <c r="G17" s="203">
        <v>780</v>
      </c>
      <c r="H17" s="203">
        <v>780</v>
      </c>
      <c r="I17" s="204">
        <v>1140</v>
      </c>
      <c r="J17" s="204">
        <v>1140</v>
      </c>
      <c r="K17" s="203">
        <v>1254</v>
      </c>
      <c r="L17" s="203">
        <v>1254</v>
      </c>
      <c r="M17" s="203">
        <v>765.6</v>
      </c>
      <c r="N17" s="203">
        <v>765.6</v>
      </c>
      <c r="O17" s="101">
        <f t="shared" si="0"/>
        <v>945</v>
      </c>
      <c r="P17" s="101">
        <f t="shared" si="1"/>
        <v>945</v>
      </c>
    </row>
    <row r="18" spans="1:16" ht="15.75" customHeight="1" x14ac:dyDescent="0.15">
      <c r="A18" s="398"/>
      <c r="B18" s="147"/>
      <c r="C18" s="149" t="s">
        <v>1</v>
      </c>
      <c r="D18" s="149" t="s">
        <v>1</v>
      </c>
      <c r="E18" s="203">
        <v>319.57</v>
      </c>
      <c r="F18" s="203">
        <v>319.57</v>
      </c>
      <c r="G18" s="203">
        <v>320</v>
      </c>
      <c r="H18" s="203">
        <v>320</v>
      </c>
      <c r="I18" s="204">
        <v>570</v>
      </c>
      <c r="J18" s="204">
        <v>570</v>
      </c>
      <c r="K18" s="203">
        <v>627</v>
      </c>
      <c r="L18" s="203">
        <v>627</v>
      </c>
      <c r="M18" s="203">
        <v>311.77999999999997</v>
      </c>
      <c r="N18" s="203">
        <v>311.77999999999997</v>
      </c>
      <c r="O18" s="101">
        <f t="shared" si="0"/>
        <v>430</v>
      </c>
      <c r="P18" s="101">
        <f t="shared" si="1"/>
        <v>430</v>
      </c>
    </row>
    <row r="19" spans="1:16" ht="15.75" customHeight="1" x14ac:dyDescent="0.15">
      <c r="A19" s="398"/>
      <c r="B19" s="147"/>
      <c r="C19" s="149" t="s">
        <v>116</v>
      </c>
      <c r="D19" s="102" t="s">
        <v>123</v>
      </c>
      <c r="E19" s="203">
        <v>839.72</v>
      </c>
      <c r="F19" s="203">
        <v>839.72</v>
      </c>
      <c r="G19" s="203">
        <v>830</v>
      </c>
      <c r="H19" s="203">
        <v>830</v>
      </c>
      <c r="I19" s="204">
        <v>1615</v>
      </c>
      <c r="J19" s="204">
        <v>1615</v>
      </c>
      <c r="K19" s="203">
        <v>1776.5</v>
      </c>
      <c r="L19" s="203">
        <v>1776.5</v>
      </c>
      <c r="M19" s="203">
        <v>819.23</v>
      </c>
      <c r="N19" s="203">
        <v>819.23</v>
      </c>
      <c r="O19" s="101">
        <f t="shared" si="0"/>
        <v>1176</v>
      </c>
      <c r="P19" s="101">
        <f t="shared" si="1"/>
        <v>1176</v>
      </c>
    </row>
    <row r="20" spans="1:16" ht="15.75" customHeight="1" x14ac:dyDescent="0.15">
      <c r="A20" s="398"/>
      <c r="B20" s="147"/>
      <c r="C20" s="149" t="s">
        <v>118</v>
      </c>
      <c r="D20" s="102" t="s">
        <v>124</v>
      </c>
      <c r="E20" s="203">
        <v>290.42</v>
      </c>
      <c r="F20" s="203">
        <v>290.42</v>
      </c>
      <c r="G20" s="203">
        <v>300</v>
      </c>
      <c r="H20" s="203">
        <v>300</v>
      </c>
      <c r="I20" s="204">
        <v>760</v>
      </c>
      <c r="J20" s="204">
        <v>760</v>
      </c>
      <c r="K20" s="203">
        <v>836</v>
      </c>
      <c r="L20" s="203">
        <v>836</v>
      </c>
      <c r="M20" s="203">
        <v>283.33</v>
      </c>
      <c r="N20" s="203">
        <v>283.33</v>
      </c>
      <c r="O20" s="101">
        <f t="shared" si="0"/>
        <v>494</v>
      </c>
      <c r="P20" s="101">
        <f t="shared" si="1"/>
        <v>494</v>
      </c>
    </row>
    <row r="21" spans="1:16" ht="15.75" customHeight="1" x14ac:dyDescent="0.15">
      <c r="A21" s="398"/>
      <c r="B21" s="147"/>
      <c r="C21" s="149" t="s">
        <v>3</v>
      </c>
      <c r="D21" s="149" t="s">
        <v>3</v>
      </c>
      <c r="E21" s="203">
        <v>151.21</v>
      </c>
      <c r="F21" s="203">
        <v>151.21</v>
      </c>
      <c r="G21" s="203">
        <v>150</v>
      </c>
      <c r="H21" s="203">
        <v>150</v>
      </c>
      <c r="I21" s="204">
        <v>624.15</v>
      </c>
      <c r="J21" s="204">
        <v>624.15</v>
      </c>
      <c r="K21" s="203">
        <v>686.56499999999994</v>
      </c>
      <c r="L21" s="203">
        <v>686.56499999999994</v>
      </c>
      <c r="M21" s="203">
        <v>147.52000000000001</v>
      </c>
      <c r="N21" s="203">
        <v>147.52000000000001</v>
      </c>
      <c r="O21" s="101">
        <f t="shared" si="0"/>
        <v>352</v>
      </c>
      <c r="P21" s="101">
        <f t="shared" si="1"/>
        <v>352</v>
      </c>
    </row>
    <row r="22" spans="1:16" ht="30" x14ac:dyDescent="0.15">
      <c r="A22" s="398"/>
      <c r="B22" s="148" t="s">
        <v>120</v>
      </c>
      <c r="C22" s="149" t="s">
        <v>55</v>
      </c>
      <c r="D22" s="149" t="s">
        <v>56</v>
      </c>
      <c r="E22" s="203">
        <v>216.48</v>
      </c>
      <c r="F22" s="203">
        <v>216.48</v>
      </c>
      <c r="G22" s="203">
        <v>240</v>
      </c>
      <c r="H22" s="203">
        <v>240</v>
      </c>
      <c r="I22" s="204">
        <v>570</v>
      </c>
      <c r="J22" s="204">
        <v>570</v>
      </c>
      <c r="K22" s="203">
        <v>627</v>
      </c>
      <c r="L22" s="203">
        <v>627</v>
      </c>
      <c r="M22" s="203">
        <v>211.2</v>
      </c>
      <c r="N22" s="203">
        <v>211.2</v>
      </c>
      <c r="O22" s="101">
        <f t="shared" si="0"/>
        <v>373</v>
      </c>
      <c r="P22" s="101">
        <f t="shared" si="1"/>
        <v>373</v>
      </c>
    </row>
    <row r="23" spans="1:16" ht="15.75" customHeight="1" x14ac:dyDescent="0.15">
      <c r="A23" s="398"/>
      <c r="B23" s="147"/>
      <c r="C23" s="149" t="s">
        <v>4</v>
      </c>
      <c r="D23" s="149" t="s">
        <v>4</v>
      </c>
      <c r="E23" s="203">
        <v>174.25</v>
      </c>
      <c r="F23" s="203">
        <v>174.25</v>
      </c>
      <c r="G23" s="203">
        <v>200</v>
      </c>
      <c r="H23" s="203">
        <v>200</v>
      </c>
      <c r="I23" s="204">
        <v>427.5</v>
      </c>
      <c r="J23" s="204">
        <v>427.5</v>
      </c>
      <c r="K23" s="203">
        <v>470.25</v>
      </c>
      <c r="L23" s="203">
        <v>470.25</v>
      </c>
      <c r="M23" s="203">
        <v>170</v>
      </c>
      <c r="N23" s="203">
        <v>170</v>
      </c>
      <c r="O23" s="101">
        <f t="shared" si="0"/>
        <v>288</v>
      </c>
      <c r="P23" s="101">
        <f t="shared" si="1"/>
        <v>288</v>
      </c>
    </row>
    <row r="24" spans="1:16" ht="15.75" customHeight="1" x14ac:dyDescent="0.15">
      <c r="A24" s="398"/>
      <c r="B24" s="147"/>
      <c r="C24" s="149" t="s">
        <v>8</v>
      </c>
      <c r="D24" s="149" t="s">
        <v>8</v>
      </c>
      <c r="E24" s="203">
        <v>775.93</v>
      </c>
      <c r="F24" s="203">
        <v>1024.22</v>
      </c>
      <c r="G24" s="203">
        <v>800</v>
      </c>
      <c r="H24" s="203">
        <v>1000</v>
      </c>
      <c r="I24" s="204">
        <v>855</v>
      </c>
      <c r="J24" s="204">
        <v>855</v>
      </c>
      <c r="K24" s="203">
        <v>940.5</v>
      </c>
      <c r="L24" s="203">
        <v>940.5</v>
      </c>
      <c r="M24" s="203">
        <v>757</v>
      </c>
      <c r="N24" s="203">
        <v>999.24</v>
      </c>
      <c r="O24" s="101">
        <f t="shared" si="0"/>
        <v>826</v>
      </c>
      <c r="P24" s="101">
        <f t="shared" si="1"/>
        <v>964</v>
      </c>
    </row>
    <row r="25" spans="1:16" ht="15.75" customHeight="1" x14ac:dyDescent="0.15">
      <c r="A25" s="398"/>
      <c r="B25" s="147"/>
      <c r="C25" s="149" t="s">
        <v>9</v>
      </c>
      <c r="D25" s="149" t="s">
        <v>9</v>
      </c>
      <c r="E25" s="203">
        <v>1046.01</v>
      </c>
      <c r="F25" s="203">
        <v>1202.9100000000001</v>
      </c>
      <c r="G25" s="203">
        <v>1100</v>
      </c>
      <c r="H25" s="203">
        <v>1200</v>
      </c>
      <c r="I25" s="204">
        <v>1282.5</v>
      </c>
      <c r="J25" s="204">
        <v>1282.5</v>
      </c>
      <c r="K25" s="203">
        <v>1410.75</v>
      </c>
      <c r="L25" s="203">
        <v>1410.75</v>
      </c>
      <c r="M25" s="203">
        <v>1020.5</v>
      </c>
      <c r="N25" s="203">
        <v>1173.58</v>
      </c>
      <c r="O25" s="101">
        <f t="shared" si="0"/>
        <v>1172</v>
      </c>
      <c r="P25" s="101">
        <f t="shared" si="1"/>
        <v>1254</v>
      </c>
    </row>
    <row r="26" spans="1:16" ht="15.75" customHeight="1" x14ac:dyDescent="0.15">
      <c r="A26" s="398"/>
      <c r="B26" s="147"/>
      <c r="C26" s="149" t="s">
        <v>10</v>
      </c>
      <c r="D26" s="149" t="s">
        <v>10</v>
      </c>
      <c r="E26" s="203">
        <v>458.18</v>
      </c>
      <c r="F26" s="203">
        <v>572.72</v>
      </c>
      <c r="G26" s="203">
        <v>500</v>
      </c>
      <c r="H26" s="203">
        <v>600</v>
      </c>
      <c r="I26" s="204">
        <v>1045</v>
      </c>
      <c r="J26" s="204">
        <v>1045</v>
      </c>
      <c r="K26" s="203">
        <v>1149.5</v>
      </c>
      <c r="L26" s="203">
        <v>1149.5</v>
      </c>
      <c r="M26" s="203">
        <v>447</v>
      </c>
      <c r="N26" s="203">
        <v>558.75</v>
      </c>
      <c r="O26" s="101">
        <f t="shared" si="0"/>
        <v>720</v>
      </c>
      <c r="P26" s="101">
        <f t="shared" si="1"/>
        <v>785</v>
      </c>
    </row>
    <row r="27" spans="1:16" ht="15.75" customHeight="1" x14ac:dyDescent="0.15">
      <c r="A27" s="398"/>
      <c r="B27" s="147"/>
      <c r="C27" s="149" t="s">
        <v>11</v>
      </c>
      <c r="D27" s="149" t="s">
        <v>11</v>
      </c>
      <c r="E27" s="203">
        <v>930.07</v>
      </c>
      <c r="F27" s="203">
        <v>1069.58</v>
      </c>
      <c r="G27" s="203">
        <v>1000</v>
      </c>
      <c r="H27" s="203">
        <v>1100</v>
      </c>
      <c r="I27" s="204">
        <v>760</v>
      </c>
      <c r="J27" s="204">
        <v>760</v>
      </c>
      <c r="K27" s="203">
        <v>836</v>
      </c>
      <c r="L27" s="203">
        <v>836</v>
      </c>
      <c r="M27" s="203">
        <v>907.38</v>
      </c>
      <c r="N27" s="203">
        <v>1043.49</v>
      </c>
      <c r="O27" s="101">
        <f t="shared" si="0"/>
        <v>887</v>
      </c>
      <c r="P27" s="101">
        <f t="shared" si="1"/>
        <v>962</v>
      </c>
    </row>
    <row r="28" spans="1:16" ht="26.25" customHeight="1" x14ac:dyDescent="0.2">
      <c r="A28" s="398"/>
      <c r="B28" s="402" t="s">
        <v>121</v>
      </c>
      <c r="C28" s="400"/>
      <c r="D28" s="401"/>
      <c r="E28" s="205">
        <f>SUM(E17:E27)</f>
        <v>5986.58</v>
      </c>
      <c r="F28" s="205">
        <f t="shared" ref="F28:P28" si="3">SUM(F17:F27)</f>
        <v>6645.82</v>
      </c>
      <c r="G28" s="205">
        <f t="shared" si="3"/>
        <v>6220</v>
      </c>
      <c r="H28" s="205">
        <f t="shared" si="3"/>
        <v>6720</v>
      </c>
      <c r="I28" s="205">
        <f t="shared" si="3"/>
        <v>9649.15</v>
      </c>
      <c r="J28" s="205">
        <f t="shared" si="3"/>
        <v>9649.15</v>
      </c>
      <c r="K28" s="205">
        <f t="shared" si="3"/>
        <v>10614.064999999999</v>
      </c>
      <c r="L28" s="205">
        <f t="shared" si="3"/>
        <v>10614.064999999999</v>
      </c>
      <c r="M28" s="205">
        <f t="shared" si="3"/>
        <v>5840.54</v>
      </c>
      <c r="N28" s="205">
        <f t="shared" si="3"/>
        <v>6483.7199999999993</v>
      </c>
      <c r="O28" s="205">
        <f t="shared" si="3"/>
        <v>7663</v>
      </c>
      <c r="P28" s="205">
        <f t="shared" si="3"/>
        <v>8023</v>
      </c>
    </row>
    <row r="29" spans="1:16" ht="15" x14ac:dyDescent="0.15">
      <c r="A29" s="398">
        <v>3</v>
      </c>
      <c r="B29" s="147"/>
      <c r="C29" s="149" t="s">
        <v>0</v>
      </c>
      <c r="D29" s="102" t="s">
        <v>32</v>
      </c>
      <c r="E29" s="203">
        <v>816.7</v>
      </c>
      <c r="F29" s="203">
        <v>816.7</v>
      </c>
      <c r="G29" s="203">
        <v>800</v>
      </c>
      <c r="H29" s="203">
        <v>800</v>
      </c>
      <c r="I29" s="204">
        <v>932.9</v>
      </c>
      <c r="J29" s="204">
        <v>932.9</v>
      </c>
      <c r="K29" s="203">
        <v>1026.19</v>
      </c>
      <c r="L29" s="203">
        <v>1026.19</v>
      </c>
      <c r="M29" s="203">
        <v>796.78</v>
      </c>
      <c r="N29" s="203">
        <v>796.78</v>
      </c>
      <c r="O29" s="101">
        <f t="shared" si="0"/>
        <v>875</v>
      </c>
      <c r="P29" s="101">
        <f t="shared" si="1"/>
        <v>875</v>
      </c>
    </row>
    <row r="30" spans="1:16" ht="15.75" customHeight="1" x14ac:dyDescent="0.15">
      <c r="A30" s="398"/>
      <c r="B30" s="147"/>
      <c r="C30" s="149" t="s">
        <v>1</v>
      </c>
      <c r="D30" s="149" t="s">
        <v>1</v>
      </c>
      <c r="E30" s="203">
        <v>319.57</v>
      </c>
      <c r="F30" s="203">
        <v>319.57</v>
      </c>
      <c r="G30" s="203">
        <v>320</v>
      </c>
      <c r="H30" s="203">
        <v>320</v>
      </c>
      <c r="I30" s="204">
        <v>570</v>
      </c>
      <c r="J30" s="204">
        <v>570</v>
      </c>
      <c r="K30" s="203">
        <v>627</v>
      </c>
      <c r="L30" s="203">
        <v>627</v>
      </c>
      <c r="M30" s="203">
        <v>311.77999999999997</v>
      </c>
      <c r="N30" s="203">
        <v>311.77999999999997</v>
      </c>
      <c r="O30" s="101">
        <f t="shared" si="0"/>
        <v>430</v>
      </c>
      <c r="P30" s="101">
        <f t="shared" si="1"/>
        <v>430</v>
      </c>
    </row>
    <row r="31" spans="1:16" ht="15.75" customHeight="1" x14ac:dyDescent="0.15">
      <c r="A31" s="398"/>
      <c r="B31" s="147"/>
      <c r="C31" s="149" t="s">
        <v>116</v>
      </c>
      <c r="D31" s="102" t="s">
        <v>125</v>
      </c>
      <c r="E31" s="203">
        <v>1312.09</v>
      </c>
      <c r="F31" s="203">
        <v>1312.09</v>
      </c>
      <c r="G31" s="203">
        <v>1300</v>
      </c>
      <c r="H31" s="203">
        <v>1300</v>
      </c>
      <c r="I31" s="204">
        <v>948.1</v>
      </c>
      <c r="J31" s="204">
        <v>948.1</v>
      </c>
      <c r="K31" s="203">
        <v>1042.9100000000001</v>
      </c>
      <c r="L31" s="203">
        <v>1042.9100000000001</v>
      </c>
      <c r="M31" s="203">
        <v>1280.0899999999999</v>
      </c>
      <c r="N31" s="203">
        <v>1280.0899999999999</v>
      </c>
      <c r="O31" s="101">
        <f t="shared" si="0"/>
        <v>1177</v>
      </c>
      <c r="P31" s="101">
        <f t="shared" si="1"/>
        <v>1177</v>
      </c>
    </row>
    <row r="32" spans="1:16" ht="15.75" customHeight="1" x14ac:dyDescent="0.15">
      <c r="A32" s="398"/>
      <c r="B32" s="147"/>
      <c r="C32" s="149" t="s">
        <v>118</v>
      </c>
      <c r="D32" s="149" t="s">
        <v>126</v>
      </c>
      <c r="E32" s="203">
        <v>256.5</v>
      </c>
      <c r="F32" s="203">
        <v>256.5</v>
      </c>
      <c r="G32" s="203">
        <v>260</v>
      </c>
      <c r="H32" s="203">
        <v>260</v>
      </c>
      <c r="I32" s="204">
        <v>842.65</v>
      </c>
      <c r="J32" s="204">
        <v>842.65</v>
      </c>
      <c r="K32" s="203">
        <v>926.91499999999996</v>
      </c>
      <c r="L32" s="203">
        <v>926.91499999999996</v>
      </c>
      <c r="M32" s="203">
        <v>250.24</v>
      </c>
      <c r="N32" s="203">
        <v>250.24</v>
      </c>
      <c r="O32" s="101">
        <f t="shared" si="0"/>
        <v>507</v>
      </c>
      <c r="P32" s="101">
        <f t="shared" si="1"/>
        <v>507</v>
      </c>
    </row>
    <row r="33" spans="1:16" ht="15.75" customHeight="1" x14ac:dyDescent="0.15">
      <c r="A33" s="398"/>
      <c r="B33" s="147"/>
      <c r="C33" s="149" t="s">
        <v>3</v>
      </c>
      <c r="D33" s="149" t="s">
        <v>3</v>
      </c>
      <c r="E33" s="203">
        <v>279.04000000000002</v>
      </c>
      <c r="F33" s="203">
        <v>279.04000000000002</v>
      </c>
      <c r="G33" s="203">
        <v>280</v>
      </c>
      <c r="H33" s="203">
        <v>280</v>
      </c>
      <c r="I33" s="204">
        <v>624.15</v>
      </c>
      <c r="J33" s="204">
        <v>624.15</v>
      </c>
      <c r="K33" s="203">
        <v>686.56499999999994</v>
      </c>
      <c r="L33" s="203">
        <v>686.56499999999994</v>
      </c>
      <c r="M33" s="203">
        <v>272.24</v>
      </c>
      <c r="N33" s="203">
        <v>272.24</v>
      </c>
      <c r="O33" s="101">
        <f t="shared" si="0"/>
        <v>428</v>
      </c>
      <c r="P33" s="101">
        <f t="shared" si="1"/>
        <v>428</v>
      </c>
    </row>
    <row r="34" spans="1:16" ht="30" x14ac:dyDescent="0.15">
      <c r="A34" s="398"/>
      <c r="B34" s="148" t="s">
        <v>120</v>
      </c>
      <c r="C34" s="149" t="s">
        <v>55</v>
      </c>
      <c r="D34" s="149" t="s">
        <v>56</v>
      </c>
      <c r="E34" s="203">
        <v>216.48</v>
      </c>
      <c r="F34" s="203">
        <v>216.48</v>
      </c>
      <c r="G34" s="203">
        <v>240</v>
      </c>
      <c r="H34" s="203">
        <v>240</v>
      </c>
      <c r="I34" s="204">
        <v>570</v>
      </c>
      <c r="J34" s="204">
        <v>570</v>
      </c>
      <c r="K34" s="203">
        <v>627</v>
      </c>
      <c r="L34" s="203">
        <v>627</v>
      </c>
      <c r="M34" s="203">
        <v>211.2</v>
      </c>
      <c r="N34" s="203">
        <v>211.2</v>
      </c>
      <c r="O34" s="101">
        <f t="shared" si="0"/>
        <v>373</v>
      </c>
      <c r="P34" s="101">
        <f t="shared" si="1"/>
        <v>373</v>
      </c>
    </row>
    <row r="35" spans="1:16" ht="15.75" customHeight="1" x14ac:dyDescent="0.15">
      <c r="A35" s="398"/>
      <c r="B35" s="147"/>
      <c r="C35" s="149" t="s">
        <v>4</v>
      </c>
      <c r="D35" s="149" t="s">
        <v>4</v>
      </c>
      <c r="E35" s="203">
        <v>174.25</v>
      </c>
      <c r="F35" s="203">
        <v>174.25</v>
      </c>
      <c r="G35" s="203">
        <v>200</v>
      </c>
      <c r="H35" s="203">
        <v>200</v>
      </c>
      <c r="I35" s="204">
        <v>427.5</v>
      </c>
      <c r="J35" s="204">
        <v>427.5</v>
      </c>
      <c r="K35" s="203">
        <v>470.25</v>
      </c>
      <c r="L35" s="203">
        <v>470.25</v>
      </c>
      <c r="M35" s="203">
        <v>170</v>
      </c>
      <c r="N35" s="203">
        <v>170</v>
      </c>
      <c r="O35" s="101">
        <f t="shared" si="0"/>
        <v>288</v>
      </c>
      <c r="P35" s="101">
        <f t="shared" si="1"/>
        <v>288</v>
      </c>
    </row>
    <row r="36" spans="1:16" ht="15.75" customHeight="1" x14ac:dyDescent="0.15">
      <c r="A36" s="398"/>
      <c r="B36" s="147"/>
      <c r="C36" s="149" t="s">
        <v>8</v>
      </c>
      <c r="D36" s="149" t="s">
        <v>8</v>
      </c>
      <c r="E36" s="203">
        <v>775.93</v>
      </c>
      <c r="F36" s="203">
        <v>1024.22</v>
      </c>
      <c r="G36" s="203">
        <v>800</v>
      </c>
      <c r="H36" s="203">
        <v>1000</v>
      </c>
      <c r="I36" s="204">
        <v>855</v>
      </c>
      <c r="J36" s="204">
        <v>855</v>
      </c>
      <c r="K36" s="203">
        <v>940.5</v>
      </c>
      <c r="L36" s="203">
        <v>940.5</v>
      </c>
      <c r="M36" s="203">
        <v>757</v>
      </c>
      <c r="N36" s="203">
        <v>999.24</v>
      </c>
      <c r="O36" s="101">
        <f t="shared" si="0"/>
        <v>826</v>
      </c>
      <c r="P36" s="101">
        <f t="shared" si="1"/>
        <v>964</v>
      </c>
    </row>
    <row r="37" spans="1:16" ht="15.75" customHeight="1" x14ac:dyDescent="0.15">
      <c r="A37" s="398"/>
      <c r="B37" s="147"/>
      <c r="C37" s="149" t="s">
        <v>9</v>
      </c>
      <c r="D37" s="149" t="s">
        <v>9</v>
      </c>
      <c r="E37" s="203">
        <v>1046.01</v>
      </c>
      <c r="F37" s="203">
        <v>1202.9100000000001</v>
      </c>
      <c r="G37" s="203">
        <v>1100</v>
      </c>
      <c r="H37" s="203">
        <v>1200</v>
      </c>
      <c r="I37" s="204">
        <v>1282.5</v>
      </c>
      <c r="J37" s="204">
        <v>1282.5</v>
      </c>
      <c r="K37" s="203">
        <v>1410.75</v>
      </c>
      <c r="L37" s="203">
        <v>1410.75</v>
      </c>
      <c r="M37" s="203">
        <v>1020.5</v>
      </c>
      <c r="N37" s="203">
        <v>1173.58</v>
      </c>
      <c r="O37" s="101">
        <f t="shared" si="0"/>
        <v>1172</v>
      </c>
      <c r="P37" s="101">
        <f t="shared" si="1"/>
        <v>1254</v>
      </c>
    </row>
    <row r="38" spans="1:16" ht="15.75" customHeight="1" x14ac:dyDescent="0.15">
      <c r="A38" s="398"/>
      <c r="B38" s="147"/>
      <c r="C38" s="149" t="s">
        <v>10</v>
      </c>
      <c r="D38" s="149" t="s">
        <v>10</v>
      </c>
      <c r="E38" s="203">
        <v>458.18</v>
      </c>
      <c r="F38" s="203">
        <v>572.72</v>
      </c>
      <c r="G38" s="203">
        <v>500</v>
      </c>
      <c r="H38" s="203">
        <v>600</v>
      </c>
      <c r="I38" s="204">
        <v>1045</v>
      </c>
      <c r="J38" s="204">
        <v>1045</v>
      </c>
      <c r="K38" s="203">
        <v>1149.5</v>
      </c>
      <c r="L38" s="203">
        <v>1149.5</v>
      </c>
      <c r="M38" s="203">
        <v>447</v>
      </c>
      <c r="N38" s="203">
        <v>558.75</v>
      </c>
      <c r="O38" s="101">
        <f t="shared" si="0"/>
        <v>720</v>
      </c>
      <c r="P38" s="101">
        <f t="shared" si="1"/>
        <v>785</v>
      </c>
    </row>
    <row r="39" spans="1:16" ht="15.75" customHeight="1" x14ac:dyDescent="0.15">
      <c r="A39" s="398"/>
      <c r="B39" s="147"/>
      <c r="C39" s="149" t="s">
        <v>11</v>
      </c>
      <c r="D39" s="149" t="s">
        <v>11</v>
      </c>
      <c r="E39" s="203">
        <v>930.07</v>
      </c>
      <c r="F39" s="203">
        <v>1069.58</v>
      </c>
      <c r="G39" s="203">
        <v>1000</v>
      </c>
      <c r="H39" s="203">
        <v>1100</v>
      </c>
      <c r="I39" s="204">
        <v>760</v>
      </c>
      <c r="J39" s="204">
        <v>760</v>
      </c>
      <c r="K39" s="203">
        <v>836</v>
      </c>
      <c r="L39" s="203">
        <v>836</v>
      </c>
      <c r="M39" s="203">
        <v>907.38</v>
      </c>
      <c r="N39" s="203">
        <v>1043.49</v>
      </c>
      <c r="O39" s="101">
        <f t="shared" si="0"/>
        <v>887</v>
      </c>
      <c r="P39" s="101">
        <f t="shared" si="1"/>
        <v>962</v>
      </c>
    </row>
    <row r="40" spans="1:16" ht="24.75" customHeight="1" x14ac:dyDescent="0.2">
      <c r="A40" s="398"/>
      <c r="B40" s="402" t="s">
        <v>121</v>
      </c>
      <c r="C40" s="400"/>
      <c r="D40" s="401"/>
      <c r="E40" s="205">
        <f>SUM(E29:E39)</f>
        <v>6584.82</v>
      </c>
      <c r="F40" s="205">
        <f t="shared" ref="F40:P40" si="4">SUM(F29:F39)</f>
        <v>7244.0599999999995</v>
      </c>
      <c r="G40" s="205">
        <f t="shared" si="4"/>
        <v>6800</v>
      </c>
      <c r="H40" s="205">
        <f t="shared" si="4"/>
        <v>7300</v>
      </c>
      <c r="I40" s="205">
        <f t="shared" si="4"/>
        <v>8857.7999999999993</v>
      </c>
      <c r="J40" s="205">
        <f t="shared" si="4"/>
        <v>8857.7999999999993</v>
      </c>
      <c r="K40" s="205">
        <f t="shared" si="4"/>
        <v>9743.58</v>
      </c>
      <c r="L40" s="205">
        <f t="shared" si="4"/>
        <v>9743.58</v>
      </c>
      <c r="M40" s="205">
        <f t="shared" si="4"/>
        <v>6424.2099999999991</v>
      </c>
      <c r="N40" s="205">
        <f t="shared" si="4"/>
        <v>7067.3899999999985</v>
      </c>
      <c r="O40" s="205">
        <f t="shared" si="4"/>
        <v>7683</v>
      </c>
      <c r="P40" s="205">
        <f t="shared" si="4"/>
        <v>8043</v>
      </c>
    </row>
    <row r="41" spans="1:16" ht="15" x14ac:dyDescent="0.15">
      <c r="A41" s="398">
        <v>4</v>
      </c>
      <c r="B41" s="147"/>
      <c r="C41" s="149" t="s">
        <v>0</v>
      </c>
      <c r="D41" s="102" t="s">
        <v>127</v>
      </c>
      <c r="E41" s="203">
        <v>375.98</v>
      </c>
      <c r="F41" s="203">
        <v>375.98</v>
      </c>
      <c r="G41" s="203">
        <v>400</v>
      </c>
      <c r="H41" s="203">
        <v>400</v>
      </c>
      <c r="I41" s="204">
        <v>1425</v>
      </c>
      <c r="J41" s="204">
        <v>1425</v>
      </c>
      <c r="K41" s="203">
        <v>1567.5</v>
      </c>
      <c r="L41" s="203">
        <v>1567.5</v>
      </c>
      <c r="M41" s="203">
        <v>366.81</v>
      </c>
      <c r="N41" s="203">
        <v>366.81</v>
      </c>
      <c r="O41" s="101">
        <f t="shared" si="0"/>
        <v>827</v>
      </c>
      <c r="P41" s="101">
        <f t="shared" si="1"/>
        <v>827</v>
      </c>
    </row>
    <row r="42" spans="1:16" ht="15.75" customHeight="1" x14ac:dyDescent="0.15">
      <c r="A42" s="398"/>
      <c r="B42" s="147"/>
      <c r="C42" s="149" t="s">
        <v>1</v>
      </c>
      <c r="D42" s="149" t="s">
        <v>1</v>
      </c>
      <c r="E42" s="203">
        <v>319.57</v>
      </c>
      <c r="F42" s="203">
        <v>319.57</v>
      </c>
      <c r="G42" s="203">
        <v>320</v>
      </c>
      <c r="H42" s="203">
        <v>320</v>
      </c>
      <c r="I42" s="204">
        <v>570</v>
      </c>
      <c r="J42" s="204">
        <v>570</v>
      </c>
      <c r="K42" s="203">
        <v>627</v>
      </c>
      <c r="L42" s="203">
        <v>627</v>
      </c>
      <c r="M42" s="203">
        <v>311.77999999999997</v>
      </c>
      <c r="N42" s="203">
        <v>311.77999999999997</v>
      </c>
      <c r="O42" s="101">
        <f t="shared" si="0"/>
        <v>430</v>
      </c>
      <c r="P42" s="101">
        <f t="shared" si="1"/>
        <v>430</v>
      </c>
    </row>
    <row r="43" spans="1:16" ht="15.75" customHeight="1" x14ac:dyDescent="0.15">
      <c r="A43" s="398"/>
      <c r="B43" s="147"/>
      <c r="C43" s="149" t="s">
        <v>116</v>
      </c>
      <c r="D43" s="102" t="s">
        <v>128</v>
      </c>
      <c r="E43" s="203">
        <v>616.65</v>
      </c>
      <c r="F43" s="203">
        <v>616.65</v>
      </c>
      <c r="G43" s="203">
        <v>600</v>
      </c>
      <c r="H43" s="203">
        <v>600</v>
      </c>
      <c r="I43" s="204">
        <v>570</v>
      </c>
      <c r="J43" s="204">
        <v>570</v>
      </c>
      <c r="K43" s="203">
        <v>627</v>
      </c>
      <c r="L43" s="203">
        <v>627</v>
      </c>
      <c r="M43" s="203">
        <v>601.61</v>
      </c>
      <c r="N43" s="203">
        <v>601.61</v>
      </c>
      <c r="O43" s="101">
        <f t="shared" si="0"/>
        <v>603</v>
      </c>
      <c r="P43" s="101">
        <f t="shared" si="1"/>
        <v>603</v>
      </c>
    </row>
    <row r="44" spans="1:16" ht="15.75" customHeight="1" x14ac:dyDescent="0.15">
      <c r="A44" s="398"/>
      <c r="B44" s="147"/>
      <c r="C44" s="149" t="s">
        <v>118</v>
      </c>
      <c r="D44" s="149" t="s">
        <v>118</v>
      </c>
      <c r="E44" s="203">
        <v>270.60000000000002</v>
      </c>
      <c r="F44" s="203">
        <v>270.60000000000002</v>
      </c>
      <c r="G44" s="203">
        <v>279</v>
      </c>
      <c r="H44" s="203">
        <v>279</v>
      </c>
      <c r="I44" s="204">
        <v>427.5</v>
      </c>
      <c r="J44" s="204">
        <v>427.5</v>
      </c>
      <c r="K44" s="203">
        <v>470.25</v>
      </c>
      <c r="L44" s="203">
        <v>470.25</v>
      </c>
      <c r="M44" s="203">
        <v>264</v>
      </c>
      <c r="N44" s="203">
        <v>264</v>
      </c>
      <c r="O44" s="101">
        <f t="shared" si="0"/>
        <v>342</v>
      </c>
      <c r="P44" s="101">
        <f t="shared" si="1"/>
        <v>342</v>
      </c>
    </row>
    <row r="45" spans="1:16" ht="15.75" customHeight="1" x14ac:dyDescent="0.15">
      <c r="A45" s="398"/>
      <c r="B45" s="147"/>
      <c r="C45" s="149" t="s">
        <v>3</v>
      </c>
      <c r="D45" s="149" t="s">
        <v>3</v>
      </c>
      <c r="E45" s="203">
        <v>151.21</v>
      </c>
      <c r="F45" s="203">
        <v>151.21</v>
      </c>
      <c r="G45" s="203">
        <v>150</v>
      </c>
      <c r="H45" s="203">
        <v>150</v>
      </c>
      <c r="I45" s="204">
        <v>624.15</v>
      </c>
      <c r="J45" s="204">
        <v>624.15</v>
      </c>
      <c r="K45" s="203">
        <v>686.56499999999994</v>
      </c>
      <c r="L45" s="203">
        <v>686.56499999999994</v>
      </c>
      <c r="M45" s="203">
        <v>147.52000000000001</v>
      </c>
      <c r="N45" s="203">
        <v>147.52000000000001</v>
      </c>
      <c r="O45" s="101">
        <f t="shared" si="0"/>
        <v>352</v>
      </c>
      <c r="P45" s="101">
        <f t="shared" si="1"/>
        <v>352</v>
      </c>
    </row>
    <row r="46" spans="1:16" ht="30" x14ac:dyDescent="0.15">
      <c r="A46" s="398"/>
      <c r="B46" s="148" t="s">
        <v>120</v>
      </c>
      <c r="C46" s="149" t="s">
        <v>129</v>
      </c>
      <c r="D46" s="102" t="s">
        <v>57</v>
      </c>
      <c r="E46" s="203">
        <v>598.03</v>
      </c>
      <c r="F46" s="203">
        <v>598.03</v>
      </c>
      <c r="G46" s="203">
        <v>600</v>
      </c>
      <c r="H46" s="203">
        <v>600</v>
      </c>
      <c r="I46" s="204">
        <v>380</v>
      </c>
      <c r="J46" s="204">
        <v>380</v>
      </c>
      <c r="K46" s="203">
        <v>418</v>
      </c>
      <c r="L46" s="203">
        <v>418</v>
      </c>
      <c r="M46" s="203">
        <v>583.44000000000005</v>
      </c>
      <c r="N46" s="203">
        <v>583.44000000000005</v>
      </c>
      <c r="O46" s="101">
        <f t="shared" si="0"/>
        <v>516</v>
      </c>
      <c r="P46" s="101">
        <f t="shared" si="1"/>
        <v>516</v>
      </c>
    </row>
    <row r="47" spans="1:16" ht="15.75" customHeight="1" x14ac:dyDescent="0.15">
      <c r="A47" s="398"/>
      <c r="B47" s="147"/>
      <c r="C47" s="149" t="s">
        <v>55</v>
      </c>
      <c r="D47" s="149" t="s">
        <v>56</v>
      </c>
      <c r="E47" s="203">
        <v>216.48</v>
      </c>
      <c r="F47" s="203">
        <v>216.48</v>
      </c>
      <c r="G47" s="203">
        <v>240</v>
      </c>
      <c r="H47" s="203">
        <v>240</v>
      </c>
      <c r="I47" s="204">
        <v>570</v>
      </c>
      <c r="J47" s="204">
        <v>570</v>
      </c>
      <c r="K47" s="203">
        <v>627</v>
      </c>
      <c r="L47" s="203">
        <v>627</v>
      </c>
      <c r="M47" s="203">
        <v>211.2</v>
      </c>
      <c r="N47" s="203">
        <v>211.2</v>
      </c>
      <c r="O47" s="101">
        <f t="shared" si="0"/>
        <v>373</v>
      </c>
      <c r="P47" s="101">
        <f t="shared" si="1"/>
        <v>373</v>
      </c>
    </row>
    <row r="48" spans="1:16" ht="15.75" customHeight="1" x14ac:dyDescent="0.15">
      <c r="A48" s="398"/>
      <c r="B48" s="147"/>
      <c r="C48" s="149" t="s">
        <v>4</v>
      </c>
      <c r="D48" s="149" t="s">
        <v>4</v>
      </c>
      <c r="E48" s="203">
        <v>174.25</v>
      </c>
      <c r="F48" s="203">
        <v>174.25</v>
      </c>
      <c r="G48" s="203">
        <v>200</v>
      </c>
      <c r="H48" s="203">
        <v>200</v>
      </c>
      <c r="I48" s="204">
        <v>427.5</v>
      </c>
      <c r="J48" s="204">
        <v>427.5</v>
      </c>
      <c r="K48" s="203">
        <v>470.25</v>
      </c>
      <c r="L48" s="203">
        <v>470.25</v>
      </c>
      <c r="M48" s="203">
        <v>170</v>
      </c>
      <c r="N48" s="203">
        <v>170</v>
      </c>
      <c r="O48" s="101">
        <f t="shared" si="0"/>
        <v>288</v>
      </c>
      <c r="P48" s="101">
        <f t="shared" si="1"/>
        <v>288</v>
      </c>
    </row>
    <row r="49" spans="1:16" ht="15.75" customHeight="1" x14ac:dyDescent="0.15">
      <c r="A49" s="398"/>
      <c r="B49" s="147"/>
      <c r="C49" s="149" t="s">
        <v>8</v>
      </c>
      <c r="D49" s="149" t="s">
        <v>8</v>
      </c>
      <c r="E49" s="203">
        <v>775.93</v>
      </c>
      <c r="F49" s="203">
        <v>1024.22</v>
      </c>
      <c r="G49" s="203">
        <v>800</v>
      </c>
      <c r="H49" s="203">
        <v>1000</v>
      </c>
      <c r="I49" s="204">
        <v>855</v>
      </c>
      <c r="J49" s="204">
        <v>855</v>
      </c>
      <c r="K49" s="203">
        <v>940.5</v>
      </c>
      <c r="L49" s="203">
        <v>940.5</v>
      </c>
      <c r="M49" s="203">
        <v>757</v>
      </c>
      <c r="N49" s="203">
        <v>999.24</v>
      </c>
      <c r="O49" s="101">
        <f t="shared" si="0"/>
        <v>826</v>
      </c>
      <c r="P49" s="101">
        <f t="shared" si="1"/>
        <v>964</v>
      </c>
    </row>
    <row r="50" spans="1:16" ht="15.75" customHeight="1" x14ac:dyDescent="0.15">
      <c r="A50" s="398"/>
      <c r="B50" s="147"/>
      <c r="C50" s="149" t="s">
        <v>9</v>
      </c>
      <c r="D50" s="149" t="s">
        <v>9</v>
      </c>
      <c r="E50" s="203">
        <v>1046.01</v>
      </c>
      <c r="F50" s="203">
        <v>1202.9100000000001</v>
      </c>
      <c r="G50" s="203">
        <v>1100</v>
      </c>
      <c r="H50" s="203">
        <v>1200</v>
      </c>
      <c r="I50" s="204">
        <v>1282.5</v>
      </c>
      <c r="J50" s="204">
        <v>1282.5</v>
      </c>
      <c r="K50" s="203">
        <v>1410.75</v>
      </c>
      <c r="L50" s="203">
        <v>1410.75</v>
      </c>
      <c r="M50" s="203">
        <v>1020.5</v>
      </c>
      <c r="N50" s="203">
        <v>1173.58</v>
      </c>
      <c r="O50" s="101">
        <f t="shared" si="0"/>
        <v>1172</v>
      </c>
      <c r="P50" s="101">
        <f t="shared" si="1"/>
        <v>1254</v>
      </c>
    </row>
    <row r="51" spans="1:16" ht="15.75" customHeight="1" x14ac:dyDescent="0.15">
      <c r="A51" s="398"/>
      <c r="B51" s="147"/>
      <c r="C51" s="149" t="s">
        <v>10</v>
      </c>
      <c r="D51" s="149" t="s">
        <v>10</v>
      </c>
      <c r="E51" s="203">
        <v>458.18</v>
      </c>
      <c r="F51" s="203">
        <v>572.72</v>
      </c>
      <c r="G51" s="203">
        <v>500</v>
      </c>
      <c r="H51" s="203">
        <v>600</v>
      </c>
      <c r="I51" s="204">
        <v>1045</v>
      </c>
      <c r="J51" s="204">
        <v>1045</v>
      </c>
      <c r="K51" s="203">
        <v>1149.5</v>
      </c>
      <c r="L51" s="203">
        <v>1149.5</v>
      </c>
      <c r="M51" s="203">
        <v>447</v>
      </c>
      <c r="N51" s="203">
        <v>558.75</v>
      </c>
      <c r="O51" s="101">
        <f t="shared" si="0"/>
        <v>720</v>
      </c>
      <c r="P51" s="101">
        <f t="shared" si="1"/>
        <v>785</v>
      </c>
    </row>
    <row r="52" spans="1:16" ht="15.75" customHeight="1" x14ac:dyDescent="0.15">
      <c r="A52" s="398"/>
      <c r="B52" s="147"/>
      <c r="C52" s="149" t="s">
        <v>11</v>
      </c>
      <c r="D52" s="149" t="s">
        <v>11</v>
      </c>
      <c r="E52" s="203">
        <v>930.07</v>
      </c>
      <c r="F52" s="203">
        <v>1069.58</v>
      </c>
      <c r="G52" s="203">
        <v>1000</v>
      </c>
      <c r="H52" s="203">
        <v>1100</v>
      </c>
      <c r="I52" s="204">
        <v>760</v>
      </c>
      <c r="J52" s="204">
        <v>760</v>
      </c>
      <c r="K52" s="203">
        <v>836</v>
      </c>
      <c r="L52" s="203">
        <v>836</v>
      </c>
      <c r="M52" s="203">
        <v>907.38</v>
      </c>
      <c r="N52" s="203">
        <v>1043.49</v>
      </c>
      <c r="O52" s="101">
        <f t="shared" si="0"/>
        <v>887</v>
      </c>
      <c r="P52" s="101">
        <f t="shared" si="1"/>
        <v>962</v>
      </c>
    </row>
    <row r="53" spans="1:16" ht="26.25" customHeight="1" x14ac:dyDescent="0.2">
      <c r="A53" s="398"/>
      <c r="B53" s="402" t="s">
        <v>121</v>
      </c>
      <c r="C53" s="400"/>
      <c r="D53" s="401"/>
      <c r="E53" s="205">
        <f>SUM(E41:E52)</f>
        <v>5932.96</v>
      </c>
      <c r="F53" s="205">
        <f t="shared" ref="F53:P53" si="5">SUM(F41:F52)</f>
        <v>6592.2</v>
      </c>
      <c r="G53" s="205">
        <f t="shared" si="5"/>
        <v>6189</v>
      </c>
      <c r="H53" s="205">
        <f t="shared" si="5"/>
        <v>6689</v>
      </c>
      <c r="I53" s="205">
        <f t="shared" si="5"/>
        <v>8936.65</v>
      </c>
      <c r="J53" s="205">
        <f t="shared" si="5"/>
        <v>8936.65</v>
      </c>
      <c r="K53" s="205">
        <f t="shared" si="5"/>
        <v>9830.3150000000005</v>
      </c>
      <c r="L53" s="205">
        <f t="shared" si="5"/>
        <v>9830.3150000000005</v>
      </c>
      <c r="M53" s="205">
        <f t="shared" si="5"/>
        <v>5788.24</v>
      </c>
      <c r="N53" s="205">
        <f t="shared" si="5"/>
        <v>6431.4199999999992</v>
      </c>
      <c r="O53" s="205">
        <f t="shared" si="5"/>
        <v>7336</v>
      </c>
      <c r="P53" s="205">
        <f t="shared" si="5"/>
        <v>7696</v>
      </c>
    </row>
    <row r="54" spans="1:16" ht="15" x14ac:dyDescent="0.15">
      <c r="A54" s="398">
        <v>5</v>
      </c>
      <c r="B54" s="147"/>
      <c r="C54" s="149" t="s">
        <v>0</v>
      </c>
      <c r="D54" s="102" t="s">
        <v>130</v>
      </c>
      <c r="E54" s="203">
        <v>621.4</v>
      </c>
      <c r="F54" s="203">
        <v>621.4</v>
      </c>
      <c r="G54" s="203">
        <v>600</v>
      </c>
      <c r="H54" s="203">
        <v>600</v>
      </c>
      <c r="I54" s="204">
        <v>570</v>
      </c>
      <c r="J54" s="204">
        <v>570</v>
      </c>
      <c r="K54" s="203">
        <v>627</v>
      </c>
      <c r="L54" s="203">
        <v>627</v>
      </c>
      <c r="M54" s="203">
        <v>606.24</v>
      </c>
      <c r="N54" s="203">
        <v>606.24</v>
      </c>
      <c r="O54" s="101">
        <f t="shared" si="0"/>
        <v>605</v>
      </c>
      <c r="P54" s="101">
        <f t="shared" si="1"/>
        <v>605</v>
      </c>
    </row>
    <row r="55" spans="1:16" ht="15.75" customHeight="1" x14ac:dyDescent="0.15">
      <c r="A55" s="398"/>
      <c r="B55" s="147"/>
      <c r="C55" s="149" t="s">
        <v>1</v>
      </c>
      <c r="D55" s="149" t="s">
        <v>1</v>
      </c>
      <c r="E55" s="203">
        <v>319.57</v>
      </c>
      <c r="F55" s="203">
        <v>319.57</v>
      </c>
      <c r="G55" s="203">
        <v>320</v>
      </c>
      <c r="H55" s="203">
        <v>320</v>
      </c>
      <c r="I55" s="204">
        <v>570</v>
      </c>
      <c r="J55" s="204">
        <v>570</v>
      </c>
      <c r="K55" s="203">
        <v>627</v>
      </c>
      <c r="L55" s="203">
        <v>627</v>
      </c>
      <c r="M55" s="203">
        <v>311.77999999999997</v>
      </c>
      <c r="N55" s="203">
        <v>311.77999999999997</v>
      </c>
      <c r="O55" s="101">
        <f t="shared" si="0"/>
        <v>430</v>
      </c>
      <c r="P55" s="101">
        <f t="shared" si="1"/>
        <v>430</v>
      </c>
    </row>
    <row r="56" spans="1:16" ht="15.75" customHeight="1" x14ac:dyDescent="0.15">
      <c r="A56" s="398"/>
      <c r="B56" s="147"/>
      <c r="C56" s="149" t="s">
        <v>116</v>
      </c>
      <c r="D56" s="102" t="s">
        <v>131</v>
      </c>
      <c r="E56" s="203">
        <v>595.65</v>
      </c>
      <c r="F56" s="203">
        <v>595.65</v>
      </c>
      <c r="G56" s="203">
        <v>600</v>
      </c>
      <c r="H56" s="203">
        <v>600</v>
      </c>
      <c r="I56" s="204">
        <v>948.1</v>
      </c>
      <c r="J56" s="204">
        <v>948.1</v>
      </c>
      <c r="K56" s="203">
        <v>1042.9100000000001</v>
      </c>
      <c r="L56" s="203">
        <v>1042.9100000000001</v>
      </c>
      <c r="M56" s="203">
        <v>581.12</v>
      </c>
      <c r="N56" s="203">
        <v>581.12</v>
      </c>
      <c r="O56" s="101">
        <f t="shared" si="0"/>
        <v>754</v>
      </c>
      <c r="P56" s="101">
        <f t="shared" si="1"/>
        <v>754</v>
      </c>
    </row>
    <row r="57" spans="1:16" ht="15.75" customHeight="1" x14ac:dyDescent="0.15">
      <c r="A57" s="398"/>
      <c r="B57" s="147"/>
      <c r="C57" s="149" t="s">
        <v>118</v>
      </c>
      <c r="D57" s="149" t="s">
        <v>118</v>
      </c>
      <c r="E57" s="203">
        <v>112.11</v>
      </c>
      <c r="F57" s="203">
        <v>112.11</v>
      </c>
      <c r="G57" s="203">
        <v>120</v>
      </c>
      <c r="H57" s="203">
        <v>120</v>
      </c>
      <c r="I57" s="204">
        <v>427.5</v>
      </c>
      <c r="J57" s="204">
        <v>427.5</v>
      </c>
      <c r="K57" s="203">
        <v>470.25</v>
      </c>
      <c r="L57" s="203">
        <v>470.25</v>
      </c>
      <c r="M57" s="203">
        <v>109.37</v>
      </c>
      <c r="N57" s="203">
        <v>109.37</v>
      </c>
      <c r="O57" s="101">
        <f t="shared" si="0"/>
        <v>248</v>
      </c>
      <c r="P57" s="101">
        <f t="shared" si="1"/>
        <v>248</v>
      </c>
    </row>
    <row r="58" spans="1:16" ht="30" x14ac:dyDescent="0.15">
      <c r="A58" s="398"/>
      <c r="B58" s="148" t="s">
        <v>120</v>
      </c>
      <c r="C58" s="149" t="s">
        <v>3</v>
      </c>
      <c r="D58" s="149" t="s">
        <v>3</v>
      </c>
      <c r="E58" s="203">
        <v>151.21</v>
      </c>
      <c r="F58" s="203">
        <v>151.21</v>
      </c>
      <c r="G58" s="203">
        <v>150</v>
      </c>
      <c r="H58" s="203">
        <v>150</v>
      </c>
      <c r="I58" s="204">
        <v>624.15</v>
      </c>
      <c r="J58" s="204">
        <v>624.15</v>
      </c>
      <c r="K58" s="203">
        <v>686.56499999999994</v>
      </c>
      <c r="L58" s="203">
        <v>686.56499999999994</v>
      </c>
      <c r="M58" s="203">
        <v>147.52000000000001</v>
      </c>
      <c r="N58" s="203">
        <v>147.52000000000001</v>
      </c>
      <c r="O58" s="101">
        <f t="shared" si="0"/>
        <v>352</v>
      </c>
      <c r="P58" s="101">
        <f t="shared" si="1"/>
        <v>352</v>
      </c>
    </row>
    <row r="59" spans="1:16" ht="15.75" customHeight="1" x14ac:dyDescent="0.15">
      <c r="A59" s="398"/>
      <c r="B59" s="147"/>
      <c r="C59" s="149" t="s">
        <v>129</v>
      </c>
      <c r="D59" s="102" t="s">
        <v>58</v>
      </c>
      <c r="E59" s="203">
        <v>820.82</v>
      </c>
      <c r="F59" s="203">
        <v>820.82</v>
      </c>
      <c r="G59" s="203">
        <v>900</v>
      </c>
      <c r="H59" s="203">
        <v>900</v>
      </c>
      <c r="I59" s="204">
        <v>475</v>
      </c>
      <c r="J59" s="204">
        <v>475</v>
      </c>
      <c r="K59" s="203">
        <v>522.5</v>
      </c>
      <c r="L59" s="203">
        <v>522.5</v>
      </c>
      <c r="M59" s="203">
        <v>800.8</v>
      </c>
      <c r="N59" s="203">
        <v>800.8</v>
      </c>
      <c r="O59" s="101">
        <f t="shared" si="0"/>
        <v>704</v>
      </c>
      <c r="P59" s="101">
        <f t="shared" si="1"/>
        <v>704</v>
      </c>
    </row>
    <row r="60" spans="1:16" ht="15.75" customHeight="1" x14ac:dyDescent="0.15">
      <c r="A60" s="398"/>
      <c r="B60" s="147"/>
      <c r="C60" s="149" t="s">
        <v>55</v>
      </c>
      <c r="D60" s="149" t="s">
        <v>55</v>
      </c>
      <c r="E60" s="203">
        <v>216.48</v>
      </c>
      <c r="F60" s="203">
        <v>216.48</v>
      </c>
      <c r="G60" s="203">
        <v>240</v>
      </c>
      <c r="H60" s="203">
        <v>240</v>
      </c>
      <c r="I60" s="204">
        <v>570</v>
      </c>
      <c r="J60" s="204">
        <v>570</v>
      </c>
      <c r="K60" s="203">
        <v>627</v>
      </c>
      <c r="L60" s="203">
        <v>627</v>
      </c>
      <c r="M60" s="203">
        <v>211.2</v>
      </c>
      <c r="N60" s="203">
        <v>211.2</v>
      </c>
      <c r="O60" s="101">
        <f t="shared" si="0"/>
        <v>373</v>
      </c>
      <c r="P60" s="101">
        <f t="shared" si="1"/>
        <v>373</v>
      </c>
    </row>
    <row r="61" spans="1:16" ht="15.75" customHeight="1" x14ac:dyDescent="0.15">
      <c r="A61" s="398"/>
      <c r="B61" s="147"/>
      <c r="C61" s="149" t="s">
        <v>4</v>
      </c>
      <c r="D61" s="149" t="s">
        <v>4</v>
      </c>
      <c r="E61" s="203">
        <v>174.25</v>
      </c>
      <c r="F61" s="203">
        <v>174.25</v>
      </c>
      <c r="G61" s="203">
        <v>200</v>
      </c>
      <c r="H61" s="203">
        <v>200</v>
      </c>
      <c r="I61" s="204">
        <v>427.5</v>
      </c>
      <c r="J61" s="204">
        <v>427.5</v>
      </c>
      <c r="K61" s="203">
        <v>470.25</v>
      </c>
      <c r="L61" s="203">
        <v>470.25</v>
      </c>
      <c r="M61" s="203">
        <v>170</v>
      </c>
      <c r="N61" s="203">
        <v>170</v>
      </c>
      <c r="O61" s="101">
        <f t="shared" si="0"/>
        <v>288</v>
      </c>
      <c r="P61" s="101">
        <f t="shared" si="1"/>
        <v>288</v>
      </c>
    </row>
    <row r="62" spans="1:16" ht="15.75" customHeight="1" x14ac:dyDescent="0.15">
      <c r="A62" s="398"/>
      <c r="B62" s="147"/>
      <c r="C62" s="149" t="s">
        <v>8</v>
      </c>
      <c r="D62" s="149" t="s">
        <v>8</v>
      </c>
      <c r="E62" s="203">
        <v>775.93</v>
      </c>
      <c r="F62" s="203">
        <v>1024.22</v>
      </c>
      <c r="G62" s="203">
        <v>800</v>
      </c>
      <c r="H62" s="203">
        <v>1000</v>
      </c>
      <c r="I62" s="204">
        <v>855</v>
      </c>
      <c r="J62" s="204">
        <v>855</v>
      </c>
      <c r="K62" s="203">
        <v>940.5</v>
      </c>
      <c r="L62" s="203">
        <v>940.5</v>
      </c>
      <c r="M62" s="203">
        <v>757</v>
      </c>
      <c r="N62" s="203">
        <v>999.24</v>
      </c>
      <c r="O62" s="101">
        <f t="shared" si="0"/>
        <v>826</v>
      </c>
      <c r="P62" s="101">
        <f t="shared" si="1"/>
        <v>964</v>
      </c>
    </row>
    <row r="63" spans="1:16" ht="15.75" customHeight="1" x14ac:dyDescent="0.15">
      <c r="A63" s="398"/>
      <c r="B63" s="147"/>
      <c r="C63" s="149" t="s">
        <v>9</v>
      </c>
      <c r="D63" s="149" t="s">
        <v>9</v>
      </c>
      <c r="E63" s="203">
        <v>1046.01</v>
      </c>
      <c r="F63" s="203">
        <v>1202.9100000000001</v>
      </c>
      <c r="G63" s="203">
        <v>1100</v>
      </c>
      <c r="H63" s="203">
        <v>1200</v>
      </c>
      <c r="I63" s="204">
        <v>1282.5</v>
      </c>
      <c r="J63" s="204">
        <v>1282.5</v>
      </c>
      <c r="K63" s="203">
        <v>1410.75</v>
      </c>
      <c r="L63" s="203">
        <v>1410.75</v>
      </c>
      <c r="M63" s="203">
        <v>1020.5</v>
      </c>
      <c r="N63" s="203">
        <v>1173.58</v>
      </c>
      <c r="O63" s="101">
        <f t="shared" si="0"/>
        <v>1172</v>
      </c>
      <c r="P63" s="101">
        <f t="shared" si="1"/>
        <v>1254</v>
      </c>
    </row>
    <row r="64" spans="1:16" ht="15.75" customHeight="1" x14ac:dyDescent="0.15">
      <c r="A64" s="398"/>
      <c r="B64" s="147"/>
      <c r="C64" s="149" t="s">
        <v>10</v>
      </c>
      <c r="D64" s="149" t="s">
        <v>10</v>
      </c>
      <c r="E64" s="203">
        <v>458.18</v>
      </c>
      <c r="F64" s="203">
        <v>572.72</v>
      </c>
      <c r="G64" s="203">
        <v>500</v>
      </c>
      <c r="H64" s="203">
        <v>600</v>
      </c>
      <c r="I64" s="204">
        <v>1045</v>
      </c>
      <c r="J64" s="204">
        <v>1045</v>
      </c>
      <c r="K64" s="203">
        <v>1149.5</v>
      </c>
      <c r="L64" s="203">
        <v>1149.5</v>
      </c>
      <c r="M64" s="203">
        <v>447</v>
      </c>
      <c r="N64" s="203">
        <v>558.75</v>
      </c>
      <c r="O64" s="101">
        <f t="shared" si="0"/>
        <v>720</v>
      </c>
      <c r="P64" s="101">
        <f t="shared" si="1"/>
        <v>785</v>
      </c>
    </row>
    <row r="65" spans="1:16" ht="15.75" customHeight="1" x14ac:dyDescent="0.15">
      <c r="A65" s="398"/>
      <c r="B65" s="147"/>
      <c r="C65" s="149" t="s">
        <v>11</v>
      </c>
      <c r="D65" s="149" t="s">
        <v>11</v>
      </c>
      <c r="E65" s="203">
        <v>930.07</v>
      </c>
      <c r="F65" s="203">
        <v>1069.58</v>
      </c>
      <c r="G65" s="203">
        <v>1000</v>
      </c>
      <c r="H65" s="203">
        <v>1100</v>
      </c>
      <c r="I65" s="204">
        <v>760</v>
      </c>
      <c r="J65" s="204">
        <v>760</v>
      </c>
      <c r="K65" s="203">
        <v>836</v>
      </c>
      <c r="L65" s="203">
        <v>836</v>
      </c>
      <c r="M65" s="203">
        <v>907.38</v>
      </c>
      <c r="N65" s="203">
        <v>1043.49</v>
      </c>
      <c r="O65" s="101">
        <f t="shared" si="0"/>
        <v>887</v>
      </c>
      <c r="P65" s="101">
        <f t="shared" si="1"/>
        <v>962</v>
      </c>
    </row>
    <row r="66" spans="1:16" ht="29.25" customHeight="1" x14ac:dyDescent="0.2">
      <c r="A66" s="398"/>
      <c r="B66" s="402" t="s">
        <v>121</v>
      </c>
      <c r="C66" s="400"/>
      <c r="D66" s="401"/>
      <c r="E66" s="205">
        <f>SUM(E54:E65)</f>
        <v>6221.6799999999994</v>
      </c>
      <c r="F66" s="205">
        <f t="shared" ref="F66:P66" si="6">SUM(F54:F65)</f>
        <v>6880.92</v>
      </c>
      <c r="G66" s="205">
        <f t="shared" si="6"/>
        <v>6530</v>
      </c>
      <c r="H66" s="205">
        <f t="shared" si="6"/>
        <v>7030</v>
      </c>
      <c r="I66" s="205">
        <f t="shared" si="6"/>
        <v>8554.75</v>
      </c>
      <c r="J66" s="205">
        <f t="shared" si="6"/>
        <v>8554.75</v>
      </c>
      <c r="K66" s="205">
        <f t="shared" si="6"/>
        <v>9410.2250000000004</v>
      </c>
      <c r="L66" s="205">
        <f t="shared" si="6"/>
        <v>9410.2250000000004</v>
      </c>
      <c r="M66" s="205">
        <f t="shared" si="6"/>
        <v>6069.91</v>
      </c>
      <c r="N66" s="205">
        <f t="shared" si="6"/>
        <v>6713.0899999999992</v>
      </c>
      <c r="O66" s="205">
        <f t="shared" si="6"/>
        <v>7359</v>
      </c>
      <c r="P66" s="205">
        <f t="shared" si="6"/>
        <v>7719</v>
      </c>
    </row>
    <row r="67" spans="1:16" ht="15" x14ac:dyDescent="0.15">
      <c r="A67" s="398">
        <v>6</v>
      </c>
      <c r="B67" s="147"/>
      <c r="C67" s="149" t="s">
        <v>0</v>
      </c>
      <c r="D67" s="102" t="s">
        <v>38</v>
      </c>
      <c r="E67" s="203">
        <v>1771.28</v>
      </c>
      <c r="F67" s="203">
        <v>1771.28</v>
      </c>
      <c r="G67" s="203">
        <v>1800</v>
      </c>
      <c r="H67" s="206">
        <v>1800</v>
      </c>
      <c r="I67" s="204">
        <v>4370</v>
      </c>
      <c r="J67" s="204">
        <v>4370</v>
      </c>
      <c r="K67" s="206">
        <v>4807</v>
      </c>
      <c r="L67" s="206">
        <v>4807</v>
      </c>
      <c r="M67" s="206">
        <v>1728.08</v>
      </c>
      <c r="N67" s="206">
        <v>1728.08</v>
      </c>
      <c r="O67" s="101">
        <f t="shared" si="0"/>
        <v>2895</v>
      </c>
      <c r="P67" s="101">
        <f t="shared" si="1"/>
        <v>2895</v>
      </c>
    </row>
    <row r="68" spans="1:16" ht="15.75" customHeight="1" x14ac:dyDescent="0.15">
      <c r="A68" s="398"/>
      <c r="B68" s="147"/>
      <c r="C68" s="149" t="s">
        <v>1</v>
      </c>
      <c r="D68" s="149" t="s">
        <v>1</v>
      </c>
      <c r="E68" s="203">
        <v>319.57</v>
      </c>
      <c r="F68" s="203">
        <v>319.57</v>
      </c>
      <c r="G68" s="203">
        <v>320</v>
      </c>
      <c r="H68" s="203">
        <v>320</v>
      </c>
      <c r="I68" s="204">
        <v>570</v>
      </c>
      <c r="J68" s="204">
        <v>570</v>
      </c>
      <c r="K68" s="203">
        <v>627</v>
      </c>
      <c r="L68" s="203">
        <v>627</v>
      </c>
      <c r="M68" s="203">
        <v>311.77999999999997</v>
      </c>
      <c r="N68" s="203">
        <v>311.77999999999997</v>
      </c>
      <c r="O68" s="101">
        <f t="shared" si="0"/>
        <v>430</v>
      </c>
      <c r="P68" s="101">
        <f t="shared" si="1"/>
        <v>430</v>
      </c>
    </row>
    <row r="69" spans="1:16" ht="15.75" customHeight="1" x14ac:dyDescent="0.15">
      <c r="A69" s="398"/>
      <c r="B69" s="147"/>
      <c r="C69" s="149" t="s">
        <v>116</v>
      </c>
      <c r="D69" s="102" t="s">
        <v>125</v>
      </c>
      <c r="E69" s="203">
        <v>1312.09</v>
      </c>
      <c r="F69" s="203">
        <v>1312.09</v>
      </c>
      <c r="G69" s="203">
        <v>1300</v>
      </c>
      <c r="H69" s="203">
        <v>1300</v>
      </c>
      <c r="I69" s="204">
        <v>948.1</v>
      </c>
      <c r="J69" s="204">
        <v>948.1</v>
      </c>
      <c r="K69" s="203">
        <v>1042.9100000000001</v>
      </c>
      <c r="L69" s="203">
        <v>1042.9100000000001</v>
      </c>
      <c r="M69" s="203">
        <v>1280.0899999999999</v>
      </c>
      <c r="N69" s="203">
        <v>1280.0899999999999</v>
      </c>
      <c r="O69" s="101">
        <f t="shared" si="0"/>
        <v>1177</v>
      </c>
      <c r="P69" s="101">
        <f t="shared" si="1"/>
        <v>1177</v>
      </c>
    </row>
    <row r="70" spans="1:16" ht="30" x14ac:dyDescent="0.15">
      <c r="A70" s="398"/>
      <c r="B70" s="148" t="s">
        <v>120</v>
      </c>
      <c r="C70" s="149" t="s">
        <v>118</v>
      </c>
      <c r="D70" s="102" t="s">
        <v>132</v>
      </c>
      <c r="E70" s="203">
        <v>428.42</v>
      </c>
      <c r="F70" s="203">
        <v>428.42</v>
      </c>
      <c r="G70" s="203">
        <v>429</v>
      </c>
      <c r="H70" s="203">
        <v>429</v>
      </c>
      <c r="I70" s="204">
        <v>570</v>
      </c>
      <c r="J70" s="204">
        <v>570</v>
      </c>
      <c r="K70" s="203">
        <v>627</v>
      </c>
      <c r="L70" s="203">
        <v>627</v>
      </c>
      <c r="M70" s="203">
        <v>417.97</v>
      </c>
      <c r="N70" s="203">
        <v>417.97</v>
      </c>
      <c r="O70" s="101">
        <f t="shared" ref="O70:O133" si="7">ROUND(AVERAGE(E70,G70,I70,K70,M70),0)</f>
        <v>494</v>
      </c>
      <c r="P70" s="101">
        <f t="shared" ref="P70:P133" si="8">ROUND(AVERAGE(F70,H70,J70,L70,N70),0)</f>
        <v>494</v>
      </c>
    </row>
    <row r="71" spans="1:16" ht="15.75" customHeight="1" x14ac:dyDescent="0.15">
      <c r="A71" s="398"/>
      <c r="B71" s="147"/>
      <c r="C71" s="149" t="s">
        <v>3</v>
      </c>
      <c r="D71" s="149" t="s">
        <v>3</v>
      </c>
      <c r="E71" s="203">
        <v>279.04000000000002</v>
      </c>
      <c r="F71" s="203">
        <v>279.04000000000002</v>
      </c>
      <c r="G71" s="203">
        <v>280</v>
      </c>
      <c r="H71" s="203">
        <v>280</v>
      </c>
      <c r="I71" s="204">
        <v>624.15</v>
      </c>
      <c r="J71" s="204">
        <v>624.15</v>
      </c>
      <c r="K71" s="203">
        <v>686.56499999999994</v>
      </c>
      <c r="L71" s="203">
        <v>686.56499999999994</v>
      </c>
      <c r="M71" s="203">
        <v>272.24</v>
      </c>
      <c r="N71" s="203">
        <v>272.24</v>
      </c>
      <c r="O71" s="101">
        <f t="shared" si="7"/>
        <v>428</v>
      </c>
      <c r="P71" s="101">
        <f t="shared" si="8"/>
        <v>428</v>
      </c>
    </row>
    <row r="72" spans="1:16" ht="15.75" customHeight="1" x14ac:dyDescent="0.15">
      <c r="A72" s="398"/>
      <c r="B72" s="147"/>
      <c r="C72" s="149" t="s">
        <v>55</v>
      </c>
      <c r="D72" s="102" t="s">
        <v>56</v>
      </c>
      <c r="E72" s="203">
        <v>216.48</v>
      </c>
      <c r="F72" s="203">
        <v>216.48</v>
      </c>
      <c r="G72" s="203">
        <v>240</v>
      </c>
      <c r="H72" s="203">
        <v>240</v>
      </c>
      <c r="I72" s="204">
        <v>570</v>
      </c>
      <c r="J72" s="204">
        <v>570</v>
      </c>
      <c r="K72" s="203">
        <v>627</v>
      </c>
      <c r="L72" s="203">
        <v>627</v>
      </c>
      <c r="M72" s="203">
        <v>211.2</v>
      </c>
      <c r="N72" s="203">
        <v>211.2</v>
      </c>
      <c r="O72" s="101">
        <f t="shared" si="7"/>
        <v>373</v>
      </c>
      <c r="P72" s="101">
        <f t="shared" si="8"/>
        <v>373</v>
      </c>
    </row>
    <row r="73" spans="1:16" ht="15.75" customHeight="1" x14ac:dyDescent="0.15">
      <c r="A73" s="398"/>
      <c r="B73" s="147"/>
      <c r="C73" s="149" t="s">
        <v>4</v>
      </c>
      <c r="D73" s="149" t="s">
        <v>4</v>
      </c>
      <c r="E73" s="203">
        <v>174.25</v>
      </c>
      <c r="F73" s="203">
        <v>174.25</v>
      </c>
      <c r="G73" s="203">
        <v>200</v>
      </c>
      <c r="H73" s="203">
        <v>200</v>
      </c>
      <c r="I73" s="204">
        <v>427.5</v>
      </c>
      <c r="J73" s="204">
        <v>427.5</v>
      </c>
      <c r="K73" s="203">
        <v>470.25</v>
      </c>
      <c r="L73" s="203">
        <v>470.25</v>
      </c>
      <c r="M73" s="203">
        <v>170</v>
      </c>
      <c r="N73" s="203">
        <v>170</v>
      </c>
      <c r="O73" s="101">
        <f t="shared" si="7"/>
        <v>288</v>
      </c>
      <c r="P73" s="101">
        <f t="shared" si="8"/>
        <v>288</v>
      </c>
    </row>
    <row r="74" spans="1:16" ht="15.75" customHeight="1" x14ac:dyDescent="0.15">
      <c r="A74" s="398"/>
      <c r="B74" s="147"/>
      <c r="C74" s="149" t="s">
        <v>8</v>
      </c>
      <c r="D74" s="149" t="s">
        <v>8</v>
      </c>
      <c r="E74" s="203">
        <v>775.93</v>
      </c>
      <c r="F74" s="203">
        <v>1024.22</v>
      </c>
      <c r="G74" s="203">
        <v>800</v>
      </c>
      <c r="H74" s="203">
        <v>1000</v>
      </c>
      <c r="I74" s="204">
        <v>855</v>
      </c>
      <c r="J74" s="204">
        <v>855</v>
      </c>
      <c r="K74" s="203">
        <v>940.5</v>
      </c>
      <c r="L74" s="203">
        <v>940.5</v>
      </c>
      <c r="M74" s="203">
        <v>757</v>
      </c>
      <c r="N74" s="203">
        <v>999.24</v>
      </c>
      <c r="O74" s="101">
        <f t="shared" si="7"/>
        <v>826</v>
      </c>
      <c r="P74" s="101">
        <f t="shared" si="8"/>
        <v>964</v>
      </c>
    </row>
    <row r="75" spans="1:16" ht="15.75" customHeight="1" x14ac:dyDescent="0.15">
      <c r="A75" s="398"/>
      <c r="B75" s="147"/>
      <c r="C75" s="149" t="s">
        <v>9</v>
      </c>
      <c r="D75" s="149" t="s">
        <v>9</v>
      </c>
      <c r="E75" s="203">
        <v>1046.01</v>
      </c>
      <c r="F75" s="203">
        <v>1202.9100000000001</v>
      </c>
      <c r="G75" s="203">
        <v>1100</v>
      </c>
      <c r="H75" s="203">
        <v>1200</v>
      </c>
      <c r="I75" s="204">
        <v>1282.5</v>
      </c>
      <c r="J75" s="204">
        <v>1282.5</v>
      </c>
      <c r="K75" s="203">
        <v>1410.75</v>
      </c>
      <c r="L75" s="203">
        <v>1410.75</v>
      </c>
      <c r="M75" s="203">
        <v>1020.5</v>
      </c>
      <c r="N75" s="203">
        <v>1173.58</v>
      </c>
      <c r="O75" s="101">
        <f t="shared" si="7"/>
        <v>1172</v>
      </c>
      <c r="P75" s="101">
        <f t="shared" si="8"/>
        <v>1254</v>
      </c>
    </row>
    <row r="76" spans="1:16" ht="15.75" customHeight="1" x14ac:dyDescent="0.15">
      <c r="A76" s="398"/>
      <c r="B76" s="147"/>
      <c r="C76" s="149" t="s">
        <v>10</v>
      </c>
      <c r="D76" s="149" t="s">
        <v>10</v>
      </c>
      <c r="E76" s="203">
        <v>458.18</v>
      </c>
      <c r="F76" s="203">
        <v>572.72</v>
      </c>
      <c r="G76" s="203">
        <v>500</v>
      </c>
      <c r="H76" s="203">
        <v>600</v>
      </c>
      <c r="I76" s="204">
        <v>1045</v>
      </c>
      <c r="J76" s="204">
        <v>1045</v>
      </c>
      <c r="K76" s="203">
        <v>1149.5</v>
      </c>
      <c r="L76" s="203">
        <v>1149.5</v>
      </c>
      <c r="M76" s="203">
        <v>447</v>
      </c>
      <c r="N76" s="203">
        <v>558.75</v>
      </c>
      <c r="O76" s="101">
        <f t="shared" si="7"/>
        <v>720</v>
      </c>
      <c r="P76" s="101">
        <f t="shared" si="8"/>
        <v>785</v>
      </c>
    </row>
    <row r="77" spans="1:16" ht="15.75" customHeight="1" x14ac:dyDescent="0.15">
      <c r="A77" s="398"/>
      <c r="B77" s="147"/>
      <c r="C77" s="149" t="s">
        <v>11</v>
      </c>
      <c r="D77" s="149" t="s">
        <v>11</v>
      </c>
      <c r="E77" s="203">
        <v>930.07</v>
      </c>
      <c r="F77" s="203">
        <v>1069.58</v>
      </c>
      <c r="G77" s="203">
        <v>1000</v>
      </c>
      <c r="H77" s="203">
        <v>1100</v>
      </c>
      <c r="I77" s="204">
        <v>760</v>
      </c>
      <c r="J77" s="204">
        <v>760</v>
      </c>
      <c r="K77" s="203">
        <v>836</v>
      </c>
      <c r="L77" s="203">
        <v>836</v>
      </c>
      <c r="M77" s="203">
        <v>907.38</v>
      </c>
      <c r="N77" s="203">
        <v>1043.49</v>
      </c>
      <c r="O77" s="101">
        <f t="shared" si="7"/>
        <v>887</v>
      </c>
      <c r="P77" s="101">
        <f t="shared" si="8"/>
        <v>962</v>
      </c>
    </row>
    <row r="78" spans="1:16" ht="26.25" customHeight="1" x14ac:dyDescent="0.2">
      <c r="A78" s="398"/>
      <c r="B78" s="402" t="s">
        <v>121</v>
      </c>
      <c r="C78" s="400"/>
      <c r="D78" s="401"/>
      <c r="E78" s="205">
        <f>SUM(E67:E77)</f>
        <v>7711.32</v>
      </c>
      <c r="F78" s="205">
        <f t="shared" ref="F78:P78" si="9">SUM(F67:F77)</f>
        <v>8370.56</v>
      </c>
      <c r="G78" s="205">
        <f t="shared" si="9"/>
        <v>7969</v>
      </c>
      <c r="H78" s="205">
        <f t="shared" si="9"/>
        <v>8469</v>
      </c>
      <c r="I78" s="205">
        <f t="shared" si="9"/>
        <v>12022.25</v>
      </c>
      <c r="J78" s="205">
        <f t="shared" si="9"/>
        <v>12022.25</v>
      </c>
      <c r="K78" s="205">
        <f t="shared" si="9"/>
        <v>13224.474999999999</v>
      </c>
      <c r="L78" s="205">
        <f t="shared" si="9"/>
        <v>13224.474999999999</v>
      </c>
      <c r="M78" s="205">
        <f t="shared" si="9"/>
        <v>7523.24</v>
      </c>
      <c r="N78" s="205">
        <f t="shared" si="9"/>
        <v>8166.4199999999992</v>
      </c>
      <c r="O78" s="205">
        <f t="shared" si="9"/>
        <v>9690</v>
      </c>
      <c r="P78" s="205">
        <f t="shared" si="9"/>
        <v>10050</v>
      </c>
    </row>
    <row r="79" spans="1:16" ht="15" x14ac:dyDescent="0.15">
      <c r="A79" s="408">
        <v>7</v>
      </c>
      <c r="B79" s="147"/>
      <c r="C79" s="149" t="s">
        <v>0</v>
      </c>
      <c r="D79" s="102" t="s">
        <v>133</v>
      </c>
      <c r="E79" s="203">
        <v>950.04</v>
      </c>
      <c r="F79" s="203">
        <v>950.04</v>
      </c>
      <c r="G79" s="203">
        <v>950</v>
      </c>
      <c r="H79" s="203">
        <v>950</v>
      </c>
      <c r="I79" s="204">
        <v>760</v>
      </c>
      <c r="J79" s="204">
        <v>760</v>
      </c>
      <c r="K79" s="203">
        <v>836</v>
      </c>
      <c r="L79" s="203">
        <v>836</v>
      </c>
      <c r="M79" s="203">
        <v>926.87</v>
      </c>
      <c r="N79" s="203">
        <v>926.87</v>
      </c>
      <c r="O79" s="101">
        <f t="shared" si="7"/>
        <v>885</v>
      </c>
      <c r="P79" s="101">
        <f t="shared" si="8"/>
        <v>885</v>
      </c>
    </row>
    <row r="80" spans="1:16" ht="15.75" customHeight="1" x14ac:dyDescent="0.15">
      <c r="A80" s="409"/>
      <c r="B80" s="147"/>
      <c r="C80" s="149" t="s">
        <v>1</v>
      </c>
      <c r="D80" s="149" t="s">
        <v>1</v>
      </c>
      <c r="E80" s="203">
        <v>319.57</v>
      </c>
      <c r="F80" s="203">
        <v>319.57</v>
      </c>
      <c r="G80" s="203">
        <v>320</v>
      </c>
      <c r="H80" s="203">
        <v>320</v>
      </c>
      <c r="I80" s="204">
        <v>570</v>
      </c>
      <c r="J80" s="204">
        <v>570</v>
      </c>
      <c r="K80" s="203">
        <v>627</v>
      </c>
      <c r="L80" s="203">
        <v>627</v>
      </c>
      <c r="M80" s="203">
        <v>311.77999999999997</v>
      </c>
      <c r="N80" s="203">
        <v>311.77999999999997</v>
      </c>
      <c r="O80" s="101">
        <f t="shared" si="7"/>
        <v>430</v>
      </c>
      <c r="P80" s="101">
        <f t="shared" si="8"/>
        <v>430</v>
      </c>
    </row>
    <row r="81" spans="1:16" ht="15.75" customHeight="1" x14ac:dyDescent="0.15">
      <c r="A81" s="409"/>
      <c r="B81" s="147"/>
      <c r="C81" s="149" t="s">
        <v>116</v>
      </c>
      <c r="D81" s="102" t="s">
        <v>134</v>
      </c>
      <c r="E81" s="203">
        <v>870.46</v>
      </c>
      <c r="F81" s="203">
        <v>870.46</v>
      </c>
      <c r="G81" s="203">
        <v>900</v>
      </c>
      <c r="H81" s="203">
        <v>900</v>
      </c>
      <c r="I81" s="204">
        <v>1187.5</v>
      </c>
      <c r="J81" s="204">
        <v>1187.5</v>
      </c>
      <c r="K81" s="203">
        <v>1306.25</v>
      </c>
      <c r="L81" s="203">
        <v>1306.25</v>
      </c>
      <c r="M81" s="203">
        <v>849.23</v>
      </c>
      <c r="N81" s="203">
        <v>849.23</v>
      </c>
      <c r="O81" s="101">
        <f t="shared" si="7"/>
        <v>1023</v>
      </c>
      <c r="P81" s="101">
        <f t="shared" si="8"/>
        <v>1023</v>
      </c>
    </row>
    <row r="82" spans="1:16" ht="30" x14ac:dyDescent="0.15">
      <c r="A82" s="409"/>
      <c r="B82" s="148" t="s">
        <v>120</v>
      </c>
      <c r="C82" s="149" t="s">
        <v>118</v>
      </c>
      <c r="D82" s="149" t="s">
        <v>118</v>
      </c>
      <c r="E82" s="203">
        <v>123.65</v>
      </c>
      <c r="F82" s="203">
        <v>123.65</v>
      </c>
      <c r="G82" s="203">
        <v>130</v>
      </c>
      <c r="H82" s="203">
        <v>130</v>
      </c>
      <c r="I82" s="204">
        <v>427.5</v>
      </c>
      <c r="J82" s="204">
        <v>427.5</v>
      </c>
      <c r="K82" s="203">
        <v>470.25</v>
      </c>
      <c r="L82" s="203">
        <v>470.25</v>
      </c>
      <c r="M82" s="203">
        <v>120.63</v>
      </c>
      <c r="N82" s="203">
        <v>120.63</v>
      </c>
      <c r="O82" s="101">
        <f t="shared" si="7"/>
        <v>254</v>
      </c>
      <c r="P82" s="101">
        <f t="shared" si="8"/>
        <v>254</v>
      </c>
    </row>
    <row r="83" spans="1:16" ht="15.75" customHeight="1" x14ac:dyDescent="0.15">
      <c r="A83" s="409"/>
      <c r="B83" s="147"/>
      <c r="C83" s="149" t="s">
        <v>3</v>
      </c>
      <c r="D83" s="149" t="s">
        <v>3</v>
      </c>
      <c r="E83" s="203">
        <v>279.04000000000002</v>
      </c>
      <c r="F83" s="203">
        <v>279.04000000000002</v>
      </c>
      <c r="G83" s="203">
        <v>280</v>
      </c>
      <c r="H83" s="203">
        <v>280</v>
      </c>
      <c r="I83" s="204">
        <v>624.15</v>
      </c>
      <c r="J83" s="204">
        <v>624.15</v>
      </c>
      <c r="K83" s="203">
        <v>686.56499999999994</v>
      </c>
      <c r="L83" s="203">
        <v>686.56499999999994</v>
      </c>
      <c r="M83" s="203">
        <v>272.24</v>
      </c>
      <c r="N83" s="203">
        <v>272.24</v>
      </c>
      <c r="O83" s="101">
        <f t="shared" si="7"/>
        <v>428</v>
      </c>
      <c r="P83" s="101">
        <f t="shared" si="8"/>
        <v>428</v>
      </c>
    </row>
    <row r="84" spans="1:16" ht="15.75" customHeight="1" x14ac:dyDescent="0.15">
      <c r="A84" s="409"/>
      <c r="B84" s="147"/>
      <c r="C84" s="149" t="s">
        <v>55</v>
      </c>
      <c r="D84" s="102" t="s">
        <v>56</v>
      </c>
      <c r="E84" s="203">
        <v>216.48</v>
      </c>
      <c r="F84" s="203">
        <v>216.48</v>
      </c>
      <c r="G84" s="203">
        <v>240</v>
      </c>
      <c r="H84" s="203">
        <v>240</v>
      </c>
      <c r="I84" s="204">
        <v>570</v>
      </c>
      <c r="J84" s="204">
        <v>570</v>
      </c>
      <c r="K84" s="203">
        <v>627</v>
      </c>
      <c r="L84" s="203">
        <v>627</v>
      </c>
      <c r="M84" s="203">
        <v>211.2</v>
      </c>
      <c r="N84" s="203">
        <v>211.2</v>
      </c>
      <c r="O84" s="101">
        <f t="shared" si="7"/>
        <v>373</v>
      </c>
      <c r="P84" s="101">
        <f t="shared" si="8"/>
        <v>373</v>
      </c>
    </row>
    <row r="85" spans="1:16" ht="15.75" customHeight="1" x14ac:dyDescent="0.15">
      <c r="A85" s="409"/>
      <c r="B85" s="147"/>
      <c r="C85" s="149" t="s">
        <v>4</v>
      </c>
      <c r="D85" s="149" t="s">
        <v>4</v>
      </c>
      <c r="E85" s="203">
        <v>174.25</v>
      </c>
      <c r="F85" s="203">
        <v>174.25</v>
      </c>
      <c r="G85" s="203">
        <v>200</v>
      </c>
      <c r="H85" s="203">
        <v>200</v>
      </c>
      <c r="I85" s="204">
        <v>427.5</v>
      </c>
      <c r="J85" s="204">
        <v>427.5</v>
      </c>
      <c r="K85" s="203">
        <v>470.25</v>
      </c>
      <c r="L85" s="203">
        <v>470.25</v>
      </c>
      <c r="M85" s="203">
        <v>170</v>
      </c>
      <c r="N85" s="203">
        <v>170</v>
      </c>
      <c r="O85" s="101">
        <f t="shared" si="7"/>
        <v>288</v>
      </c>
      <c r="P85" s="101">
        <f t="shared" si="8"/>
        <v>288</v>
      </c>
    </row>
    <row r="86" spans="1:16" ht="15.75" customHeight="1" x14ac:dyDescent="0.15">
      <c r="A86" s="409"/>
      <c r="B86" s="147"/>
      <c r="C86" s="149" t="s">
        <v>8</v>
      </c>
      <c r="D86" s="149" t="s">
        <v>8</v>
      </c>
      <c r="E86" s="203">
        <v>775.93</v>
      </c>
      <c r="F86" s="203">
        <v>1024.22</v>
      </c>
      <c r="G86" s="203">
        <v>800</v>
      </c>
      <c r="H86" s="203">
        <v>1000</v>
      </c>
      <c r="I86" s="204">
        <v>855</v>
      </c>
      <c r="J86" s="204">
        <v>855</v>
      </c>
      <c r="K86" s="203">
        <v>940.5</v>
      </c>
      <c r="L86" s="203">
        <v>940.5</v>
      </c>
      <c r="M86" s="203">
        <v>757</v>
      </c>
      <c r="N86" s="203">
        <v>999.24</v>
      </c>
      <c r="O86" s="101">
        <f t="shared" si="7"/>
        <v>826</v>
      </c>
      <c r="P86" s="101">
        <f t="shared" si="8"/>
        <v>964</v>
      </c>
    </row>
    <row r="87" spans="1:16" ht="15.75" customHeight="1" x14ac:dyDescent="0.15">
      <c r="A87" s="409"/>
      <c r="B87" s="147"/>
      <c r="C87" s="149" t="s">
        <v>9</v>
      </c>
      <c r="D87" s="149" t="s">
        <v>9</v>
      </c>
      <c r="E87" s="203">
        <v>1046.01</v>
      </c>
      <c r="F87" s="203">
        <v>1202.9100000000001</v>
      </c>
      <c r="G87" s="206">
        <v>1100</v>
      </c>
      <c r="H87" s="206">
        <v>1200</v>
      </c>
      <c r="I87" s="204">
        <v>1282.5</v>
      </c>
      <c r="J87" s="204">
        <v>1282.5</v>
      </c>
      <c r="K87" s="206">
        <v>1410.75</v>
      </c>
      <c r="L87" s="206">
        <v>1410.75</v>
      </c>
      <c r="M87" s="206">
        <v>1020.5</v>
      </c>
      <c r="N87" s="206">
        <v>1173.58</v>
      </c>
      <c r="O87" s="101">
        <f t="shared" si="7"/>
        <v>1172</v>
      </c>
      <c r="P87" s="101">
        <f t="shared" si="8"/>
        <v>1254</v>
      </c>
    </row>
    <row r="88" spans="1:16" ht="15.75" customHeight="1" x14ac:dyDescent="0.15">
      <c r="A88" s="409"/>
      <c r="B88" s="147"/>
      <c r="C88" s="149" t="s">
        <v>10</v>
      </c>
      <c r="D88" s="149" t="s">
        <v>10</v>
      </c>
      <c r="E88" s="203">
        <v>458.18</v>
      </c>
      <c r="F88" s="203">
        <v>572.72</v>
      </c>
      <c r="G88" s="203">
        <v>500</v>
      </c>
      <c r="H88" s="203">
        <v>600</v>
      </c>
      <c r="I88" s="204">
        <v>1045</v>
      </c>
      <c r="J88" s="204">
        <v>1045</v>
      </c>
      <c r="K88" s="203">
        <v>1149.5</v>
      </c>
      <c r="L88" s="203">
        <v>1149.5</v>
      </c>
      <c r="M88" s="203">
        <v>447</v>
      </c>
      <c r="N88" s="203">
        <v>558.75</v>
      </c>
      <c r="O88" s="101">
        <f t="shared" si="7"/>
        <v>720</v>
      </c>
      <c r="P88" s="101">
        <f t="shared" si="8"/>
        <v>785</v>
      </c>
    </row>
    <row r="89" spans="1:16" ht="15.75" customHeight="1" x14ac:dyDescent="0.15">
      <c r="A89" s="409"/>
      <c r="B89" s="147"/>
      <c r="C89" s="149" t="s">
        <v>11</v>
      </c>
      <c r="D89" s="149" t="s">
        <v>11</v>
      </c>
      <c r="E89" s="203">
        <v>930.07</v>
      </c>
      <c r="F89" s="203">
        <v>1069.58</v>
      </c>
      <c r="G89" s="203">
        <v>1000</v>
      </c>
      <c r="H89" s="203">
        <v>1100</v>
      </c>
      <c r="I89" s="204">
        <v>760</v>
      </c>
      <c r="J89" s="204">
        <v>760</v>
      </c>
      <c r="K89" s="203">
        <v>836</v>
      </c>
      <c r="L89" s="203">
        <v>836</v>
      </c>
      <c r="M89" s="203">
        <v>907.38</v>
      </c>
      <c r="N89" s="203">
        <v>1043.49</v>
      </c>
      <c r="O89" s="101">
        <f t="shared" si="7"/>
        <v>887</v>
      </c>
      <c r="P89" s="101">
        <f t="shared" si="8"/>
        <v>962</v>
      </c>
    </row>
    <row r="90" spans="1:16" ht="35.25" customHeight="1" x14ac:dyDescent="0.2">
      <c r="A90" s="410"/>
      <c r="B90" s="402" t="s">
        <v>121</v>
      </c>
      <c r="C90" s="400"/>
      <c r="D90" s="401"/>
      <c r="E90" s="205">
        <f>SUM(E79:E89)</f>
        <v>6143.6799999999994</v>
      </c>
      <c r="F90" s="205">
        <f t="shared" ref="F90:P90" si="10">SUM(F79:F89)</f>
        <v>6802.92</v>
      </c>
      <c r="G90" s="205">
        <f t="shared" si="10"/>
        <v>6420</v>
      </c>
      <c r="H90" s="205">
        <f t="shared" si="10"/>
        <v>6920</v>
      </c>
      <c r="I90" s="205">
        <f t="shared" si="10"/>
        <v>8509.15</v>
      </c>
      <c r="J90" s="205">
        <f t="shared" si="10"/>
        <v>8509.15</v>
      </c>
      <c r="K90" s="205">
        <f t="shared" si="10"/>
        <v>9360.0650000000005</v>
      </c>
      <c r="L90" s="205">
        <f t="shared" si="10"/>
        <v>9360.0650000000005</v>
      </c>
      <c r="M90" s="205">
        <f t="shared" si="10"/>
        <v>5993.83</v>
      </c>
      <c r="N90" s="205">
        <f t="shared" si="10"/>
        <v>6637.0099999999993</v>
      </c>
      <c r="O90" s="205">
        <f t="shared" si="10"/>
        <v>7286</v>
      </c>
      <c r="P90" s="205">
        <f t="shared" si="10"/>
        <v>7646</v>
      </c>
    </row>
    <row r="91" spans="1:16" ht="15" x14ac:dyDescent="0.15">
      <c r="A91" s="408">
        <v>8</v>
      </c>
      <c r="B91" s="147"/>
      <c r="C91" s="149" t="s">
        <v>0</v>
      </c>
      <c r="D91" s="102" t="s">
        <v>135</v>
      </c>
      <c r="E91" s="203">
        <v>1107.1199999999999</v>
      </c>
      <c r="F91" s="203">
        <v>1107.1199999999999</v>
      </c>
      <c r="G91" s="203">
        <v>1100</v>
      </c>
      <c r="H91" s="203">
        <v>1100</v>
      </c>
      <c r="I91" s="204">
        <v>1045</v>
      </c>
      <c r="J91" s="204">
        <v>1045</v>
      </c>
      <c r="K91" s="203">
        <v>1149.5</v>
      </c>
      <c r="L91" s="203">
        <v>1149.5</v>
      </c>
      <c r="M91" s="203">
        <v>1080.1199999999999</v>
      </c>
      <c r="N91" s="203">
        <v>1080.1199999999999</v>
      </c>
      <c r="O91" s="101">
        <f t="shared" si="7"/>
        <v>1096</v>
      </c>
      <c r="P91" s="101">
        <f t="shared" si="8"/>
        <v>1096</v>
      </c>
    </row>
    <row r="92" spans="1:16" ht="15" x14ac:dyDescent="0.15">
      <c r="A92" s="409"/>
      <c r="B92" s="147"/>
      <c r="C92" s="149" t="s">
        <v>1</v>
      </c>
      <c r="D92" s="149" t="s">
        <v>1</v>
      </c>
      <c r="E92" s="203">
        <v>319.57</v>
      </c>
      <c r="F92" s="203">
        <v>319.57</v>
      </c>
      <c r="G92" s="203">
        <v>320</v>
      </c>
      <c r="H92" s="203">
        <v>320</v>
      </c>
      <c r="I92" s="204">
        <v>570</v>
      </c>
      <c r="J92" s="204">
        <v>570</v>
      </c>
      <c r="K92" s="203">
        <v>627</v>
      </c>
      <c r="L92" s="203">
        <v>627</v>
      </c>
      <c r="M92" s="203">
        <v>311.77999999999997</v>
      </c>
      <c r="N92" s="203">
        <v>311.77999999999997</v>
      </c>
      <c r="O92" s="101">
        <f t="shared" si="7"/>
        <v>430</v>
      </c>
      <c r="P92" s="101">
        <f t="shared" si="8"/>
        <v>430</v>
      </c>
    </row>
    <row r="93" spans="1:16" ht="15" x14ac:dyDescent="0.15">
      <c r="A93" s="409"/>
      <c r="B93" s="147"/>
      <c r="C93" s="149" t="s">
        <v>116</v>
      </c>
      <c r="D93" s="102" t="s">
        <v>136</v>
      </c>
      <c r="E93" s="203">
        <v>675.11</v>
      </c>
      <c r="F93" s="203">
        <v>675.11</v>
      </c>
      <c r="G93" s="203">
        <v>700</v>
      </c>
      <c r="H93" s="203">
        <v>700</v>
      </c>
      <c r="I93" s="204">
        <v>1396.5</v>
      </c>
      <c r="J93" s="204">
        <v>1396.5</v>
      </c>
      <c r="K93" s="203">
        <v>1536.15</v>
      </c>
      <c r="L93" s="203">
        <v>1536.15</v>
      </c>
      <c r="M93" s="203">
        <v>658.64</v>
      </c>
      <c r="N93" s="203">
        <v>658.64</v>
      </c>
      <c r="O93" s="101">
        <f t="shared" si="7"/>
        <v>993</v>
      </c>
      <c r="P93" s="101">
        <f t="shared" si="8"/>
        <v>993</v>
      </c>
    </row>
    <row r="94" spans="1:16" ht="30" x14ac:dyDescent="0.15">
      <c r="A94" s="409"/>
      <c r="B94" s="148" t="s">
        <v>120</v>
      </c>
      <c r="C94" s="149" t="s">
        <v>118</v>
      </c>
      <c r="D94" s="102" t="s">
        <v>126</v>
      </c>
      <c r="E94" s="203">
        <v>219.99</v>
      </c>
      <c r="F94" s="203">
        <v>219.99</v>
      </c>
      <c r="G94" s="203">
        <v>220</v>
      </c>
      <c r="H94" s="203">
        <v>260</v>
      </c>
      <c r="I94" s="204">
        <v>842.65</v>
      </c>
      <c r="J94" s="204">
        <v>842.65</v>
      </c>
      <c r="K94" s="203">
        <v>926.91499999999996</v>
      </c>
      <c r="L94" s="203">
        <v>926.91499999999996</v>
      </c>
      <c r="M94" s="203">
        <v>214.62</v>
      </c>
      <c r="N94" s="203">
        <v>214.62</v>
      </c>
      <c r="O94" s="101">
        <f t="shared" si="7"/>
        <v>485</v>
      </c>
      <c r="P94" s="101">
        <f t="shared" si="8"/>
        <v>493</v>
      </c>
    </row>
    <row r="95" spans="1:16" ht="15" x14ac:dyDescent="0.15">
      <c r="A95" s="409"/>
      <c r="B95" s="147"/>
      <c r="C95" s="149" t="s">
        <v>3</v>
      </c>
      <c r="D95" s="102" t="s">
        <v>137</v>
      </c>
      <c r="E95" s="203">
        <v>279.04000000000002</v>
      </c>
      <c r="F95" s="203">
        <v>279.04000000000002</v>
      </c>
      <c r="G95" s="203">
        <v>280</v>
      </c>
      <c r="H95" s="203">
        <v>280</v>
      </c>
      <c r="I95" s="204">
        <v>624.15</v>
      </c>
      <c r="J95" s="204">
        <v>624.15</v>
      </c>
      <c r="K95" s="203">
        <v>686.56499999999994</v>
      </c>
      <c r="L95" s="203">
        <v>686.56499999999994</v>
      </c>
      <c r="M95" s="203">
        <v>272.24</v>
      </c>
      <c r="N95" s="203">
        <v>272.24</v>
      </c>
      <c r="O95" s="101">
        <f t="shared" si="7"/>
        <v>428</v>
      </c>
      <c r="P95" s="101">
        <f t="shared" si="8"/>
        <v>428</v>
      </c>
    </row>
    <row r="96" spans="1:16" ht="15" x14ac:dyDescent="0.15">
      <c r="A96" s="409"/>
      <c r="B96" s="147"/>
      <c r="C96" s="149" t="s">
        <v>55</v>
      </c>
      <c r="D96" s="102" t="s">
        <v>56</v>
      </c>
      <c r="E96" s="203">
        <v>216.48</v>
      </c>
      <c r="F96" s="203">
        <v>216.48</v>
      </c>
      <c r="G96" s="203">
        <v>240</v>
      </c>
      <c r="H96" s="203">
        <v>240</v>
      </c>
      <c r="I96" s="204">
        <v>570</v>
      </c>
      <c r="J96" s="204">
        <v>570</v>
      </c>
      <c r="K96" s="203">
        <v>627</v>
      </c>
      <c r="L96" s="203">
        <v>627</v>
      </c>
      <c r="M96" s="203">
        <v>211.2</v>
      </c>
      <c r="N96" s="203">
        <v>211.2</v>
      </c>
      <c r="O96" s="101">
        <f t="shared" si="7"/>
        <v>373</v>
      </c>
      <c r="P96" s="101">
        <f t="shared" si="8"/>
        <v>373</v>
      </c>
    </row>
    <row r="97" spans="1:16" ht="15" x14ac:dyDescent="0.15">
      <c r="A97" s="409"/>
      <c r="B97" s="147"/>
      <c r="C97" s="149" t="s">
        <v>4</v>
      </c>
      <c r="D97" s="149" t="s">
        <v>4</v>
      </c>
      <c r="E97" s="203">
        <v>174.25</v>
      </c>
      <c r="F97" s="203">
        <v>174.25</v>
      </c>
      <c r="G97" s="206">
        <v>200</v>
      </c>
      <c r="H97" s="206">
        <v>200</v>
      </c>
      <c r="I97" s="204">
        <v>427.5</v>
      </c>
      <c r="J97" s="204">
        <v>427.5</v>
      </c>
      <c r="K97" s="206">
        <v>470.25</v>
      </c>
      <c r="L97" s="206">
        <v>470.25</v>
      </c>
      <c r="M97" s="206">
        <v>170</v>
      </c>
      <c r="N97" s="206">
        <v>170</v>
      </c>
      <c r="O97" s="101">
        <f t="shared" si="7"/>
        <v>288</v>
      </c>
      <c r="P97" s="101">
        <f t="shared" si="8"/>
        <v>288</v>
      </c>
    </row>
    <row r="98" spans="1:16" ht="15" x14ac:dyDescent="0.15">
      <c r="A98" s="409"/>
      <c r="B98" s="147"/>
      <c r="C98" s="149" t="s">
        <v>8</v>
      </c>
      <c r="D98" s="149" t="s">
        <v>8</v>
      </c>
      <c r="E98" s="203">
        <v>775.93</v>
      </c>
      <c r="F98" s="203">
        <v>1024.22</v>
      </c>
      <c r="G98" s="203">
        <v>800</v>
      </c>
      <c r="H98" s="203">
        <v>1000</v>
      </c>
      <c r="I98" s="204">
        <v>855</v>
      </c>
      <c r="J98" s="204">
        <v>855</v>
      </c>
      <c r="K98" s="203">
        <v>940.5</v>
      </c>
      <c r="L98" s="203">
        <v>940.5</v>
      </c>
      <c r="M98" s="203">
        <v>757</v>
      </c>
      <c r="N98" s="203">
        <v>999.24</v>
      </c>
      <c r="O98" s="101">
        <f t="shared" si="7"/>
        <v>826</v>
      </c>
      <c r="P98" s="101">
        <f t="shared" si="8"/>
        <v>964</v>
      </c>
    </row>
    <row r="99" spans="1:16" ht="15" x14ac:dyDescent="0.15">
      <c r="A99" s="409"/>
      <c r="B99" s="147"/>
      <c r="C99" s="149" t="s">
        <v>9</v>
      </c>
      <c r="D99" s="149" t="s">
        <v>9</v>
      </c>
      <c r="E99" s="203">
        <v>1046.01</v>
      </c>
      <c r="F99" s="203">
        <v>1202.9100000000001</v>
      </c>
      <c r="G99" s="203">
        <v>1100</v>
      </c>
      <c r="H99" s="203">
        <v>1200</v>
      </c>
      <c r="I99" s="204">
        <v>1282.5</v>
      </c>
      <c r="J99" s="204">
        <v>1282.5</v>
      </c>
      <c r="K99" s="203">
        <v>1410.75</v>
      </c>
      <c r="L99" s="203">
        <v>1410.75</v>
      </c>
      <c r="M99" s="203">
        <v>1020.5</v>
      </c>
      <c r="N99" s="203">
        <v>1173.58</v>
      </c>
      <c r="O99" s="101">
        <f t="shared" si="7"/>
        <v>1172</v>
      </c>
      <c r="P99" s="101">
        <f t="shared" si="8"/>
        <v>1254</v>
      </c>
    </row>
    <row r="100" spans="1:16" ht="15" x14ac:dyDescent="0.15">
      <c r="A100" s="409"/>
      <c r="B100" s="147"/>
      <c r="C100" s="149" t="s">
        <v>10</v>
      </c>
      <c r="D100" s="149" t="s">
        <v>10</v>
      </c>
      <c r="E100" s="203">
        <v>458.18</v>
      </c>
      <c r="F100" s="203">
        <v>572.72</v>
      </c>
      <c r="G100" s="203">
        <v>500</v>
      </c>
      <c r="H100" s="203">
        <v>600</v>
      </c>
      <c r="I100" s="204">
        <v>1045</v>
      </c>
      <c r="J100" s="204">
        <v>1045</v>
      </c>
      <c r="K100" s="203">
        <v>1149.5</v>
      </c>
      <c r="L100" s="203">
        <v>1149.5</v>
      </c>
      <c r="M100" s="203">
        <v>447</v>
      </c>
      <c r="N100" s="203">
        <v>558.75</v>
      </c>
      <c r="O100" s="101">
        <f t="shared" si="7"/>
        <v>720</v>
      </c>
      <c r="P100" s="101">
        <f t="shared" si="8"/>
        <v>785</v>
      </c>
    </row>
    <row r="101" spans="1:16" ht="15" x14ac:dyDescent="0.15">
      <c r="A101" s="409"/>
      <c r="B101" s="147"/>
      <c r="C101" s="149" t="s">
        <v>11</v>
      </c>
      <c r="D101" s="149" t="s">
        <v>11</v>
      </c>
      <c r="E101" s="203">
        <v>930.07</v>
      </c>
      <c r="F101" s="203">
        <v>1069.58</v>
      </c>
      <c r="G101" s="203">
        <v>1000</v>
      </c>
      <c r="H101" s="203">
        <v>1100</v>
      </c>
      <c r="I101" s="204">
        <v>760</v>
      </c>
      <c r="J101" s="204">
        <v>760</v>
      </c>
      <c r="K101" s="203">
        <v>836</v>
      </c>
      <c r="L101" s="203">
        <v>836</v>
      </c>
      <c r="M101" s="203">
        <v>907.38</v>
      </c>
      <c r="N101" s="203">
        <v>1043.49</v>
      </c>
      <c r="O101" s="101">
        <f t="shared" si="7"/>
        <v>887</v>
      </c>
      <c r="P101" s="101">
        <f t="shared" si="8"/>
        <v>962</v>
      </c>
    </row>
    <row r="102" spans="1:16" ht="30" customHeight="1" x14ac:dyDescent="0.2">
      <c r="A102" s="410"/>
      <c r="B102" s="402" t="s">
        <v>121</v>
      </c>
      <c r="C102" s="400"/>
      <c r="D102" s="401"/>
      <c r="E102" s="205">
        <f>SUM(E91:E101)</f>
        <v>6201.75</v>
      </c>
      <c r="F102" s="205">
        <f t="shared" ref="F102:P102" si="11">SUM(F91:F101)</f>
        <v>6860.99</v>
      </c>
      <c r="G102" s="205">
        <f t="shared" si="11"/>
        <v>6460</v>
      </c>
      <c r="H102" s="205">
        <f t="shared" si="11"/>
        <v>7000</v>
      </c>
      <c r="I102" s="205">
        <f t="shared" si="11"/>
        <v>9418.2999999999993</v>
      </c>
      <c r="J102" s="205">
        <f t="shared" si="11"/>
        <v>9418.2999999999993</v>
      </c>
      <c r="K102" s="205">
        <f t="shared" si="11"/>
        <v>10360.130000000001</v>
      </c>
      <c r="L102" s="205">
        <f t="shared" si="11"/>
        <v>10360.130000000001</v>
      </c>
      <c r="M102" s="205">
        <f t="shared" si="11"/>
        <v>6050.48</v>
      </c>
      <c r="N102" s="205">
        <f t="shared" si="11"/>
        <v>6693.6599999999989</v>
      </c>
      <c r="O102" s="205">
        <f t="shared" si="11"/>
        <v>7698</v>
      </c>
      <c r="P102" s="205">
        <f t="shared" si="11"/>
        <v>8066</v>
      </c>
    </row>
    <row r="103" spans="1:16" ht="15" x14ac:dyDescent="0.15">
      <c r="A103" s="408">
        <v>9</v>
      </c>
      <c r="B103" s="147"/>
      <c r="C103" s="149" t="s">
        <v>1</v>
      </c>
      <c r="D103" s="149" t="s">
        <v>1</v>
      </c>
      <c r="E103" s="203">
        <v>319.57</v>
      </c>
      <c r="F103" s="203">
        <v>319.57</v>
      </c>
      <c r="G103" s="203">
        <v>320</v>
      </c>
      <c r="H103" s="207">
        <v>320</v>
      </c>
      <c r="I103" s="204">
        <v>570</v>
      </c>
      <c r="J103" s="204">
        <v>570</v>
      </c>
      <c r="K103" s="207">
        <v>627</v>
      </c>
      <c r="L103" s="207">
        <v>627</v>
      </c>
      <c r="M103" s="207">
        <v>311.77999999999997</v>
      </c>
      <c r="N103" s="207">
        <v>311.77999999999997</v>
      </c>
      <c r="O103" s="101">
        <f t="shared" si="7"/>
        <v>430</v>
      </c>
      <c r="P103" s="101">
        <f t="shared" si="8"/>
        <v>430</v>
      </c>
    </row>
    <row r="104" spans="1:16" ht="15" x14ac:dyDescent="0.15">
      <c r="A104" s="409"/>
      <c r="B104" s="147"/>
      <c r="C104" s="149" t="s">
        <v>116</v>
      </c>
      <c r="D104" s="102" t="s">
        <v>138</v>
      </c>
      <c r="E104" s="203">
        <v>531.84</v>
      </c>
      <c r="F104" s="203">
        <v>531.84</v>
      </c>
      <c r="G104" s="203">
        <v>520</v>
      </c>
      <c r="H104" s="207">
        <v>520</v>
      </c>
      <c r="I104" s="204">
        <v>1520</v>
      </c>
      <c r="J104" s="204">
        <v>1520</v>
      </c>
      <c r="K104" s="207">
        <v>1672</v>
      </c>
      <c r="L104" s="207">
        <v>1672</v>
      </c>
      <c r="M104" s="207">
        <v>518.87</v>
      </c>
      <c r="N104" s="207">
        <v>518.87</v>
      </c>
      <c r="O104" s="101">
        <f t="shared" si="7"/>
        <v>953</v>
      </c>
      <c r="P104" s="101">
        <f t="shared" si="8"/>
        <v>953</v>
      </c>
    </row>
    <row r="105" spans="1:16" ht="15" x14ac:dyDescent="0.15">
      <c r="A105" s="409"/>
      <c r="B105" s="147"/>
      <c r="C105" s="149" t="s">
        <v>118</v>
      </c>
      <c r="D105" s="102" t="s">
        <v>139</v>
      </c>
      <c r="E105" s="203">
        <v>345.86</v>
      </c>
      <c r="F105" s="203">
        <v>345.86</v>
      </c>
      <c r="G105" s="203">
        <v>350</v>
      </c>
      <c r="H105" s="207">
        <v>350</v>
      </c>
      <c r="I105" s="204">
        <v>665</v>
      </c>
      <c r="J105" s="204">
        <v>665</v>
      </c>
      <c r="K105" s="207">
        <v>731.5</v>
      </c>
      <c r="L105" s="207">
        <v>731.5</v>
      </c>
      <c r="M105" s="207">
        <v>337.42</v>
      </c>
      <c r="N105" s="207">
        <v>337.42</v>
      </c>
      <c r="O105" s="101">
        <f t="shared" si="7"/>
        <v>486</v>
      </c>
      <c r="P105" s="101">
        <f t="shared" si="8"/>
        <v>486</v>
      </c>
    </row>
    <row r="106" spans="1:16" ht="30" x14ac:dyDescent="0.15">
      <c r="A106" s="409"/>
      <c r="B106" s="148" t="s">
        <v>120</v>
      </c>
      <c r="C106" s="149" t="s">
        <v>3</v>
      </c>
      <c r="D106" s="149" t="s">
        <v>3</v>
      </c>
      <c r="E106" s="203">
        <v>151.21</v>
      </c>
      <c r="F106" s="203">
        <v>151.21</v>
      </c>
      <c r="G106" s="203">
        <v>150</v>
      </c>
      <c r="H106" s="207">
        <v>150</v>
      </c>
      <c r="I106" s="204">
        <v>624.15</v>
      </c>
      <c r="J106" s="204">
        <v>624.15</v>
      </c>
      <c r="K106" s="207">
        <v>686.56499999999994</v>
      </c>
      <c r="L106" s="207">
        <v>686.56499999999994</v>
      </c>
      <c r="M106" s="207">
        <v>147.52000000000001</v>
      </c>
      <c r="N106" s="207">
        <v>147.52000000000001</v>
      </c>
      <c r="O106" s="101">
        <f t="shared" si="7"/>
        <v>352</v>
      </c>
      <c r="P106" s="101">
        <f t="shared" si="8"/>
        <v>352</v>
      </c>
    </row>
    <row r="107" spans="1:16" ht="15" x14ac:dyDescent="0.15">
      <c r="A107" s="409"/>
      <c r="B107" s="147"/>
      <c r="C107" s="149" t="s">
        <v>129</v>
      </c>
      <c r="D107" s="102" t="s">
        <v>59</v>
      </c>
      <c r="E107" s="203">
        <v>477.42</v>
      </c>
      <c r="F107" s="203">
        <v>477.42</v>
      </c>
      <c r="G107" s="203">
        <v>500</v>
      </c>
      <c r="H107" s="207">
        <v>500</v>
      </c>
      <c r="I107" s="204">
        <v>380</v>
      </c>
      <c r="J107" s="204">
        <v>380</v>
      </c>
      <c r="K107" s="207">
        <v>418</v>
      </c>
      <c r="L107" s="207">
        <v>418</v>
      </c>
      <c r="M107" s="207">
        <v>465.77</v>
      </c>
      <c r="N107" s="207">
        <v>465.77</v>
      </c>
      <c r="O107" s="101">
        <f t="shared" si="7"/>
        <v>448</v>
      </c>
      <c r="P107" s="101">
        <f t="shared" si="8"/>
        <v>448</v>
      </c>
    </row>
    <row r="108" spans="1:16" ht="15" x14ac:dyDescent="0.15">
      <c r="A108" s="409"/>
      <c r="B108" s="147"/>
      <c r="C108" s="149" t="s">
        <v>55</v>
      </c>
      <c r="D108" s="102" t="s">
        <v>56</v>
      </c>
      <c r="E108" s="203">
        <v>216.48</v>
      </c>
      <c r="F108" s="203">
        <v>216.48</v>
      </c>
      <c r="G108" s="206">
        <v>240</v>
      </c>
      <c r="H108" s="208">
        <v>240</v>
      </c>
      <c r="I108" s="204">
        <v>570</v>
      </c>
      <c r="J108" s="204">
        <v>570</v>
      </c>
      <c r="K108" s="208">
        <v>627</v>
      </c>
      <c r="L108" s="208">
        <v>627</v>
      </c>
      <c r="M108" s="208">
        <v>211.2</v>
      </c>
      <c r="N108" s="208">
        <v>211.2</v>
      </c>
      <c r="O108" s="101">
        <f t="shared" si="7"/>
        <v>373</v>
      </c>
      <c r="P108" s="101">
        <f t="shared" si="8"/>
        <v>373</v>
      </c>
    </row>
    <row r="109" spans="1:16" ht="15" x14ac:dyDescent="0.15">
      <c r="A109" s="409"/>
      <c r="B109" s="147"/>
      <c r="C109" s="149" t="s">
        <v>4</v>
      </c>
      <c r="D109" s="149" t="s">
        <v>4</v>
      </c>
      <c r="E109" s="203">
        <v>174.25</v>
      </c>
      <c r="F109" s="203">
        <v>174.25</v>
      </c>
      <c r="G109" s="203">
        <v>200</v>
      </c>
      <c r="H109" s="207">
        <v>200</v>
      </c>
      <c r="I109" s="204">
        <v>427.5</v>
      </c>
      <c r="J109" s="204">
        <v>427.5</v>
      </c>
      <c r="K109" s="207">
        <v>470.25</v>
      </c>
      <c r="L109" s="207">
        <v>470.25</v>
      </c>
      <c r="M109" s="207">
        <v>170</v>
      </c>
      <c r="N109" s="207">
        <v>170</v>
      </c>
      <c r="O109" s="101">
        <f t="shared" si="7"/>
        <v>288</v>
      </c>
      <c r="P109" s="101">
        <f t="shared" si="8"/>
        <v>288</v>
      </c>
    </row>
    <row r="110" spans="1:16" ht="15" x14ac:dyDescent="0.15">
      <c r="A110" s="409"/>
      <c r="B110" s="147"/>
      <c r="C110" s="149" t="s">
        <v>8</v>
      </c>
      <c r="D110" s="149" t="s">
        <v>8</v>
      </c>
      <c r="E110" s="203">
        <v>775.93</v>
      </c>
      <c r="F110" s="203">
        <v>1024.22</v>
      </c>
      <c r="G110" s="203">
        <v>800</v>
      </c>
      <c r="H110" s="207">
        <v>1000</v>
      </c>
      <c r="I110" s="204">
        <v>855</v>
      </c>
      <c r="J110" s="204">
        <v>855</v>
      </c>
      <c r="K110" s="207">
        <v>940.5</v>
      </c>
      <c r="L110" s="207">
        <v>940.5</v>
      </c>
      <c r="M110" s="207">
        <v>757</v>
      </c>
      <c r="N110" s="207">
        <v>999.24</v>
      </c>
      <c r="O110" s="101">
        <f t="shared" si="7"/>
        <v>826</v>
      </c>
      <c r="P110" s="101">
        <f t="shared" si="8"/>
        <v>964</v>
      </c>
    </row>
    <row r="111" spans="1:16" ht="15" x14ac:dyDescent="0.15">
      <c r="A111" s="409"/>
      <c r="B111" s="147"/>
      <c r="C111" s="149" t="s">
        <v>9</v>
      </c>
      <c r="D111" s="149" t="s">
        <v>9</v>
      </c>
      <c r="E111" s="203">
        <v>1046.01</v>
      </c>
      <c r="F111" s="203">
        <v>1202.9100000000001</v>
      </c>
      <c r="G111" s="203">
        <v>1100</v>
      </c>
      <c r="H111" s="207">
        <v>1200</v>
      </c>
      <c r="I111" s="204">
        <v>1282.5</v>
      </c>
      <c r="J111" s="204">
        <v>1282.5</v>
      </c>
      <c r="K111" s="207">
        <v>1410.75</v>
      </c>
      <c r="L111" s="207">
        <v>1410.75</v>
      </c>
      <c r="M111" s="207">
        <v>1020.5</v>
      </c>
      <c r="N111" s="207">
        <v>1173.58</v>
      </c>
      <c r="O111" s="101">
        <f t="shared" si="7"/>
        <v>1172</v>
      </c>
      <c r="P111" s="101">
        <f t="shared" si="8"/>
        <v>1254</v>
      </c>
    </row>
    <row r="112" spans="1:16" ht="15" x14ac:dyDescent="0.15">
      <c r="A112" s="409"/>
      <c r="B112" s="147"/>
      <c r="C112" s="149" t="s">
        <v>10</v>
      </c>
      <c r="D112" s="149" t="s">
        <v>10</v>
      </c>
      <c r="E112" s="203">
        <v>458.18</v>
      </c>
      <c r="F112" s="203">
        <v>572.72</v>
      </c>
      <c r="G112" s="203">
        <v>500</v>
      </c>
      <c r="H112" s="207">
        <v>600</v>
      </c>
      <c r="I112" s="204">
        <v>1045</v>
      </c>
      <c r="J112" s="204">
        <v>1045</v>
      </c>
      <c r="K112" s="207">
        <v>1149.5</v>
      </c>
      <c r="L112" s="207">
        <v>1149.5</v>
      </c>
      <c r="M112" s="207">
        <v>447</v>
      </c>
      <c r="N112" s="207">
        <v>558.75</v>
      </c>
      <c r="O112" s="101">
        <f t="shared" si="7"/>
        <v>720</v>
      </c>
      <c r="P112" s="101">
        <f t="shared" si="8"/>
        <v>785</v>
      </c>
    </row>
    <row r="113" spans="1:16" ht="15" x14ac:dyDescent="0.15">
      <c r="A113" s="409"/>
      <c r="B113" s="147"/>
      <c r="C113" s="149" t="s">
        <v>11</v>
      </c>
      <c r="D113" s="149" t="s">
        <v>11</v>
      </c>
      <c r="E113" s="203">
        <v>930.07</v>
      </c>
      <c r="F113" s="203">
        <v>1069.58</v>
      </c>
      <c r="G113" s="203">
        <v>1000</v>
      </c>
      <c r="H113" s="203">
        <v>1100</v>
      </c>
      <c r="I113" s="204">
        <v>760</v>
      </c>
      <c r="J113" s="204">
        <v>760</v>
      </c>
      <c r="K113" s="203">
        <v>836</v>
      </c>
      <c r="L113" s="203">
        <v>836</v>
      </c>
      <c r="M113" s="203">
        <v>907.38</v>
      </c>
      <c r="N113" s="203">
        <v>1043.49</v>
      </c>
      <c r="O113" s="101">
        <f t="shared" si="7"/>
        <v>887</v>
      </c>
      <c r="P113" s="101">
        <f t="shared" si="8"/>
        <v>962</v>
      </c>
    </row>
    <row r="114" spans="1:16" ht="26.25" customHeight="1" x14ac:dyDescent="0.2">
      <c r="A114" s="410"/>
      <c r="B114" s="402" t="s">
        <v>121</v>
      </c>
      <c r="C114" s="400"/>
      <c r="D114" s="401"/>
      <c r="E114" s="205">
        <f>SUM(E103:E113)</f>
        <v>5426.82</v>
      </c>
      <c r="F114" s="205">
        <f t="shared" ref="F114:P114" si="12">SUM(F103:F113)</f>
        <v>6086.06</v>
      </c>
      <c r="G114" s="205">
        <f t="shared" si="12"/>
        <v>5680</v>
      </c>
      <c r="H114" s="205">
        <f t="shared" si="12"/>
        <v>6180</v>
      </c>
      <c r="I114" s="205">
        <f t="shared" si="12"/>
        <v>8699.15</v>
      </c>
      <c r="J114" s="205">
        <f t="shared" si="12"/>
        <v>8699.15</v>
      </c>
      <c r="K114" s="205">
        <f t="shared" si="12"/>
        <v>9569.0650000000005</v>
      </c>
      <c r="L114" s="205">
        <f t="shared" si="12"/>
        <v>9569.0650000000005</v>
      </c>
      <c r="M114" s="205">
        <f t="shared" si="12"/>
        <v>5294.44</v>
      </c>
      <c r="N114" s="205">
        <f t="shared" si="12"/>
        <v>5937.62</v>
      </c>
      <c r="O114" s="205">
        <f t="shared" si="12"/>
        <v>6935</v>
      </c>
      <c r="P114" s="205">
        <f t="shared" si="12"/>
        <v>7295</v>
      </c>
    </row>
    <row r="115" spans="1:16" ht="15" x14ac:dyDescent="0.15">
      <c r="A115" s="408">
        <v>10</v>
      </c>
      <c r="B115" s="147"/>
      <c r="C115" s="149" t="s">
        <v>1</v>
      </c>
      <c r="D115" s="149" t="s">
        <v>1</v>
      </c>
      <c r="E115" s="203">
        <v>319.57</v>
      </c>
      <c r="F115" s="203">
        <v>319.57</v>
      </c>
      <c r="G115" s="203">
        <v>320</v>
      </c>
      <c r="H115" s="203">
        <v>320</v>
      </c>
      <c r="I115" s="204">
        <v>570</v>
      </c>
      <c r="J115" s="204">
        <v>570</v>
      </c>
      <c r="K115" s="203">
        <v>627</v>
      </c>
      <c r="L115" s="203">
        <v>627</v>
      </c>
      <c r="M115" s="203">
        <v>311.77999999999997</v>
      </c>
      <c r="N115" s="203">
        <v>311.77999999999997</v>
      </c>
      <c r="O115" s="101">
        <f t="shared" si="7"/>
        <v>430</v>
      </c>
      <c r="P115" s="101">
        <f t="shared" si="8"/>
        <v>430</v>
      </c>
    </row>
    <row r="116" spans="1:16" ht="15" x14ac:dyDescent="0.15">
      <c r="A116" s="409"/>
      <c r="B116" s="147"/>
      <c r="C116" s="149" t="s">
        <v>116</v>
      </c>
      <c r="D116" s="102" t="s">
        <v>140</v>
      </c>
      <c r="E116" s="203">
        <v>674.3</v>
      </c>
      <c r="F116" s="203">
        <v>674.3</v>
      </c>
      <c r="G116" s="203">
        <v>680</v>
      </c>
      <c r="H116" s="203">
        <v>680</v>
      </c>
      <c r="I116" s="204">
        <v>1187.5</v>
      </c>
      <c r="J116" s="204">
        <v>1187.5</v>
      </c>
      <c r="K116" s="203">
        <v>1306.25</v>
      </c>
      <c r="L116" s="203">
        <v>1306.25</v>
      </c>
      <c r="M116" s="203">
        <v>657.86</v>
      </c>
      <c r="N116" s="203">
        <v>657.86</v>
      </c>
      <c r="O116" s="101">
        <f t="shared" si="7"/>
        <v>901</v>
      </c>
      <c r="P116" s="101">
        <f t="shared" si="8"/>
        <v>901</v>
      </c>
    </row>
    <row r="117" spans="1:16" ht="15" x14ac:dyDescent="0.15">
      <c r="A117" s="409"/>
      <c r="B117" s="147"/>
      <c r="C117" s="149" t="s">
        <v>118</v>
      </c>
      <c r="D117" s="149" t="s">
        <v>141</v>
      </c>
      <c r="E117" s="203">
        <v>251.12</v>
      </c>
      <c r="F117" s="203">
        <v>251.12</v>
      </c>
      <c r="G117" s="203">
        <v>250</v>
      </c>
      <c r="H117" s="203">
        <v>250</v>
      </c>
      <c r="I117" s="204">
        <v>665</v>
      </c>
      <c r="J117" s="204">
        <v>665</v>
      </c>
      <c r="K117" s="203">
        <v>731.5</v>
      </c>
      <c r="L117" s="203">
        <v>731.5</v>
      </c>
      <c r="M117" s="203">
        <v>244.99</v>
      </c>
      <c r="N117" s="203">
        <v>244.99</v>
      </c>
      <c r="O117" s="101">
        <f t="shared" si="7"/>
        <v>429</v>
      </c>
      <c r="P117" s="101">
        <f t="shared" si="8"/>
        <v>429</v>
      </c>
    </row>
    <row r="118" spans="1:16" ht="30" x14ac:dyDescent="0.15">
      <c r="A118" s="409"/>
      <c r="B118" s="148" t="s">
        <v>120</v>
      </c>
      <c r="C118" s="149" t="s">
        <v>3</v>
      </c>
      <c r="D118" s="149" t="s">
        <v>3</v>
      </c>
      <c r="E118" s="203">
        <v>151.21</v>
      </c>
      <c r="F118" s="203">
        <v>151.21</v>
      </c>
      <c r="G118" s="206">
        <v>150</v>
      </c>
      <c r="H118" s="206">
        <v>150</v>
      </c>
      <c r="I118" s="204">
        <v>624.15</v>
      </c>
      <c r="J118" s="204">
        <v>624.15</v>
      </c>
      <c r="K118" s="206">
        <v>686.56499999999994</v>
      </c>
      <c r="L118" s="206">
        <v>686.56499999999994</v>
      </c>
      <c r="M118" s="206">
        <v>147.52000000000001</v>
      </c>
      <c r="N118" s="206">
        <v>147.52000000000001</v>
      </c>
      <c r="O118" s="101">
        <f t="shared" si="7"/>
        <v>352</v>
      </c>
      <c r="P118" s="101">
        <f t="shared" si="8"/>
        <v>352</v>
      </c>
    </row>
    <row r="119" spans="1:16" ht="15" x14ac:dyDescent="0.15">
      <c r="A119" s="409"/>
      <c r="B119" s="147"/>
      <c r="C119" s="149" t="s">
        <v>129</v>
      </c>
      <c r="D119" s="102" t="s">
        <v>142</v>
      </c>
      <c r="E119" s="203">
        <v>711.35</v>
      </c>
      <c r="F119" s="203">
        <v>711.35</v>
      </c>
      <c r="G119" s="203">
        <v>700</v>
      </c>
      <c r="H119" s="203">
        <v>700</v>
      </c>
      <c r="I119" s="204">
        <v>427.5</v>
      </c>
      <c r="J119" s="204">
        <v>427.5</v>
      </c>
      <c r="K119" s="203">
        <v>470.25</v>
      </c>
      <c r="L119" s="203">
        <v>470.25</v>
      </c>
      <c r="M119" s="203">
        <v>694</v>
      </c>
      <c r="N119" s="203">
        <v>694</v>
      </c>
      <c r="O119" s="101">
        <f t="shared" si="7"/>
        <v>601</v>
      </c>
      <c r="P119" s="101">
        <f t="shared" si="8"/>
        <v>601</v>
      </c>
    </row>
    <row r="120" spans="1:16" ht="15" x14ac:dyDescent="0.15">
      <c r="A120" s="409"/>
      <c r="B120" s="147"/>
      <c r="C120" s="149" t="s">
        <v>55</v>
      </c>
      <c r="D120" s="102" t="s">
        <v>56</v>
      </c>
      <c r="E120" s="203">
        <v>216.48</v>
      </c>
      <c r="F120" s="203">
        <v>216.48</v>
      </c>
      <c r="G120" s="203">
        <v>240</v>
      </c>
      <c r="H120" s="203">
        <v>240</v>
      </c>
      <c r="I120" s="204">
        <v>570</v>
      </c>
      <c r="J120" s="204">
        <v>570</v>
      </c>
      <c r="K120" s="203">
        <v>627</v>
      </c>
      <c r="L120" s="203">
        <v>627</v>
      </c>
      <c r="M120" s="203">
        <v>211.2</v>
      </c>
      <c r="N120" s="203">
        <v>211.2</v>
      </c>
      <c r="O120" s="101">
        <f t="shared" si="7"/>
        <v>373</v>
      </c>
      <c r="P120" s="101">
        <f t="shared" si="8"/>
        <v>373</v>
      </c>
    </row>
    <row r="121" spans="1:16" ht="15" x14ac:dyDescent="0.15">
      <c r="A121" s="409"/>
      <c r="B121" s="147"/>
      <c r="C121" s="149" t="s">
        <v>4</v>
      </c>
      <c r="D121" s="149" t="s">
        <v>4</v>
      </c>
      <c r="E121" s="203">
        <v>174.25</v>
      </c>
      <c r="F121" s="203">
        <v>174.25</v>
      </c>
      <c r="G121" s="203">
        <v>200</v>
      </c>
      <c r="H121" s="203">
        <v>200</v>
      </c>
      <c r="I121" s="204">
        <v>427.5</v>
      </c>
      <c r="J121" s="204">
        <v>427.5</v>
      </c>
      <c r="K121" s="203">
        <v>470.25</v>
      </c>
      <c r="L121" s="203">
        <v>470.25</v>
      </c>
      <c r="M121" s="203">
        <v>170</v>
      </c>
      <c r="N121" s="203">
        <v>170</v>
      </c>
      <c r="O121" s="101">
        <f t="shared" si="7"/>
        <v>288</v>
      </c>
      <c r="P121" s="101">
        <f t="shared" si="8"/>
        <v>288</v>
      </c>
    </row>
    <row r="122" spans="1:16" ht="15" x14ac:dyDescent="0.15">
      <c r="A122" s="409"/>
      <c r="B122" s="147"/>
      <c r="C122" s="149" t="s">
        <v>8</v>
      </c>
      <c r="D122" s="149" t="s">
        <v>8</v>
      </c>
      <c r="E122" s="203">
        <v>775.93</v>
      </c>
      <c r="F122" s="203">
        <v>1024.22</v>
      </c>
      <c r="G122" s="203">
        <v>800</v>
      </c>
      <c r="H122" s="203">
        <v>1000</v>
      </c>
      <c r="I122" s="204">
        <v>855</v>
      </c>
      <c r="J122" s="204">
        <v>855</v>
      </c>
      <c r="K122" s="203">
        <v>940.5</v>
      </c>
      <c r="L122" s="203">
        <v>940.5</v>
      </c>
      <c r="M122" s="203">
        <v>757</v>
      </c>
      <c r="N122" s="203">
        <v>999.24</v>
      </c>
      <c r="O122" s="101">
        <f t="shared" si="7"/>
        <v>826</v>
      </c>
      <c r="P122" s="101">
        <f t="shared" si="8"/>
        <v>964</v>
      </c>
    </row>
    <row r="123" spans="1:16" ht="15" x14ac:dyDescent="0.15">
      <c r="A123" s="409"/>
      <c r="B123" s="147"/>
      <c r="C123" s="149" t="s">
        <v>9</v>
      </c>
      <c r="D123" s="149" t="s">
        <v>9</v>
      </c>
      <c r="E123" s="203">
        <v>1046.01</v>
      </c>
      <c r="F123" s="203">
        <v>1202.9100000000001</v>
      </c>
      <c r="G123" s="203">
        <v>1100</v>
      </c>
      <c r="H123" s="203">
        <v>1200</v>
      </c>
      <c r="I123" s="204">
        <v>1282.5</v>
      </c>
      <c r="J123" s="204">
        <v>1282.5</v>
      </c>
      <c r="K123" s="203">
        <v>1410.75</v>
      </c>
      <c r="L123" s="203">
        <v>1410.75</v>
      </c>
      <c r="M123" s="203">
        <v>1020.5</v>
      </c>
      <c r="N123" s="203">
        <v>1173.58</v>
      </c>
      <c r="O123" s="101">
        <f t="shared" si="7"/>
        <v>1172</v>
      </c>
      <c r="P123" s="101">
        <f t="shared" si="8"/>
        <v>1254</v>
      </c>
    </row>
    <row r="124" spans="1:16" ht="15" x14ac:dyDescent="0.15">
      <c r="A124" s="409"/>
      <c r="B124" s="147"/>
      <c r="C124" s="149" t="s">
        <v>10</v>
      </c>
      <c r="D124" s="149" t="s">
        <v>10</v>
      </c>
      <c r="E124" s="203">
        <v>458.18</v>
      </c>
      <c r="F124" s="203">
        <v>572.72</v>
      </c>
      <c r="G124" s="203">
        <v>500</v>
      </c>
      <c r="H124" s="203">
        <v>600</v>
      </c>
      <c r="I124" s="204">
        <v>1045</v>
      </c>
      <c r="J124" s="204">
        <v>1045</v>
      </c>
      <c r="K124" s="203">
        <v>1149.5</v>
      </c>
      <c r="L124" s="203">
        <v>1149.5</v>
      </c>
      <c r="M124" s="203">
        <v>447</v>
      </c>
      <c r="N124" s="203">
        <v>558.75</v>
      </c>
      <c r="O124" s="101">
        <f t="shared" si="7"/>
        <v>720</v>
      </c>
      <c r="P124" s="101">
        <f t="shared" si="8"/>
        <v>785</v>
      </c>
    </row>
    <row r="125" spans="1:16" ht="15" x14ac:dyDescent="0.15">
      <c r="A125" s="409"/>
      <c r="B125" s="147"/>
      <c r="C125" s="149" t="s">
        <v>11</v>
      </c>
      <c r="D125" s="149" t="s">
        <v>11</v>
      </c>
      <c r="E125" s="203">
        <v>930.07</v>
      </c>
      <c r="F125" s="203">
        <v>1069.58</v>
      </c>
      <c r="G125" s="203">
        <v>1000</v>
      </c>
      <c r="H125" s="203">
        <v>1100</v>
      </c>
      <c r="I125" s="204">
        <v>760</v>
      </c>
      <c r="J125" s="204">
        <v>760</v>
      </c>
      <c r="K125" s="203">
        <v>836</v>
      </c>
      <c r="L125" s="203">
        <v>836</v>
      </c>
      <c r="M125" s="203">
        <v>907.38</v>
      </c>
      <c r="N125" s="203">
        <v>1043.49</v>
      </c>
      <c r="O125" s="101">
        <f t="shared" si="7"/>
        <v>887</v>
      </c>
      <c r="P125" s="101">
        <f t="shared" si="8"/>
        <v>962</v>
      </c>
    </row>
    <row r="126" spans="1:16" ht="27.75" customHeight="1" x14ac:dyDescent="0.2">
      <c r="A126" s="410"/>
      <c r="B126" s="402" t="s">
        <v>121</v>
      </c>
      <c r="C126" s="400"/>
      <c r="D126" s="401"/>
      <c r="E126" s="205">
        <f>SUM(E115:E125)</f>
        <v>5708.4699999999993</v>
      </c>
      <c r="F126" s="205">
        <f t="shared" ref="F126:P126" si="13">SUM(F115:F125)</f>
        <v>6367.71</v>
      </c>
      <c r="G126" s="205">
        <f t="shared" si="13"/>
        <v>5940</v>
      </c>
      <c r="H126" s="205">
        <f t="shared" si="13"/>
        <v>6440</v>
      </c>
      <c r="I126" s="205">
        <f t="shared" si="13"/>
        <v>8414.15</v>
      </c>
      <c r="J126" s="205">
        <f t="shared" si="13"/>
        <v>8414.15</v>
      </c>
      <c r="K126" s="205">
        <f t="shared" si="13"/>
        <v>9255.5650000000005</v>
      </c>
      <c r="L126" s="205">
        <f t="shared" si="13"/>
        <v>9255.5650000000005</v>
      </c>
      <c r="M126" s="205">
        <f t="shared" si="13"/>
        <v>5569.2300000000005</v>
      </c>
      <c r="N126" s="205">
        <f t="shared" si="13"/>
        <v>6212.41</v>
      </c>
      <c r="O126" s="205">
        <f t="shared" si="13"/>
        <v>6979</v>
      </c>
      <c r="P126" s="205">
        <f t="shared" si="13"/>
        <v>7339</v>
      </c>
    </row>
    <row r="127" spans="1:16" ht="15" x14ac:dyDescent="0.15">
      <c r="A127" s="408">
        <v>11</v>
      </c>
      <c r="B127" s="147"/>
      <c r="C127" s="149" t="s">
        <v>0</v>
      </c>
      <c r="D127" s="102" t="s">
        <v>32</v>
      </c>
      <c r="E127" s="203">
        <v>816.7</v>
      </c>
      <c r="F127" s="203">
        <v>816.7</v>
      </c>
      <c r="G127" s="203">
        <v>800</v>
      </c>
      <c r="H127" s="203">
        <v>800</v>
      </c>
      <c r="I127" s="204">
        <v>932.9</v>
      </c>
      <c r="J127" s="204">
        <v>932.9</v>
      </c>
      <c r="K127" s="203">
        <v>1026.19</v>
      </c>
      <c r="L127" s="203">
        <v>1026.19</v>
      </c>
      <c r="M127" s="203">
        <v>796.78</v>
      </c>
      <c r="N127" s="203">
        <v>796.78</v>
      </c>
      <c r="O127" s="101">
        <f t="shared" si="7"/>
        <v>875</v>
      </c>
      <c r="P127" s="101">
        <f t="shared" si="8"/>
        <v>875</v>
      </c>
    </row>
    <row r="128" spans="1:16" ht="15" x14ac:dyDescent="0.15">
      <c r="A128" s="409"/>
      <c r="B128" s="147"/>
      <c r="C128" s="149" t="s">
        <v>1</v>
      </c>
      <c r="D128" s="149" t="s">
        <v>1</v>
      </c>
      <c r="E128" s="203">
        <v>319.57</v>
      </c>
      <c r="F128" s="203">
        <v>319.57</v>
      </c>
      <c r="G128" s="203">
        <v>320</v>
      </c>
      <c r="H128" s="203">
        <v>320</v>
      </c>
      <c r="I128" s="204">
        <v>570</v>
      </c>
      <c r="J128" s="204">
        <v>570</v>
      </c>
      <c r="K128" s="203">
        <v>627</v>
      </c>
      <c r="L128" s="203">
        <v>627</v>
      </c>
      <c r="M128" s="203">
        <v>311.77999999999997</v>
      </c>
      <c r="N128" s="203">
        <v>311.77999999999997</v>
      </c>
      <c r="O128" s="101">
        <f t="shared" si="7"/>
        <v>430</v>
      </c>
      <c r="P128" s="101">
        <f t="shared" si="8"/>
        <v>430</v>
      </c>
    </row>
    <row r="129" spans="1:16" ht="15" x14ac:dyDescent="0.15">
      <c r="A129" s="409"/>
      <c r="B129" s="147"/>
      <c r="C129" s="149" t="s">
        <v>116</v>
      </c>
      <c r="D129" s="102" t="s">
        <v>117</v>
      </c>
      <c r="E129" s="203">
        <v>975.81</v>
      </c>
      <c r="F129" s="203">
        <v>975.81</v>
      </c>
      <c r="G129" s="203">
        <v>950</v>
      </c>
      <c r="H129" s="203">
        <v>950</v>
      </c>
      <c r="I129" s="204">
        <v>1710</v>
      </c>
      <c r="J129" s="204">
        <v>1710</v>
      </c>
      <c r="K129" s="203">
        <v>1881</v>
      </c>
      <c r="L129" s="203">
        <v>1881</v>
      </c>
      <c r="M129" s="203">
        <v>952.01</v>
      </c>
      <c r="N129" s="203">
        <v>952.01</v>
      </c>
      <c r="O129" s="101">
        <f t="shared" si="7"/>
        <v>1294</v>
      </c>
      <c r="P129" s="101">
        <f t="shared" si="8"/>
        <v>1294</v>
      </c>
    </row>
    <row r="130" spans="1:16" ht="30" x14ac:dyDescent="0.15">
      <c r="A130" s="409"/>
      <c r="B130" s="148" t="s">
        <v>120</v>
      </c>
      <c r="C130" s="149" t="s">
        <v>118</v>
      </c>
      <c r="D130" s="102" t="s">
        <v>126</v>
      </c>
      <c r="E130" s="203">
        <v>238.24</v>
      </c>
      <c r="F130" s="203">
        <v>238.24</v>
      </c>
      <c r="G130" s="203">
        <v>260</v>
      </c>
      <c r="H130" s="203">
        <v>260</v>
      </c>
      <c r="I130" s="204">
        <v>842.65</v>
      </c>
      <c r="J130" s="204">
        <v>842.65</v>
      </c>
      <c r="K130" s="203">
        <v>926.91499999999996</v>
      </c>
      <c r="L130" s="203">
        <v>926.91499999999996</v>
      </c>
      <c r="M130" s="203">
        <v>232.43</v>
      </c>
      <c r="N130" s="203">
        <v>232.43</v>
      </c>
      <c r="O130" s="101">
        <f t="shared" si="7"/>
        <v>500</v>
      </c>
      <c r="P130" s="101">
        <f t="shared" si="8"/>
        <v>500</v>
      </c>
    </row>
    <row r="131" spans="1:16" ht="15" x14ac:dyDescent="0.15">
      <c r="A131" s="409"/>
      <c r="B131" s="147"/>
      <c r="C131" s="149" t="s">
        <v>3</v>
      </c>
      <c r="D131" s="149" t="s">
        <v>3</v>
      </c>
      <c r="E131" s="203">
        <v>279.04000000000002</v>
      </c>
      <c r="F131" s="203">
        <v>279.04000000000002</v>
      </c>
      <c r="G131" s="203">
        <v>280</v>
      </c>
      <c r="H131" s="203">
        <v>280</v>
      </c>
      <c r="I131" s="204">
        <v>624.15</v>
      </c>
      <c r="J131" s="204">
        <v>624.15</v>
      </c>
      <c r="K131" s="203">
        <v>686.56499999999994</v>
      </c>
      <c r="L131" s="203">
        <v>686.56499999999994</v>
      </c>
      <c r="M131" s="203">
        <v>272.24</v>
      </c>
      <c r="N131" s="203">
        <v>272.24</v>
      </c>
      <c r="O131" s="101">
        <f t="shared" si="7"/>
        <v>428</v>
      </c>
      <c r="P131" s="101">
        <f t="shared" si="8"/>
        <v>428</v>
      </c>
    </row>
    <row r="132" spans="1:16" ht="15" x14ac:dyDescent="0.15">
      <c r="A132" s="409"/>
      <c r="B132" s="147"/>
      <c r="C132" s="149" t="s">
        <v>55</v>
      </c>
      <c r="D132" s="102" t="s">
        <v>56</v>
      </c>
      <c r="E132" s="203">
        <v>216.48</v>
      </c>
      <c r="F132" s="203">
        <v>216.48</v>
      </c>
      <c r="G132" s="203">
        <v>240</v>
      </c>
      <c r="H132" s="203">
        <v>240</v>
      </c>
      <c r="I132" s="204">
        <v>570</v>
      </c>
      <c r="J132" s="204">
        <v>570</v>
      </c>
      <c r="K132" s="203">
        <v>627</v>
      </c>
      <c r="L132" s="203">
        <v>627</v>
      </c>
      <c r="M132" s="203">
        <v>211.2</v>
      </c>
      <c r="N132" s="203">
        <v>211.2</v>
      </c>
      <c r="O132" s="101">
        <f t="shared" si="7"/>
        <v>373</v>
      </c>
      <c r="P132" s="101">
        <f t="shared" si="8"/>
        <v>373</v>
      </c>
    </row>
    <row r="133" spans="1:16" ht="15" x14ac:dyDescent="0.15">
      <c r="A133" s="409"/>
      <c r="B133" s="147"/>
      <c r="C133" s="149" t="s">
        <v>4</v>
      </c>
      <c r="D133" s="149" t="s">
        <v>4</v>
      </c>
      <c r="E133" s="203">
        <v>174.25</v>
      </c>
      <c r="F133" s="203">
        <v>174.25</v>
      </c>
      <c r="G133" s="203">
        <v>200</v>
      </c>
      <c r="H133" s="203">
        <v>200</v>
      </c>
      <c r="I133" s="204">
        <v>427.5</v>
      </c>
      <c r="J133" s="204">
        <v>427.5</v>
      </c>
      <c r="K133" s="203">
        <v>470.25</v>
      </c>
      <c r="L133" s="203">
        <v>470.25</v>
      </c>
      <c r="M133" s="203">
        <v>170</v>
      </c>
      <c r="N133" s="203">
        <v>170</v>
      </c>
      <c r="O133" s="101">
        <f t="shared" si="7"/>
        <v>288</v>
      </c>
      <c r="P133" s="101">
        <f t="shared" si="8"/>
        <v>288</v>
      </c>
    </row>
    <row r="134" spans="1:16" ht="15" x14ac:dyDescent="0.15">
      <c r="A134" s="409"/>
      <c r="B134" s="147"/>
      <c r="C134" s="149" t="s">
        <v>8</v>
      </c>
      <c r="D134" s="149" t="s">
        <v>8</v>
      </c>
      <c r="E134" s="203">
        <v>775.93</v>
      </c>
      <c r="F134" s="203">
        <v>1024.22</v>
      </c>
      <c r="G134" s="203">
        <v>800</v>
      </c>
      <c r="H134" s="203">
        <v>1000</v>
      </c>
      <c r="I134" s="204">
        <v>855</v>
      </c>
      <c r="J134" s="204">
        <v>855</v>
      </c>
      <c r="K134" s="203">
        <v>940.5</v>
      </c>
      <c r="L134" s="203">
        <v>940.5</v>
      </c>
      <c r="M134" s="203">
        <v>757</v>
      </c>
      <c r="N134" s="203">
        <v>999.24</v>
      </c>
      <c r="O134" s="101">
        <f t="shared" ref="O134:O197" si="14">ROUND(AVERAGE(E134,G134,I134,K134,M134),0)</f>
        <v>826</v>
      </c>
      <c r="P134" s="101">
        <f t="shared" ref="P134:P197" si="15">ROUND(AVERAGE(F134,H134,J134,L134,N134),0)</f>
        <v>964</v>
      </c>
    </row>
    <row r="135" spans="1:16" ht="15" x14ac:dyDescent="0.15">
      <c r="A135" s="409"/>
      <c r="B135" s="147"/>
      <c r="C135" s="149" t="s">
        <v>9</v>
      </c>
      <c r="D135" s="149" t="s">
        <v>9</v>
      </c>
      <c r="E135" s="203">
        <v>1046.01</v>
      </c>
      <c r="F135" s="203">
        <v>1202.9100000000001</v>
      </c>
      <c r="G135" s="203">
        <v>1100</v>
      </c>
      <c r="H135" s="203">
        <v>1200</v>
      </c>
      <c r="I135" s="204">
        <v>1282.5</v>
      </c>
      <c r="J135" s="204">
        <v>1282.5</v>
      </c>
      <c r="K135" s="203">
        <v>1410.75</v>
      </c>
      <c r="L135" s="203">
        <v>1410.75</v>
      </c>
      <c r="M135" s="203">
        <v>1020.5</v>
      </c>
      <c r="N135" s="203">
        <v>1173.58</v>
      </c>
      <c r="O135" s="101">
        <f t="shared" si="14"/>
        <v>1172</v>
      </c>
      <c r="P135" s="101">
        <f t="shared" si="15"/>
        <v>1254</v>
      </c>
    </row>
    <row r="136" spans="1:16" ht="15" x14ac:dyDescent="0.15">
      <c r="A136" s="409"/>
      <c r="B136" s="147"/>
      <c r="C136" s="149" t="s">
        <v>10</v>
      </c>
      <c r="D136" s="149" t="s">
        <v>10</v>
      </c>
      <c r="E136" s="203">
        <v>458.18</v>
      </c>
      <c r="F136" s="203">
        <v>572.72</v>
      </c>
      <c r="G136" s="203">
        <v>500</v>
      </c>
      <c r="H136" s="203">
        <v>600</v>
      </c>
      <c r="I136" s="204">
        <v>1045</v>
      </c>
      <c r="J136" s="204">
        <v>1045</v>
      </c>
      <c r="K136" s="203">
        <v>1149.5</v>
      </c>
      <c r="L136" s="203">
        <v>1149.5</v>
      </c>
      <c r="M136" s="203">
        <v>447</v>
      </c>
      <c r="N136" s="203">
        <v>558.75</v>
      </c>
      <c r="O136" s="101">
        <f t="shared" si="14"/>
        <v>720</v>
      </c>
      <c r="P136" s="101">
        <f t="shared" si="15"/>
        <v>785</v>
      </c>
    </row>
    <row r="137" spans="1:16" ht="15" x14ac:dyDescent="0.15">
      <c r="A137" s="409"/>
      <c r="B137" s="147"/>
      <c r="C137" s="149" t="s">
        <v>11</v>
      </c>
      <c r="D137" s="149" t="s">
        <v>11</v>
      </c>
      <c r="E137" s="203">
        <v>930.07</v>
      </c>
      <c r="F137" s="203">
        <v>1069.58</v>
      </c>
      <c r="G137" s="203">
        <v>1000</v>
      </c>
      <c r="H137" s="203">
        <v>1100</v>
      </c>
      <c r="I137" s="204">
        <v>760</v>
      </c>
      <c r="J137" s="204">
        <v>760</v>
      </c>
      <c r="K137" s="203">
        <v>836</v>
      </c>
      <c r="L137" s="203">
        <v>836</v>
      </c>
      <c r="M137" s="203">
        <v>907.38</v>
      </c>
      <c r="N137" s="203">
        <v>1043.49</v>
      </c>
      <c r="O137" s="101">
        <f t="shared" si="14"/>
        <v>887</v>
      </c>
      <c r="P137" s="101">
        <f t="shared" si="15"/>
        <v>962</v>
      </c>
    </row>
    <row r="138" spans="1:16" ht="29.25" customHeight="1" x14ac:dyDescent="0.2">
      <c r="A138" s="410"/>
      <c r="B138" s="402" t="s">
        <v>121</v>
      </c>
      <c r="C138" s="400"/>
      <c r="D138" s="401"/>
      <c r="E138" s="205">
        <f>SUM(E127:E137)</f>
        <v>6230.28</v>
      </c>
      <c r="F138" s="205">
        <f t="shared" ref="F138:P138" si="16">SUM(F127:F137)</f>
        <v>6889.5199999999995</v>
      </c>
      <c r="G138" s="205">
        <f t="shared" si="16"/>
        <v>6450</v>
      </c>
      <c r="H138" s="205">
        <f t="shared" si="16"/>
        <v>6950</v>
      </c>
      <c r="I138" s="205">
        <f t="shared" si="16"/>
        <v>9619.7000000000007</v>
      </c>
      <c r="J138" s="205">
        <f t="shared" si="16"/>
        <v>9619.7000000000007</v>
      </c>
      <c r="K138" s="205">
        <f t="shared" si="16"/>
        <v>10581.669999999998</v>
      </c>
      <c r="L138" s="205">
        <f t="shared" si="16"/>
        <v>10581.669999999998</v>
      </c>
      <c r="M138" s="205">
        <f t="shared" si="16"/>
        <v>6078.32</v>
      </c>
      <c r="N138" s="205">
        <f t="shared" si="16"/>
        <v>6721.4999999999991</v>
      </c>
      <c r="O138" s="205">
        <f t="shared" si="16"/>
        <v>7793</v>
      </c>
      <c r="P138" s="205">
        <f t="shared" si="16"/>
        <v>8153</v>
      </c>
    </row>
    <row r="139" spans="1:16" ht="15" x14ac:dyDescent="0.15">
      <c r="A139" s="408">
        <v>12</v>
      </c>
      <c r="B139" s="147"/>
      <c r="C139" s="149" t="s">
        <v>0</v>
      </c>
      <c r="D139" s="102" t="s">
        <v>143</v>
      </c>
      <c r="E139" s="203">
        <v>1742.74</v>
      </c>
      <c r="F139" s="203">
        <v>1742.74</v>
      </c>
      <c r="G139" s="203">
        <v>1800</v>
      </c>
      <c r="H139" s="203">
        <v>1800</v>
      </c>
      <c r="I139" s="204">
        <v>2470</v>
      </c>
      <c r="J139" s="204">
        <v>2470</v>
      </c>
      <c r="K139" s="203">
        <v>2717</v>
      </c>
      <c r="L139" s="203">
        <v>2717</v>
      </c>
      <c r="M139" s="203">
        <v>1700.23</v>
      </c>
      <c r="N139" s="203">
        <v>1700.23</v>
      </c>
      <c r="O139" s="101">
        <f t="shared" si="14"/>
        <v>2086</v>
      </c>
      <c r="P139" s="101">
        <f t="shared" si="15"/>
        <v>2086</v>
      </c>
    </row>
    <row r="140" spans="1:16" ht="15" x14ac:dyDescent="0.15">
      <c r="A140" s="409"/>
      <c r="B140" s="147"/>
      <c r="C140" s="149" t="s">
        <v>1</v>
      </c>
      <c r="D140" s="149" t="s">
        <v>1</v>
      </c>
      <c r="E140" s="203">
        <v>319.57</v>
      </c>
      <c r="F140" s="203">
        <v>319.57</v>
      </c>
      <c r="G140" s="203">
        <v>320</v>
      </c>
      <c r="H140" s="203">
        <v>320</v>
      </c>
      <c r="I140" s="204">
        <v>570</v>
      </c>
      <c r="J140" s="204">
        <v>570</v>
      </c>
      <c r="K140" s="203">
        <v>627</v>
      </c>
      <c r="L140" s="203">
        <v>627</v>
      </c>
      <c r="M140" s="203">
        <v>311.77999999999997</v>
      </c>
      <c r="N140" s="203">
        <v>311.77999999999997</v>
      </c>
      <c r="O140" s="101">
        <f t="shared" si="14"/>
        <v>430</v>
      </c>
      <c r="P140" s="101">
        <f t="shared" si="15"/>
        <v>430</v>
      </c>
    </row>
    <row r="141" spans="1:16" ht="15" x14ac:dyDescent="0.15">
      <c r="A141" s="409"/>
      <c r="B141" s="147"/>
      <c r="C141" s="149" t="s">
        <v>116</v>
      </c>
      <c r="D141" s="102" t="s">
        <v>140</v>
      </c>
      <c r="E141" s="203">
        <v>674.3</v>
      </c>
      <c r="F141" s="203">
        <v>674.3</v>
      </c>
      <c r="G141" s="203">
        <v>680</v>
      </c>
      <c r="H141" s="203">
        <v>680</v>
      </c>
      <c r="I141" s="204">
        <v>1187.5</v>
      </c>
      <c r="J141" s="204">
        <v>1187.5</v>
      </c>
      <c r="K141" s="203">
        <v>1306.25</v>
      </c>
      <c r="L141" s="203">
        <v>1306.25</v>
      </c>
      <c r="M141" s="203">
        <v>657.86</v>
      </c>
      <c r="N141" s="203">
        <v>657.86</v>
      </c>
      <c r="O141" s="101">
        <f t="shared" si="14"/>
        <v>901</v>
      </c>
      <c r="P141" s="101">
        <f t="shared" si="15"/>
        <v>901</v>
      </c>
    </row>
    <row r="142" spans="1:16" ht="30" x14ac:dyDescent="0.15">
      <c r="A142" s="409"/>
      <c r="B142" s="148" t="s">
        <v>120</v>
      </c>
      <c r="C142" s="149" t="s">
        <v>118</v>
      </c>
      <c r="D142" s="102" t="s">
        <v>119</v>
      </c>
      <c r="E142" s="203">
        <v>290.36</v>
      </c>
      <c r="F142" s="203">
        <v>290.36</v>
      </c>
      <c r="G142" s="203">
        <v>300</v>
      </c>
      <c r="H142" s="203">
        <v>300</v>
      </c>
      <c r="I142" s="204">
        <v>570</v>
      </c>
      <c r="J142" s="204">
        <v>570</v>
      </c>
      <c r="K142" s="203">
        <v>627</v>
      </c>
      <c r="L142" s="203">
        <v>627</v>
      </c>
      <c r="M142" s="203">
        <v>283.27999999999997</v>
      </c>
      <c r="N142" s="203">
        <v>283.27999999999997</v>
      </c>
      <c r="O142" s="101">
        <f t="shared" si="14"/>
        <v>414</v>
      </c>
      <c r="P142" s="101">
        <f t="shared" si="15"/>
        <v>414</v>
      </c>
    </row>
    <row r="143" spans="1:16" ht="15" x14ac:dyDescent="0.15">
      <c r="A143" s="409"/>
      <c r="B143" s="147"/>
      <c r="C143" s="149" t="s">
        <v>3</v>
      </c>
      <c r="D143" s="149" t="s">
        <v>3</v>
      </c>
      <c r="E143" s="203">
        <v>279.04000000000002</v>
      </c>
      <c r="F143" s="203">
        <v>279.04000000000002</v>
      </c>
      <c r="G143" s="203">
        <v>280</v>
      </c>
      <c r="H143" s="203">
        <v>280</v>
      </c>
      <c r="I143" s="204">
        <v>624.15</v>
      </c>
      <c r="J143" s="204">
        <v>624.15</v>
      </c>
      <c r="K143" s="203">
        <v>686.56499999999994</v>
      </c>
      <c r="L143" s="203">
        <v>686.56499999999994</v>
      </c>
      <c r="M143" s="203">
        <v>272.24</v>
      </c>
      <c r="N143" s="203">
        <v>272.24</v>
      </c>
      <c r="O143" s="101">
        <f t="shared" si="14"/>
        <v>428</v>
      </c>
      <c r="P143" s="101">
        <f t="shared" si="15"/>
        <v>428</v>
      </c>
    </row>
    <row r="144" spans="1:16" ht="15" x14ac:dyDescent="0.15">
      <c r="A144" s="409"/>
      <c r="B144" s="147"/>
      <c r="C144" s="149" t="s">
        <v>55</v>
      </c>
      <c r="D144" s="102" t="s">
        <v>56</v>
      </c>
      <c r="E144" s="203">
        <v>216.48</v>
      </c>
      <c r="F144" s="203">
        <v>216.48</v>
      </c>
      <c r="G144" s="203">
        <v>240</v>
      </c>
      <c r="H144" s="203">
        <v>240</v>
      </c>
      <c r="I144" s="204">
        <v>570</v>
      </c>
      <c r="J144" s="204">
        <v>570</v>
      </c>
      <c r="K144" s="203">
        <v>627</v>
      </c>
      <c r="L144" s="203">
        <v>627</v>
      </c>
      <c r="M144" s="203">
        <v>211.2</v>
      </c>
      <c r="N144" s="203">
        <v>211.2</v>
      </c>
      <c r="O144" s="101">
        <f t="shared" si="14"/>
        <v>373</v>
      </c>
      <c r="P144" s="101">
        <f t="shared" si="15"/>
        <v>373</v>
      </c>
    </row>
    <row r="145" spans="1:16" ht="15" x14ac:dyDescent="0.15">
      <c r="A145" s="409"/>
      <c r="B145" s="147"/>
      <c r="C145" s="149" t="s">
        <v>4</v>
      </c>
      <c r="D145" s="149" t="s">
        <v>4</v>
      </c>
      <c r="E145" s="203">
        <v>174.25</v>
      </c>
      <c r="F145" s="203">
        <v>174.25</v>
      </c>
      <c r="G145" s="203">
        <v>200</v>
      </c>
      <c r="H145" s="203">
        <v>200</v>
      </c>
      <c r="I145" s="204">
        <v>427.5</v>
      </c>
      <c r="J145" s="204">
        <v>427.5</v>
      </c>
      <c r="K145" s="203">
        <v>470.25</v>
      </c>
      <c r="L145" s="203">
        <v>470.25</v>
      </c>
      <c r="M145" s="203">
        <v>170</v>
      </c>
      <c r="N145" s="203">
        <v>170</v>
      </c>
      <c r="O145" s="101">
        <f t="shared" si="14"/>
        <v>288</v>
      </c>
      <c r="P145" s="101">
        <f t="shared" si="15"/>
        <v>288</v>
      </c>
    </row>
    <row r="146" spans="1:16" ht="15" x14ac:dyDescent="0.15">
      <c r="A146" s="409"/>
      <c r="B146" s="147"/>
      <c r="C146" s="149" t="s">
        <v>8</v>
      </c>
      <c r="D146" s="149" t="s">
        <v>8</v>
      </c>
      <c r="E146" s="203">
        <v>775.93</v>
      </c>
      <c r="F146" s="203">
        <v>1024.22</v>
      </c>
      <c r="G146" s="203">
        <v>800</v>
      </c>
      <c r="H146" s="203">
        <v>1000</v>
      </c>
      <c r="I146" s="204">
        <v>855</v>
      </c>
      <c r="J146" s="204">
        <v>855</v>
      </c>
      <c r="K146" s="203">
        <v>940.5</v>
      </c>
      <c r="L146" s="203">
        <v>940.5</v>
      </c>
      <c r="M146" s="203">
        <v>757</v>
      </c>
      <c r="N146" s="203">
        <v>999.24</v>
      </c>
      <c r="O146" s="101">
        <f t="shared" si="14"/>
        <v>826</v>
      </c>
      <c r="P146" s="101">
        <f t="shared" si="15"/>
        <v>964</v>
      </c>
    </row>
    <row r="147" spans="1:16" ht="15" x14ac:dyDescent="0.15">
      <c r="A147" s="409"/>
      <c r="B147" s="147"/>
      <c r="C147" s="149" t="s">
        <v>9</v>
      </c>
      <c r="D147" s="149" t="s">
        <v>9</v>
      </c>
      <c r="E147" s="203">
        <v>1046.01</v>
      </c>
      <c r="F147" s="203">
        <v>1202.9100000000001</v>
      </c>
      <c r="G147" s="203">
        <v>1100</v>
      </c>
      <c r="H147" s="203">
        <v>1200</v>
      </c>
      <c r="I147" s="204">
        <v>1282.5</v>
      </c>
      <c r="J147" s="204">
        <v>1282.5</v>
      </c>
      <c r="K147" s="203">
        <v>1410.75</v>
      </c>
      <c r="L147" s="203">
        <v>1410.75</v>
      </c>
      <c r="M147" s="203">
        <v>1020.5</v>
      </c>
      <c r="N147" s="203">
        <v>1173.58</v>
      </c>
      <c r="O147" s="101">
        <f t="shared" si="14"/>
        <v>1172</v>
      </c>
      <c r="P147" s="101">
        <f t="shared" si="15"/>
        <v>1254</v>
      </c>
    </row>
    <row r="148" spans="1:16" ht="15" x14ac:dyDescent="0.15">
      <c r="A148" s="409"/>
      <c r="B148" s="147"/>
      <c r="C148" s="149" t="s">
        <v>10</v>
      </c>
      <c r="D148" s="149" t="s">
        <v>10</v>
      </c>
      <c r="E148" s="203">
        <v>458.18</v>
      </c>
      <c r="F148" s="203">
        <v>572.72</v>
      </c>
      <c r="G148" s="203">
        <v>500</v>
      </c>
      <c r="H148" s="203">
        <v>600</v>
      </c>
      <c r="I148" s="204">
        <v>1045</v>
      </c>
      <c r="J148" s="204">
        <v>1045</v>
      </c>
      <c r="K148" s="203">
        <v>1149.5</v>
      </c>
      <c r="L148" s="203">
        <v>1149.5</v>
      </c>
      <c r="M148" s="203">
        <v>447</v>
      </c>
      <c r="N148" s="203">
        <v>558.75</v>
      </c>
      <c r="O148" s="101">
        <f t="shared" si="14"/>
        <v>720</v>
      </c>
      <c r="P148" s="101">
        <f t="shared" si="15"/>
        <v>785</v>
      </c>
    </row>
    <row r="149" spans="1:16" ht="15" x14ac:dyDescent="0.15">
      <c r="A149" s="409"/>
      <c r="B149" s="147"/>
      <c r="C149" s="149" t="s">
        <v>11</v>
      </c>
      <c r="D149" s="149" t="s">
        <v>11</v>
      </c>
      <c r="E149" s="203">
        <v>930.07</v>
      </c>
      <c r="F149" s="203">
        <v>1069.58</v>
      </c>
      <c r="G149" s="203">
        <v>1000</v>
      </c>
      <c r="H149" s="203">
        <v>1100</v>
      </c>
      <c r="I149" s="204">
        <v>760</v>
      </c>
      <c r="J149" s="204">
        <v>760</v>
      </c>
      <c r="K149" s="203">
        <v>836</v>
      </c>
      <c r="L149" s="203">
        <v>836</v>
      </c>
      <c r="M149" s="203">
        <v>907.38</v>
      </c>
      <c r="N149" s="203">
        <v>1043.49</v>
      </c>
      <c r="O149" s="101">
        <f t="shared" si="14"/>
        <v>887</v>
      </c>
      <c r="P149" s="101">
        <f t="shared" si="15"/>
        <v>962</v>
      </c>
    </row>
    <row r="150" spans="1:16" ht="24.75" customHeight="1" x14ac:dyDescent="0.2">
      <c r="A150" s="410"/>
      <c r="B150" s="402" t="s">
        <v>121</v>
      </c>
      <c r="C150" s="400"/>
      <c r="D150" s="401"/>
      <c r="E150" s="205">
        <f>SUM(E139:E149)</f>
        <v>6906.93</v>
      </c>
      <c r="F150" s="205">
        <f t="shared" ref="F150:P150" si="17">SUM(F139:F149)</f>
        <v>7566.17</v>
      </c>
      <c r="G150" s="205">
        <f t="shared" si="17"/>
        <v>7220</v>
      </c>
      <c r="H150" s="205">
        <f t="shared" si="17"/>
        <v>7720</v>
      </c>
      <c r="I150" s="205">
        <f t="shared" si="17"/>
        <v>10361.65</v>
      </c>
      <c r="J150" s="205">
        <f t="shared" si="17"/>
        <v>10361.65</v>
      </c>
      <c r="K150" s="205">
        <f t="shared" si="17"/>
        <v>11397.814999999999</v>
      </c>
      <c r="L150" s="205">
        <f t="shared" si="17"/>
        <v>11397.814999999999</v>
      </c>
      <c r="M150" s="205">
        <f t="shared" si="17"/>
        <v>6738.4699999999993</v>
      </c>
      <c r="N150" s="205">
        <f t="shared" si="17"/>
        <v>7381.6499999999987</v>
      </c>
      <c r="O150" s="205">
        <f t="shared" si="17"/>
        <v>8525</v>
      </c>
      <c r="P150" s="205">
        <f t="shared" si="17"/>
        <v>8885</v>
      </c>
    </row>
    <row r="151" spans="1:16" ht="15" x14ac:dyDescent="0.15">
      <c r="A151" s="408">
        <v>13</v>
      </c>
      <c r="B151" s="147"/>
      <c r="C151" s="149" t="s">
        <v>0</v>
      </c>
      <c r="D151" s="102" t="s">
        <v>127</v>
      </c>
      <c r="E151" s="203">
        <v>375.98</v>
      </c>
      <c r="F151" s="203">
        <v>375.98</v>
      </c>
      <c r="G151" s="203">
        <v>400</v>
      </c>
      <c r="H151" s="203">
        <v>400</v>
      </c>
      <c r="I151" s="204">
        <v>1425</v>
      </c>
      <c r="J151" s="204">
        <v>1425</v>
      </c>
      <c r="K151" s="203">
        <v>1567.5</v>
      </c>
      <c r="L151" s="203">
        <v>1567.5</v>
      </c>
      <c r="M151" s="203">
        <v>366.81</v>
      </c>
      <c r="N151" s="203">
        <v>366.81</v>
      </c>
      <c r="O151" s="101">
        <f t="shared" si="14"/>
        <v>827</v>
      </c>
      <c r="P151" s="101">
        <f t="shared" si="15"/>
        <v>827</v>
      </c>
    </row>
    <row r="152" spans="1:16" ht="15" x14ac:dyDescent="0.15">
      <c r="A152" s="409"/>
      <c r="B152" s="147"/>
      <c r="C152" s="149" t="s">
        <v>1</v>
      </c>
      <c r="D152" s="149" t="s">
        <v>1</v>
      </c>
      <c r="E152" s="203">
        <v>319.57</v>
      </c>
      <c r="F152" s="203">
        <v>319.57</v>
      </c>
      <c r="G152" s="203">
        <v>320</v>
      </c>
      <c r="H152" s="203">
        <v>320</v>
      </c>
      <c r="I152" s="204">
        <v>570</v>
      </c>
      <c r="J152" s="204">
        <v>570</v>
      </c>
      <c r="K152" s="203">
        <v>627</v>
      </c>
      <c r="L152" s="203">
        <v>627</v>
      </c>
      <c r="M152" s="203">
        <v>311.77999999999997</v>
      </c>
      <c r="N152" s="203">
        <v>311.77999999999997</v>
      </c>
      <c r="O152" s="101">
        <f t="shared" si="14"/>
        <v>430</v>
      </c>
      <c r="P152" s="101">
        <f t="shared" si="15"/>
        <v>430</v>
      </c>
    </row>
    <row r="153" spans="1:16" ht="15" x14ac:dyDescent="0.15">
      <c r="A153" s="409"/>
      <c r="B153" s="147"/>
      <c r="C153" s="149" t="s">
        <v>116</v>
      </c>
      <c r="D153" s="102" t="s">
        <v>128</v>
      </c>
      <c r="E153" s="203">
        <v>616.65</v>
      </c>
      <c r="F153" s="203">
        <v>616.65</v>
      </c>
      <c r="G153" s="203">
        <v>600</v>
      </c>
      <c r="H153" s="203">
        <v>600</v>
      </c>
      <c r="I153" s="204">
        <v>570</v>
      </c>
      <c r="J153" s="204">
        <v>570</v>
      </c>
      <c r="K153" s="203">
        <v>627</v>
      </c>
      <c r="L153" s="203">
        <v>627</v>
      </c>
      <c r="M153" s="203">
        <v>601.61</v>
      </c>
      <c r="N153" s="203">
        <v>601.61</v>
      </c>
      <c r="O153" s="101">
        <f t="shared" si="14"/>
        <v>603</v>
      </c>
      <c r="P153" s="101">
        <f t="shared" si="15"/>
        <v>603</v>
      </c>
    </row>
    <row r="154" spans="1:16" ht="30" x14ac:dyDescent="0.15">
      <c r="A154" s="409"/>
      <c r="B154" s="148" t="s">
        <v>120</v>
      </c>
      <c r="C154" s="149" t="s">
        <v>118</v>
      </c>
      <c r="D154" s="149" t="s">
        <v>118</v>
      </c>
      <c r="E154" s="203">
        <v>270.60000000000002</v>
      </c>
      <c r="F154" s="203">
        <v>270.60000000000002</v>
      </c>
      <c r="G154" s="203">
        <v>270</v>
      </c>
      <c r="H154" s="203">
        <v>270</v>
      </c>
      <c r="I154" s="204">
        <v>427.5</v>
      </c>
      <c r="J154" s="204">
        <v>427.5</v>
      </c>
      <c r="K154" s="203">
        <v>470.25</v>
      </c>
      <c r="L154" s="203">
        <v>470.25</v>
      </c>
      <c r="M154" s="203">
        <v>264</v>
      </c>
      <c r="N154" s="203">
        <v>264</v>
      </c>
      <c r="O154" s="101">
        <f t="shared" si="14"/>
        <v>340</v>
      </c>
      <c r="P154" s="101">
        <f t="shared" si="15"/>
        <v>340</v>
      </c>
    </row>
    <row r="155" spans="1:16" ht="15" x14ac:dyDescent="0.15">
      <c r="A155" s="409"/>
      <c r="B155" s="147"/>
      <c r="C155" s="149" t="s">
        <v>3</v>
      </c>
      <c r="D155" s="149" t="s">
        <v>3</v>
      </c>
      <c r="E155" s="203">
        <v>151.21</v>
      </c>
      <c r="F155" s="203">
        <v>151.21</v>
      </c>
      <c r="G155" s="203">
        <v>150</v>
      </c>
      <c r="H155" s="203">
        <v>150</v>
      </c>
      <c r="I155" s="204">
        <v>624.15</v>
      </c>
      <c r="J155" s="204">
        <v>624.15</v>
      </c>
      <c r="K155" s="203">
        <v>686.56499999999994</v>
      </c>
      <c r="L155" s="203">
        <v>686.56499999999994</v>
      </c>
      <c r="M155" s="203">
        <v>147.52000000000001</v>
      </c>
      <c r="N155" s="203">
        <v>147.52000000000001</v>
      </c>
      <c r="O155" s="101">
        <f t="shared" si="14"/>
        <v>352</v>
      </c>
      <c r="P155" s="101">
        <f t="shared" si="15"/>
        <v>352</v>
      </c>
    </row>
    <row r="156" spans="1:16" ht="15" x14ac:dyDescent="0.15">
      <c r="A156" s="409"/>
      <c r="B156" s="147"/>
      <c r="C156" s="149" t="s">
        <v>129</v>
      </c>
      <c r="D156" s="102" t="s">
        <v>57</v>
      </c>
      <c r="E156" s="203">
        <v>598.03</v>
      </c>
      <c r="F156" s="203">
        <v>598.03</v>
      </c>
      <c r="G156" s="203">
        <v>600</v>
      </c>
      <c r="H156" s="203">
        <v>600</v>
      </c>
      <c r="I156" s="204">
        <v>380</v>
      </c>
      <c r="J156" s="204">
        <v>380</v>
      </c>
      <c r="K156" s="203">
        <v>418</v>
      </c>
      <c r="L156" s="203">
        <v>418</v>
      </c>
      <c r="M156" s="203">
        <v>583.44000000000005</v>
      </c>
      <c r="N156" s="203">
        <v>583.44000000000005</v>
      </c>
      <c r="O156" s="101">
        <f t="shared" si="14"/>
        <v>516</v>
      </c>
      <c r="P156" s="101">
        <f t="shared" si="15"/>
        <v>516</v>
      </c>
    </row>
    <row r="157" spans="1:16" ht="15" x14ac:dyDescent="0.15">
      <c r="A157" s="409"/>
      <c r="B157" s="147"/>
      <c r="C157" s="149" t="s">
        <v>55</v>
      </c>
      <c r="D157" s="102" t="s">
        <v>56</v>
      </c>
      <c r="E157" s="203">
        <v>216.48</v>
      </c>
      <c r="F157" s="203">
        <v>216.48</v>
      </c>
      <c r="G157" s="203">
        <v>240</v>
      </c>
      <c r="H157" s="203">
        <v>240</v>
      </c>
      <c r="I157" s="204">
        <v>570</v>
      </c>
      <c r="J157" s="204">
        <v>570</v>
      </c>
      <c r="K157" s="203">
        <v>627</v>
      </c>
      <c r="L157" s="203">
        <v>627</v>
      </c>
      <c r="M157" s="203">
        <v>211.2</v>
      </c>
      <c r="N157" s="203">
        <v>211.2</v>
      </c>
      <c r="O157" s="101">
        <f t="shared" si="14"/>
        <v>373</v>
      </c>
      <c r="P157" s="101">
        <f t="shared" si="15"/>
        <v>373</v>
      </c>
    </row>
    <row r="158" spans="1:16" ht="15" x14ac:dyDescent="0.15">
      <c r="A158" s="409"/>
      <c r="B158" s="147"/>
      <c r="C158" s="149" t="s">
        <v>4</v>
      </c>
      <c r="D158" s="149" t="s">
        <v>4</v>
      </c>
      <c r="E158" s="203">
        <v>174.25</v>
      </c>
      <c r="F158" s="203">
        <v>174.25</v>
      </c>
      <c r="G158" s="203">
        <v>200</v>
      </c>
      <c r="H158" s="203">
        <v>200</v>
      </c>
      <c r="I158" s="204">
        <v>427.5</v>
      </c>
      <c r="J158" s="204">
        <v>427.5</v>
      </c>
      <c r="K158" s="203">
        <v>470.25</v>
      </c>
      <c r="L158" s="203">
        <v>470.25</v>
      </c>
      <c r="M158" s="203">
        <v>170</v>
      </c>
      <c r="N158" s="203">
        <v>170</v>
      </c>
      <c r="O158" s="101">
        <f t="shared" si="14"/>
        <v>288</v>
      </c>
      <c r="P158" s="101">
        <f t="shared" si="15"/>
        <v>288</v>
      </c>
    </row>
    <row r="159" spans="1:16" ht="15" x14ac:dyDescent="0.15">
      <c r="A159" s="409"/>
      <c r="B159" s="147"/>
      <c r="C159" s="149" t="s">
        <v>8</v>
      </c>
      <c r="D159" s="149" t="s">
        <v>8</v>
      </c>
      <c r="E159" s="203">
        <v>775.93</v>
      </c>
      <c r="F159" s="203">
        <v>1024.22</v>
      </c>
      <c r="G159" s="203">
        <v>800</v>
      </c>
      <c r="H159" s="203">
        <v>1000</v>
      </c>
      <c r="I159" s="204">
        <v>855</v>
      </c>
      <c r="J159" s="204">
        <v>855</v>
      </c>
      <c r="K159" s="203">
        <v>940.5</v>
      </c>
      <c r="L159" s="203">
        <v>940.5</v>
      </c>
      <c r="M159" s="203">
        <v>757</v>
      </c>
      <c r="N159" s="203">
        <v>999.24</v>
      </c>
      <c r="O159" s="101">
        <f t="shared" si="14"/>
        <v>826</v>
      </c>
      <c r="P159" s="101">
        <f t="shared" si="15"/>
        <v>964</v>
      </c>
    </row>
    <row r="160" spans="1:16" ht="15" x14ac:dyDescent="0.15">
      <c r="A160" s="409"/>
      <c r="B160" s="147"/>
      <c r="C160" s="149" t="s">
        <v>9</v>
      </c>
      <c r="D160" s="149" t="s">
        <v>9</v>
      </c>
      <c r="E160" s="203">
        <v>1046.01</v>
      </c>
      <c r="F160" s="203">
        <v>1202.9100000000001</v>
      </c>
      <c r="G160" s="203">
        <v>1100</v>
      </c>
      <c r="H160" s="203">
        <v>1200</v>
      </c>
      <c r="I160" s="204">
        <v>1282.5</v>
      </c>
      <c r="J160" s="204">
        <v>1282.5</v>
      </c>
      <c r="K160" s="203">
        <v>1410.75</v>
      </c>
      <c r="L160" s="203">
        <v>1410.75</v>
      </c>
      <c r="M160" s="203">
        <v>1020.5</v>
      </c>
      <c r="N160" s="203">
        <v>1173.58</v>
      </c>
      <c r="O160" s="101">
        <f t="shared" si="14"/>
        <v>1172</v>
      </c>
      <c r="P160" s="101">
        <f t="shared" si="15"/>
        <v>1254</v>
      </c>
    </row>
    <row r="161" spans="1:16" ht="15" x14ac:dyDescent="0.15">
      <c r="A161" s="409"/>
      <c r="B161" s="147"/>
      <c r="C161" s="149" t="s">
        <v>10</v>
      </c>
      <c r="D161" s="149" t="s">
        <v>10</v>
      </c>
      <c r="E161" s="203">
        <v>458.18</v>
      </c>
      <c r="F161" s="203">
        <v>572.72</v>
      </c>
      <c r="G161" s="203">
        <v>500</v>
      </c>
      <c r="H161" s="203">
        <v>600</v>
      </c>
      <c r="I161" s="204">
        <v>1045</v>
      </c>
      <c r="J161" s="204">
        <v>1045</v>
      </c>
      <c r="K161" s="203">
        <v>1149.5</v>
      </c>
      <c r="L161" s="203">
        <v>1149.5</v>
      </c>
      <c r="M161" s="203">
        <v>447</v>
      </c>
      <c r="N161" s="203">
        <v>558.75</v>
      </c>
      <c r="O161" s="101">
        <f t="shared" si="14"/>
        <v>720</v>
      </c>
      <c r="P161" s="101">
        <f t="shared" si="15"/>
        <v>785</v>
      </c>
    </row>
    <row r="162" spans="1:16" ht="15" x14ac:dyDescent="0.15">
      <c r="A162" s="409"/>
      <c r="B162" s="147"/>
      <c r="C162" s="149" t="s">
        <v>11</v>
      </c>
      <c r="D162" s="149" t="s">
        <v>11</v>
      </c>
      <c r="E162" s="203">
        <v>930.07</v>
      </c>
      <c r="F162" s="203">
        <v>1069.58</v>
      </c>
      <c r="G162" s="203">
        <v>1000</v>
      </c>
      <c r="H162" s="203">
        <v>1100</v>
      </c>
      <c r="I162" s="204">
        <v>760</v>
      </c>
      <c r="J162" s="204">
        <v>760</v>
      </c>
      <c r="K162" s="203">
        <v>836</v>
      </c>
      <c r="L162" s="203">
        <v>836</v>
      </c>
      <c r="M162" s="203">
        <v>907.38</v>
      </c>
      <c r="N162" s="203">
        <v>1043.49</v>
      </c>
      <c r="O162" s="101">
        <f t="shared" si="14"/>
        <v>887</v>
      </c>
      <c r="P162" s="101">
        <f t="shared" si="15"/>
        <v>962</v>
      </c>
    </row>
    <row r="163" spans="1:16" ht="24.75" customHeight="1" x14ac:dyDescent="0.2">
      <c r="A163" s="410"/>
      <c r="B163" s="402" t="s">
        <v>121</v>
      </c>
      <c r="C163" s="400"/>
      <c r="D163" s="401"/>
      <c r="E163" s="205">
        <f>SUM(E151:E162)</f>
        <v>5932.96</v>
      </c>
      <c r="F163" s="205">
        <f t="shared" ref="F163:P163" si="18">SUM(F151:F162)</f>
        <v>6592.2</v>
      </c>
      <c r="G163" s="205">
        <f t="shared" si="18"/>
        <v>6180</v>
      </c>
      <c r="H163" s="205">
        <f t="shared" si="18"/>
        <v>6680</v>
      </c>
      <c r="I163" s="205">
        <f t="shared" si="18"/>
        <v>8936.65</v>
      </c>
      <c r="J163" s="205">
        <f t="shared" si="18"/>
        <v>8936.65</v>
      </c>
      <c r="K163" s="205">
        <f t="shared" si="18"/>
        <v>9830.3150000000005</v>
      </c>
      <c r="L163" s="205">
        <f t="shared" si="18"/>
        <v>9830.3150000000005</v>
      </c>
      <c r="M163" s="205">
        <f t="shared" si="18"/>
        <v>5788.24</v>
      </c>
      <c r="N163" s="205">
        <f t="shared" si="18"/>
        <v>6431.4199999999992</v>
      </c>
      <c r="O163" s="205">
        <f t="shared" si="18"/>
        <v>7334</v>
      </c>
      <c r="P163" s="205">
        <f t="shared" si="18"/>
        <v>7694</v>
      </c>
    </row>
    <row r="164" spans="1:16" ht="15" x14ac:dyDescent="0.15">
      <c r="A164" s="408">
        <v>14</v>
      </c>
      <c r="B164" s="147"/>
      <c r="C164" s="149" t="s">
        <v>1</v>
      </c>
      <c r="D164" s="149" t="s">
        <v>1</v>
      </c>
      <c r="E164" s="203">
        <v>319.57</v>
      </c>
      <c r="F164" s="203">
        <v>319.57</v>
      </c>
      <c r="G164" s="203">
        <v>320</v>
      </c>
      <c r="H164" s="203">
        <v>320</v>
      </c>
      <c r="I164" s="204">
        <v>570</v>
      </c>
      <c r="J164" s="204">
        <v>570</v>
      </c>
      <c r="K164" s="203">
        <v>627</v>
      </c>
      <c r="L164" s="203">
        <v>627</v>
      </c>
      <c r="M164" s="203">
        <v>311.77999999999997</v>
      </c>
      <c r="N164" s="203">
        <v>311.77999999999997</v>
      </c>
      <c r="O164" s="101">
        <f t="shared" si="14"/>
        <v>430</v>
      </c>
      <c r="P164" s="101">
        <f t="shared" si="15"/>
        <v>430</v>
      </c>
    </row>
    <row r="165" spans="1:16" ht="15" x14ac:dyDescent="0.15">
      <c r="A165" s="409"/>
      <c r="B165" s="147"/>
      <c r="C165" s="149" t="s">
        <v>116</v>
      </c>
      <c r="D165" s="102" t="s">
        <v>131</v>
      </c>
      <c r="E165" s="203">
        <v>595.65</v>
      </c>
      <c r="F165" s="203">
        <v>595.65</v>
      </c>
      <c r="G165" s="203">
        <v>600</v>
      </c>
      <c r="H165" s="203">
        <v>600</v>
      </c>
      <c r="I165" s="204">
        <v>948.1</v>
      </c>
      <c r="J165" s="204">
        <v>948.1</v>
      </c>
      <c r="K165" s="203">
        <v>1042.9100000000001</v>
      </c>
      <c r="L165" s="203">
        <v>1042.9100000000001</v>
      </c>
      <c r="M165" s="203">
        <v>581.12</v>
      </c>
      <c r="N165" s="203">
        <v>581.12</v>
      </c>
      <c r="O165" s="101">
        <f t="shared" si="14"/>
        <v>754</v>
      </c>
      <c r="P165" s="101">
        <f t="shared" si="15"/>
        <v>754</v>
      </c>
    </row>
    <row r="166" spans="1:16" ht="30" x14ac:dyDescent="0.15">
      <c r="A166" s="409"/>
      <c r="B166" s="148" t="s">
        <v>120</v>
      </c>
      <c r="C166" s="149" t="s">
        <v>118</v>
      </c>
      <c r="D166" s="102" t="s">
        <v>130</v>
      </c>
      <c r="E166" s="203">
        <v>313.89999999999998</v>
      </c>
      <c r="F166" s="203">
        <v>313.89999999999998</v>
      </c>
      <c r="G166" s="203">
        <v>300</v>
      </c>
      <c r="H166" s="203">
        <v>300</v>
      </c>
      <c r="I166" s="204">
        <v>570</v>
      </c>
      <c r="J166" s="204">
        <v>570</v>
      </c>
      <c r="K166" s="203">
        <v>627</v>
      </c>
      <c r="L166" s="203">
        <v>627</v>
      </c>
      <c r="M166" s="203">
        <v>306.24</v>
      </c>
      <c r="N166" s="203">
        <v>306.24</v>
      </c>
      <c r="O166" s="101">
        <f t="shared" si="14"/>
        <v>423</v>
      </c>
      <c r="P166" s="101">
        <f t="shared" si="15"/>
        <v>423</v>
      </c>
    </row>
    <row r="167" spans="1:16" ht="15" x14ac:dyDescent="0.15">
      <c r="A167" s="409"/>
      <c r="B167" s="147"/>
      <c r="C167" s="149" t="s">
        <v>3</v>
      </c>
      <c r="D167" s="149" t="s">
        <v>3</v>
      </c>
      <c r="E167" s="203">
        <v>151.21</v>
      </c>
      <c r="F167" s="203">
        <v>151.21</v>
      </c>
      <c r="G167" s="203">
        <v>150</v>
      </c>
      <c r="H167" s="203">
        <v>150</v>
      </c>
      <c r="I167" s="204">
        <v>624.15</v>
      </c>
      <c r="J167" s="204">
        <v>624.15</v>
      </c>
      <c r="K167" s="203">
        <v>686.56499999999994</v>
      </c>
      <c r="L167" s="203">
        <v>686.56499999999994</v>
      </c>
      <c r="M167" s="203">
        <v>147.52000000000001</v>
      </c>
      <c r="N167" s="203">
        <v>147.52000000000001</v>
      </c>
      <c r="O167" s="101">
        <f t="shared" si="14"/>
        <v>352</v>
      </c>
      <c r="P167" s="101">
        <f t="shared" si="15"/>
        <v>352</v>
      </c>
    </row>
    <row r="168" spans="1:16" ht="15" x14ac:dyDescent="0.15">
      <c r="A168" s="409"/>
      <c r="B168" s="147"/>
      <c r="C168" s="149" t="s">
        <v>129</v>
      </c>
      <c r="D168" s="102" t="s">
        <v>58</v>
      </c>
      <c r="E168" s="203">
        <v>820.82</v>
      </c>
      <c r="F168" s="203">
        <v>820.82</v>
      </c>
      <c r="G168" s="203">
        <v>900</v>
      </c>
      <c r="H168" s="203">
        <v>900</v>
      </c>
      <c r="I168" s="204">
        <v>475</v>
      </c>
      <c r="J168" s="204">
        <v>475</v>
      </c>
      <c r="K168" s="203">
        <v>522.5</v>
      </c>
      <c r="L168" s="203">
        <v>522.5</v>
      </c>
      <c r="M168" s="203">
        <v>800.8</v>
      </c>
      <c r="N168" s="203">
        <v>800.8</v>
      </c>
      <c r="O168" s="101">
        <f t="shared" si="14"/>
        <v>704</v>
      </c>
      <c r="P168" s="101">
        <f t="shared" si="15"/>
        <v>704</v>
      </c>
    </row>
    <row r="169" spans="1:16" ht="15" x14ac:dyDescent="0.15">
      <c r="A169" s="409"/>
      <c r="B169" s="147"/>
      <c r="C169" s="149" t="s">
        <v>55</v>
      </c>
      <c r="D169" s="102" t="s">
        <v>56</v>
      </c>
      <c r="E169" s="203">
        <v>216.48</v>
      </c>
      <c r="F169" s="203">
        <v>216.48</v>
      </c>
      <c r="G169" s="203">
        <v>240</v>
      </c>
      <c r="H169" s="203">
        <v>240</v>
      </c>
      <c r="I169" s="204">
        <v>570</v>
      </c>
      <c r="J169" s="204">
        <v>570</v>
      </c>
      <c r="K169" s="203">
        <v>627</v>
      </c>
      <c r="L169" s="203">
        <v>627</v>
      </c>
      <c r="M169" s="203">
        <v>211.2</v>
      </c>
      <c r="N169" s="203">
        <v>211.2</v>
      </c>
      <c r="O169" s="101">
        <f t="shared" si="14"/>
        <v>373</v>
      </c>
      <c r="P169" s="101">
        <f t="shared" si="15"/>
        <v>373</v>
      </c>
    </row>
    <row r="170" spans="1:16" ht="15" x14ac:dyDescent="0.15">
      <c r="A170" s="409"/>
      <c r="B170" s="147"/>
      <c r="C170" s="149" t="s">
        <v>4</v>
      </c>
      <c r="D170" s="149" t="s">
        <v>4</v>
      </c>
      <c r="E170" s="203">
        <v>174.25</v>
      </c>
      <c r="F170" s="203">
        <v>174.25</v>
      </c>
      <c r="G170" s="203">
        <v>200</v>
      </c>
      <c r="H170" s="203">
        <v>200</v>
      </c>
      <c r="I170" s="204">
        <v>427.5</v>
      </c>
      <c r="J170" s="204">
        <v>427.5</v>
      </c>
      <c r="K170" s="203">
        <v>470.25</v>
      </c>
      <c r="L170" s="203">
        <v>470.25</v>
      </c>
      <c r="M170" s="203">
        <v>170</v>
      </c>
      <c r="N170" s="203">
        <v>170</v>
      </c>
      <c r="O170" s="101">
        <f t="shared" si="14"/>
        <v>288</v>
      </c>
      <c r="P170" s="101">
        <f t="shared" si="15"/>
        <v>288</v>
      </c>
    </row>
    <row r="171" spans="1:16" ht="15" x14ac:dyDescent="0.15">
      <c r="A171" s="409"/>
      <c r="B171" s="147"/>
      <c r="C171" s="149" t="s">
        <v>8</v>
      </c>
      <c r="D171" s="149" t="s">
        <v>8</v>
      </c>
      <c r="E171" s="203">
        <v>775.93</v>
      </c>
      <c r="F171" s="203">
        <v>1024.22</v>
      </c>
      <c r="G171" s="203">
        <v>800</v>
      </c>
      <c r="H171" s="203">
        <v>1000</v>
      </c>
      <c r="I171" s="204">
        <v>855</v>
      </c>
      <c r="J171" s="204">
        <v>855</v>
      </c>
      <c r="K171" s="203">
        <v>940.5</v>
      </c>
      <c r="L171" s="203">
        <v>940.5</v>
      </c>
      <c r="M171" s="203">
        <v>757</v>
      </c>
      <c r="N171" s="203">
        <v>999.24</v>
      </c>
      <c r="O171" s="101">
        <f t="shared" si="14"/>
        <v>826</v>
      </c>
      <c r="P171" s="101">
        <f t="shared" si="15"/>
        <v>964</v>
      </c>
    </row>
    <row r="172" spans="1:16" ht="15" x14ac:dyDescent="0.15">
      <c r="A172" s="409"/>
      <c r="B172" s="147"/>
      <c r="C172" s="149" t="s">
        <v>9</v>
      </c>
      <c r="D172" s="149" t="s">
        <v>9</v>
      </c>
      <c r="E172" s="203">
        <v>1046.01</v>
      </c>
      <c r="F172" s="203">
        <v>1202.9100000000001</v>
      </c>
      <c r="G172" s="203">
        <v>1100</v>
      </c>
      <c r="H172" s="203">
        <v>1200</v>
      </c>
      <c r="I172" s="204">
        <v>1282.5</v>
      </c>
      <c r="J172" s="204">
        <v>1282.5</v>
      </c>
      <c r="K172" s="203">
        <v>1410.75</v>
      </c>
      <c r="L172" s="203">
        <v>1410.75</v>
      </c>
      <c r="M172" s="203">
        <v>1020.5</v>
      </c>
      <c r="N172" s="203">
        <v>1173.58</v>
      </c>
      <c r="O172" s="101">
        <f t="shared" si="14"/>
        <v>1172</v>
      </c>
      <c r="P172" s="101">
        <f t="shared" si="15"/>
        <v>1254</v>
      </c>
    </row>
    <row r="173" spans="1:16" ht="15" x14ac:dyDescent="0.15">
      <c r="A173" s="409"/>
      <c r="B173" s="147"/>
      <c r="C173" s="149" t="s">
        <v>10</v>
      </c>
      <c r="D173" s="149" t="s">
        <v>10</v>
      </c>
      <c r="E173" s="203">
        <v>458.18</v>
      </c>
      <c r="F173" s="203">
        <v>572.72</v>
      </c>
      <c r="G173" s="203">
        <v>500</v>
      </c>
      <c r="H173" s="203">
        <v>600</v>
      </c>
      <c r="I173" s="204">
        <v>1045</v>
      </c>
      <c r="J173" s="204">
        <v>1045</v>
      </c>
      <c r="K173" s="203">
        <v>1149.5</v>
      </c>
      <c r="L173" s="203">
        <v>1149.5</v>
      </c>
      <c r="M173" s="203">
        <v>447</v>
      </c>
      <c r="N173" s="203">
        <v>558.75</v>
      </c>
      <c r="O173" s="101">
        <f t="shared" si="14"/>
        <v>720</v>
      </c>
      <c r="P173" s="101">
        <f t="shared" si="15"/>
        <v>785</v>
      </c>
    </row>
    <row r="174" spans="1:16" ht="15" x14ac:dyDescent="0.15">
      <c r="A174" s="409"/>
      <c r="B174" s="147"/>
      <c r="C174" s="149" t="s">
        <v>11</v>
      </c>
      <c r="D174" s="149" t="s">
        <v>11</v>
      </c>
      <c r="E174" s="203">
        <v>930.07</v>
      </c>
      <c r="F174" s="203">
        <v>1069.58</v>
      </c>
      <c r="G174" s="203">
        <v>1000</v>
      </c>
      <c r="H174" s="203">
        <v>1100</v>
      </c>
      <c r="I174" s="204">
        <v>760</v>
      </c>
      <c r="J174" s="204">
        <v>760</v>
      </c>
      <c r="K174" s="203">
        <v>836</v>
      </c>
      <c r="L174" s="203">
        <v>836</v>
      </c>
      <c r="M174" s="203">
        <v>907.38</v>
      </c>
      <c r="N174" s="203">
        <v>1043.49</v>
      </c>
      <c r="O174" s="101">
        <f t="shared" si="14"/>
        <v>887</v>
      </c>
      <c r="P174" s="101">
        <f t="shared" si="15"/>
        <v>962</v>
      </c>
    </row>
    <row r="175" spans="1:16" ht="26.25" customHeight="1" x14ac:dyDescent="0.2">
      <c r="A175" s="410"/>
      <c r="B175" s="402" t="s">
        <v>121</v>
      </c>
      <c r="C175" s="400"/>
      <c r="D175" s="401"/>
      <c r="E175" s="205">
        <f>SUM(E164:E174)</f>
        <v>5802.07</v>
      </c>
      <c r="F175" s="205">
        <f t="shared" ref="F175:P175" si="19">SUM(F164:F174)</f>
        <v>6461.31</v>
      </c>
      <c r="G175" s="205">
        <f t="shared" si="19"/>
        <v>6110</v>
      </c>
      <c r="H175" s="205">
        <f t="shared" si="19"/>
        <v>6610</v>
      </c>
      <c r="I175" s="205">
        <f t="shared" si="19"/>
        <v>8127.25</v>
      </c>
      <c r="J175" s="205">
        <f t="shared" si="19"/>
        <v>8127.25</v>
      </c>
      <c r="K175" s="205">
        <f t="shared" si="19"/>
        <v>8939.9750000000004</v>
      </c>
      <c r="L175" s="205">
        <f t="shared" si="19"/>
        <v>8939.9750000000004</v>
      </c>
      <c r="M175" s="205">
        <f t="shared" si="19"/>
        <v>5660.54</v>
      </c>
      <c r="N175" s="205">
        <f t="shared" si="19"/>
        <v>6303.7199999999993</v>
      </c>
      <c r="O175" s="205">
        <f t="shared" si="19"/>
        <v>6929</v>
      </c>
      <c r="P175" s="205">
        <f t="shared" si="19"/>
        <v>7289</v>
      </c>
    </row>
    <row r="176" spans="1:16" ht="15" x14ac:dyDescent="0.15">
      <c r="A176" s="408">
        <v>15</v>
      </c>
      <c r="B176" s="147"/>
      <c r="C176" s="149" t="s">
        <v>0</v>
      </c>
      <c r="D176" s="102" t="s">
        <v>122</v>
      </c>
      <c r="E176" s="203">
        <v>784.74</v>
      </c>
      <c r="F176" s="203">
        <v>784.74</v>
      </c>
      <c r="G176" s="203">
        <v>780</v>
      </c>
      <c r="H176" s="203">
        <v>780</v>
      </c>
      <c r="I176" s="204">
        <v>1140</v>
      </c>
      <c r="J176" s="204">
        <v>1140</v>
      </c>
      <c r="K176" s="203">
        <v>1254</v>
      </c>
      <c r="L176" s="203">
        <v>1254</v>
      </c>
      <c r="M176" s="203">
        <v>765.6</v>
      </c>
      <c r="N176" s="203">
        <v>765.6</v>
      </c>
      <c r="O176" s="101">
        <f t="shared" si="14"/>
        <v>945</v>
      </c>
      <c r="P176" s="101">
        <f t="shared" si="15"/>
        <v>945</v>
      </c>
    </row>
    <row r="177" spans="1:16" ht="15" x14ac:dyDescent="0.15">
      <c r="A177" s="409"/>
      <c r="B177" s="147"/>
      <c r="C177" s="149" t="s">
        <v>1</v>
      </c>
      <c r="D177" s="149" t="s">
        <v>1</v>
      </c>
      <c r="E177" s="203">
        <v>319.57</v>
      </c>
      <c r="F177" s="203">
        <v>319.57</v>
      </c>
      <c r="G177" s="203">
        <v>320</v>
      </c>
      <c r="H177" s="203">
        <v>320</v>
      </c>
      <c r="I177" s="204">
        <v>570</v>
      </c>
      <c r="J177" s="204">
        <v>570</v>
      </c>
      <c r="K177" s="203">
        <v>627</v>
      </c>
      <c r="L177" s="203">
        <v>627</v>
      </c>
      <c r="M177" s="203">
        <v>311.77999999999997</v>
      </c>
      <c r="N177" s="203">
        <v>311.77999999999997</v>
      </c>
      <c r="O177" s="101">
        <f t="shared" si="14"/>
        <v>430</v>
      </c>
      <c r="P177" s="101">
        <f t="shared" si="15"/>
        <v>430</v>
      </c>
    </row>
    <row r="178" spans="1:16" ht="30" x14ac:dyDescent="0.15">
      <c r="A178" s="409"/>
      <c r="B178" s="148" t="s">
        <v>120</v>
      </c>
      <c r="C178" s="149" t="s">
        <v>116</v>
      </c>
      <c r="D178" s="102" t="s">
        <v>123</v>
      </c>
      <c r="E178" s="203">
        <v>839.72</v>
      </c>
      <c r="F178" s="203">
        <v>839.72</v>
      </c>
      <c r="G178" s="203">
        <v>830</v>
      </c>
      <c r="H178" s="203">
        <v>830</v>
      </c>
      <c r="I178" s="204">
        <v>1615</v>
      </c>
      <c r="J178" s="204">
        <v>1615</v>
      </c>
      <c r="K178" s="203">
        <v>1776.5</v>
      </c>
      <c r="L178" s="203">
        <v>1776.5</v>
      </c>
      <c r="M178" s="203">
        <v>819.23</v>
      </c>
      <c r="N178" s="203">
        <v>819.23</v>
      </c>
      <c r="O178" s="101">
        <f t="shared" si="14"/>
        <v>1176</v>
      </c>
      <c r="P178" s="101">
        <f t="shared" si="15"/>
        <v>1176</v>
      </c>
    </row>
    <row r="179" spans="1:16" ht="15" x14ac:dyDescent="0.15">
      <c r="A179" s="409"/>
      <c r="B179" s="147"/>
      <c r="C179" s="149" t="s">
        <v>118</v>
      </c>
      <c r="D179" s="102" t="s">
        <v>124</v>
      </c>
      <c r="E179" s="203">
        <v>290.42</v>
      </c>
      <c r="F179" s="203">
        <v>290.42</v>
      </c>
      <c r="G179" s="203">
        <v>300</v>
      </c>
      <c r="H179" s="203">
        <v>300</v>
      </c>
      <c r="I179" s="204">
        <v>760</v>
      </c>
      <c r="J179" s="204">
        <v>760</v>
      </c>
      <c r="K179" s="203">
        <v>836</v>
      </c>
      <c r="L179" s="203">
        <v>836</v>
      </c>
      <c r="M179" s="203">
        <v>283.33</v>
      </c>
      <c r="N179" s="203">
        <v>283.33</v>
      </c>
      <c r="O179" s="101">
        <f t="shared" si="14"/>
        <v>494</v>
      </c>
      <c r="P179" s="101">
        <f t="shared" si="15"/>
        <v>494</v>
      </c>
    </row>
    <row r="180" spans="1:16" ht="15" x14ac:dyDescent="0.15">
      <c r="A180" s="409"/>
      <c r="B180" s="147"/>
      <c r="C180" s="149" t="s">
        <v>3</v>
      </c>
      <c r="D180" s="149" t="s">
        <v>3</v>
      </c>
      <c r="E180" s="203">
        <v>151.21</v>
      </c>
      <c r="F180" s="203">
        <v>151.21</v>
      </c>
      <c r="G180" s="203">
        <v>150</v>
      </c>
      <c r="H180" s="203">
        <v>150</v>
      </c>
      <c r="I180" s="204">
        <v>624.15</v>
      </c>
      <c r="J180" s="204">
        <v>624.15</v>
      </c>
      <c r="K180" s="203">
        <v>686.56499999999994</v>
      </c>
      <c r="L180" s="203">
        <v>686.56499999999994</v>
      </c>
      <c r="M180" s="203">
        <v>147.52000000000001</v>
      </c>
      <c r="N180" s="203">
        <v>147.52000000000001</v>
      </c>
      <c r="O180" s="101">
        <f t="shared" si="14"/>
        <v>352</v>
      </c>
      <c r="P180" s="101">
        <f t="shared" si="15"/>
        <v>352</v>
      </c>
    </row>
    <row r="181" spans="1:16" ht="15" x14ac:dyDescent="0.15">
      <c r="A181" s="409"/>
      <c r="B181" s="147"/>
      <c r="C181" s="149" t="s">
        <v>55</v>
      </c>
      <c r="D181" s="102" t="s">
        <v>56</v>
      </c>
      <c r="E181" s="203">
        <v>216.48</v>
      </c>
      <c r="F181" s="203">
        <v>216.48</v>
      </c>
      <c r="G181" s="203">
        <v>240</v>
      </c>
      <c r="H181" s="203">
        <v>240</v>
      </c>
      <c r="I181" s="204">
        <v>570</v>
      </c>
      <c r="J181" s="204">
        <v>570</v>
      </c>
      <c r="K181" s="203">
        <v>627</v>
      </c>
      <c r="L181" s="203">
        <v>627</v>
      </c>
      <c r="M181" s="203">
        <v>211.2</v>
      </c>
      <c r="N181" s="203">
        <v>211.2</v>
      </c>
      <c r="O181" s="101">
        <f t="shared" si="14"/>
        <v>373</v>
      </c>
      <c r="P181" s="101">
        <f t="shared" si="15"/>
        <v>373</v>
      </c>
    </row>
    <row r="182" spans="1:16" ht="15" x14ac:dyDescent="0.15">
      <c r="A182" s="409"/>
      <c r="B182" s="147"/>
      <c r="C182" s="149" t="s">
        <v>4</v>
      </c>
      <c r="D182" s="149" t="s">
        <v>4</v>
      </c>
      <c r="E182" s="203">
        <v>174.25</v>
      </c>
      <c r="F182" s="203">
        <v>174.25</v>
      </c>
      <c r="G182" s="203">
        <v>200</v>
      </c>
      <c r="H182" s="203">
        <v>200</v>
      </c>
      <c r="I182" s="204">
        <v>427.5</v>
      </c>
      <c r="J182" s="204">
        <v>427.5</v>
      </c>
      <c r="K182" s="203">
        <v>470.25</v>
      </c>
      <c r="L182" s="203">
        <v>470.25</v>
      </c>
      <c r="M182" s="203">
        <v>170</v>
      </c>
      <c r="N182" s="203">
        <v>170</v>
      </c>
      <c r="O182" s="101">
        <f t="shared" si="14"/>
        <v>288</v>
      </c>
      <c r="P182" s="101">
        <f t="shared" si="15"/>
        <v>288</v>
      </c>
    </row>
    <row r="183" spans="1:16" ht="15" x14ac:dyDescent="0.15">
      <c r="A183" s="409"/>
      <c r="B183" s="147"/>
      <c r="C183" s="149" t="s">
        <v>8</v>
      </c>
      <c r="D183" s="149" t="s">
        <v>8</v>
      </c>
      <c r="E183" s="203">
        <v>775.93</v>
      </c>
      <c r="F183" s="203">
        <v>1024.22</v>
      </c>
      <c r="G183" s="203">
        <v>800</v>
      </c>
      <c r="H183" s="203">
        <v>1000</v>
      </c>
      <c r="I183" s="204">
        <v>855</v>
      </c>
      <c r="J183" s="204">
        <v>855</v>
      </c>
      <c r="K183" s="203">
        <v>940.5</v>
      </c>
      <c r="L183" s="203">
        <v>940.5</v>
      </c>
      <c r="M183" s="203">
        <v>757</v>
      </c>
      <c r="N183" s="203">
        <v>999.24</v>
      </c>
      <c r="O183" s="101">
        <f t="shared" si="14"/>
        <v>826</v>
      </c>
      <c r="P183" s="101">
        <f t="shared" si="15"/>
        <v>964</v>
      </c>
    </row>
    <row r="184" spans="1:16" ht="15" x14ac:dyDescent="0.15">
      <c r="A184" s="409"/>
      <c r="B184" s="147"/>
      <c r="C184" s="149" t="s">
        <v>9</v>
      </c>
      <c r="D184" s="149" t="s">
        <v>9</v>
      </c>
      <c r="E184" s="203">
        <v>1046.01</v>
      </c>
      <c r="F184" s="203">
        <v>1202.9100000000001</v>
      </c>
      <c r="G184" s="203">
        <v>1100</v>
      </c>
      <c r="H184" s="203">
        <v>1200</v>
      </c>
      <c r="I184" s="204">
        <v>1282.5</v>
      </c>
      <c r="J184" s="204">
        <v>1282.5</v>
      </c>
      <c r="K184" s="203">
        <v>1410.75</v>
      </c>
      <c r="L184" s="203">
        <v>1410.75</v>
      </c>
      <c r="M184" s="203">
        <v>1020.5</v>
      </c>
      <c r="N184" s="203">
        <v>1173.58</v>
      </c>
      <c r="O184" s="101">
        <f t="shared" si="14"/>
        <v>1172</v>
      </c>
      <c r="P184" s="101">
        <f t="shared" si="15"/>
        <v>1254</v>
      </c>
    </row>
    <row r="185" spans="1:16" ht="15" x14ac:dyDescent="0.15">
      <c r="A185" s="409"/>
      <c r="B185" s="147"/>
      <c r="C185" s="149" t="s">
        <v>10</v>
      </c>
      <c r="D185" s="149" t="s">
        <v>10</v>
      </c>
      <c r="E185" s="203">
        <v>458.18</v>
      </c>
      <c r="F185" s="203">
        <v>572.72</v>
      </c>
      <c r="G185" s="203">
        <v>500</v>
      </c>
      <c r="H185" s="203">
        <v>600</v>
      </c>
      <c r="I185" s="204">
        <v>1045</v>
      </c>
      <c r="J185" s="204">
        <v>1045</v>
      </c>
      <c r="K185" s="203">
        <v>1149.5</v>
      </c>
      <c r="L185" s="203">
        <v>1149.5</v>
      </c>
      <c r="M185" s="203">
        <v>447</v>
      </c>
      <c r="N185" s="203">
        <v>558.75</v>
      </c>
      <c r="O185" s="101">
        <f t="shared" si="14"/>
        <v>720</v>
      </c>
      <c r="P185" s="101">
        <f t="shared" si="15"/>
        <v>785</v>
      </c>
    </row>
    <row r="186" spans="1:16" ht="15" x14ac:dyDescent="0.15">
      <c r="A186" s="409"/>
      <c r="B186" s="147"/>
      <c r="C186" s="149" t="s">
        <v>11</v>
      </c>
      <c r="D186" s="149" t="s">
        <v>11</v>
      </c>
      <c r="E186" s="203">
        <v>930.07</v>
      </c>
      <c r="F186" s="203">
        <v>1069.58</v>
      </c>
      <c r="G186" s="203">
        <v>1000</v>
      </c>
      <c r="H186" s="203">
        <v>1100</v>
      </c>
      <c r="I186" s="204">
        <v>760</v>
      </c>
      <c r="J186" s="204">
        <v>760</v>
      </c>
      <c r="K186" s="203">
        <v>836</v>
      </c>
      <c r="L186" s="203">
        <v>836</v>
      </c>
      <c r="M186" s="203">
        <v>907.38</v>
      </c>
      <c r="N186" s="203">
        <v>1043.49</v>
      </c>
      <c r="O186" s="101">
        <f t="shared" si="14"/>
        <v>887</v>
      </c>
      <c r="P186" s="101">
        <f t="shared" si="15"/>
        <v>962</v>
      </c>
    </row>
    <row r="187" spans="1:16" ht="26.25" customHeight="1" x14ac:dyDescent="0.2">
      <c r="A187" s="410"/>
      <c r="B187" s="402" t="s">
        <v>121</v>
      </c>
      <c r="C187" s="400"/>
      <c r="D187" s="401"/>
      <c r="E187" s="205">
        <f>SUM(E176:E186)</f>
        <v>5986.58</v>
      </c>
      <c r="F187" s="205">
        <f t="shared" ref="F187:P187" si="20">SUM(F176:F186)</f>
        <v>6645.82</v>
      </c>
      <c r="G187" s="205">
        <f t="shared" si="20"/>
        <v>6220</v>
      </c>
      <c r="H187" s="205">
        <f t="shared" si="20"/>
        <v>6720</v>
      </c>
      <c r="I187" s="205">
        <f t="shared" si="20"/>
        <v>9649.15</v>
      </c>
      <c r="J187" s="205">
        <f t="shared" si="20"/>
        <v>9649.15</v>
      </c>
      <c r="K187" s="205">
        <f t="shared" si="20"/>
        <v>10614.064999999999</v>
      </c>
      <c r="L187" s="205">
        <f t="shared" si="20"/>
        <v>10614.064999999999</v>
      </c>
      <c r="M187" s="205">
        <f t="shared" si="20"/>
        <v>5840.54</v>
      </c>
      <c r="N187" s="205">
        <f t="shared" si="20"/>
        <v>6483.7199999999993</v>
      </c>
      <c r="O187" s="205">
        <f t="shared" si="20"/>
        <v>7663</v>
      </c>
      <c r="P187" s="205">
        <f t="shared" si="20"/>
        <v>8023</v>
      </c>
    </row>
    <row r="188" spans="1:16" ht="15" x14ac:dyDescent="0.15">
      <c r="A188" s="408">
        <v>16</v>
      </c>
      <c r="B188" s="147"/>
      <c r="C188" s="149" t="s">
        <v>0</v>
      </c>
      <c r="D188" s="102" t="s">
        <v>38</v>
      </c>
      <c r="E188" s="203">
        <v>1771.28</v>
      </c>
      <c r="F188" s="203">
        <v>1771.28</v>
      </c>
      <c r="G188" s="203">
        <v>1800</v>
      </c>
      <c r="H188" s="203">
        <v>1800</v>
      </c>
      <c r="I188" s="204">
        <v>4370</v>
      </c>
      <c r="J188" s="204">
        <v>4370</v>
      </c>
      <c r="K188" s="203">
        <v>4807</v>
      </c>
      <c r="L188" s="203">
        <v>4807</v>
      </c>
      <c r="M188" s="203">
        <v>1728.08</v>
      </c>
      <c r="N188" s="203">
        <v>1728.08</v>
      </c>
      <c r="O188" s="101">
        <f t="shared" si="14"/>
        <v>2895</v>
      </c>
      <c r="P188" s="101">
        <f t="shared" si="15"/>
        <v>2895</v>
      </c>
    </row>
    <row r="189" spans="1:16" ht="15" x14ac:dyDescent="0.15">
      <c r="A189" s="409"/>
      <c r="B189" s="147"/>
      <c r="C189" s="149" t="s">
        <v>1</v>
      </c>
      <c r="D189" s="149" t="s">
        <v>1</v>
      </c>
      <c r="E189" s="203">
        <v>319.57</v>
      </c>
      <c r="F189" s="203">
        <v>319.57</v>
      </c>
      <c r="G189" s="203">
        <v>320</v>
      </c>
      <c r="H189" s="203">
        <v>320</v>
      </c>
      <c r="I189" s="204">
        <v>570</v>
      </c>
      <c r="J189" s="204">
        <v>570</v>
      </c>
      <c r="K189" s="203">
        <v>627</v>
      </c>
      <c r="L189" s="203">
        <v>627</v>
      </c>
      <c r="M189" s="203">
        <v>311.77999999999997</v>
      </c>
      <c r="N189" s="203">
        <v>311.77999999999997</v>
      </c>
      <c r="O189" s="101">
        <f t="shared" si="14"/>
        <v>430</v>
      </c>
      <c r="P189" s="101">
        <f t="shared" si="15"/>
        <v>430</v>
      </c>
    </row>
    <row r="190" spans="1:16" ht="30" x14ac:dyDescent="0.15">
      <c r="A190" s="409"/>
      <c r="B190" s="148" t="s">
        <v>120</v>
      </c>
      <c r="C190" s="149" t="s">
        <v>116</v>
      </c>
      <c r="D190" s="102" t="s">
        <v>125</v>
      </c>
      <c r="E190" s="203">
        <v>1249.56</v>
      </c>
      <c r="F190" s="203">
        <v>1249.56</v>
      </c>
      <c r="G190" s="203">
        <v>1300</v>
      </c>
      <c r="H190" s="203">
        <v>1300</v>
      </c>
      <c r="I190" s="204">
        <v>948.1</v>
      </c>
      <c r="J190" s="204">
        <v>948.1</v>
      </c>
      <c r="K190" s="203">
        <v>1042.9100000000001</v>
      </c>
      <c r="L190" s="203">
        <v>1042.9100000000001</v>
      </c>
      <c r="M190" s="203">
        <v>1219.08</v>
      </c>
      <c r="N190" s="203">
        <v>1219.08</v>
      </c>
      <c r="O190" s="101">
        <f t="shared" si="14"/>
        <v>1152</v>
      </c>
      <c r="P190" s="101">
        <f t="shared" si="15"/>
        <v>1152</v>
      </c>
    </row>
    <row r="191" spans="1:16" ht="15" x14ac:dyDescent="0.15">
      <c r="A191" s="409"/>
      <c r="B191" s="147"/>
      <c r="C191" s="149" t="s">
        <v>118</v>
      </c>
      <c r="D191" s="102" t="s">
        <v>132</v>
      </c>
      <c r="E191" s="203">
        <v>428.42</v>
      </c>
      <c r="F191" s="203">
        <v>428.42</v>
      </c>
      <c r="G191" s="203">
        <v>429</v>
      </c>
      <c r="H191" s="203">
        <v>429</v>
      </c>
      <c r="I191" s="204">
        <v>570</v>
      </c>
      <c r="J191" s="204">
        <v>570</v>
      </c>
      <c r="K191" s="203">
        <v>627</v>
      </c>
      <c r="L191" s="203">
        <v>627</v>
      </c>
      <c r="M191" s="203">
        <v>417.97</v>
      </c>
      <c r="N191" s="203">
        <v>417.97</v>
      </c>
      <c r="O191" s="101">
        <f t="shared" si="14"/>
        <v>494</v>
      </c>
      <c r="P191" s="101">
        <f t="shared" si="15"/>
        <v>494</v>
      </c>
    </row>
    <row r="192" spans="1:16" ht="15" x14ac:dyDescent="0.15">
      <c r="A192" s="409"/>
      <c r="B192" s="147"/>
      <c r="C192" s="149" t="s">
        <v>3</v>
      </c>
      <c r="D192" s="149" t="s">
        <v>3</v>
      </c>
      <c r="E192" s="203">
        <v>279.04000000000002</v>
      </c>
      <c r="F192" s="203">
        <v>279.04000000000002</v>
      </c>
      <c r="G192" s="203">
        <v>280</v>
      </c>
      <c r="H192" s="203">
        <v>280</v>
      </c>
      <c r="I192" s="204">
        <v>624.15</v>
      </c>
      <c r="J192" s="204">
        <v>624.15</v>
      </c>
      <c r="K192" s="203">
        <v>686.56499999999994</v>
      </c>
      <c r="L192" s="203">
        <v>686.56499999999994</v>
      </c>
      <c r="M192" s="203">
        <v>272.24</v>
      </c>
      <c r="N192" s="203">
        <v>272.24</v>
      </c>
      <c r="O192" s="101">
        <f t="shared" si="14"/>
        <v>428</v>
      </c>
      <c r="P192" s="101">
        <f t="shared" si="15"/>
        <v>428</v>
      </c>
    </row>
    <row r="193" spans="1:16" ht="15" x14ac:dyDescent="0.15">
      <c r="A193" s="409"/>
      <c r="B193" s="147"/>
      <c r="C193" s="149" t="s">
        <v>55</v>
      </c>
      <c r="D193" s="102" t="s">
        <v>56</v>
      </c>
      <c r="E193" s="203">
        <v>216.48</v>
      </c>
      <c r="F193" s="203">
        <v>216.48</v>
      </c>
      <c r="G193" s="203">
        <v>240</v>
      </c>
      <c r="H193" s="203">
        <v>240</v>
      </c>
      <c r="I193" s="204">
        <v>570</v>
      </c>
      <c r="J193" s="204">
        <v>570</v>
      </c>
      <c r="K193" s="203">
        <v>627</v>
      </c>
      <c r="L193" s="203">
        <v>627</v>
      </c>
      <c r="M193" s="203">
        <v>211.2</v>
      </c>
      <c r="N193" s="203">
        <v>211.2</v>
      </c>
      <c r="O193" s="101">
        <f t="shared" si="14"/>
        <v>373</v>
      </c>
      <c r="P193" s="101">
        <f t="shared" si="15"/>
        <v>373</v>
      </c>
    </row>
    <row r="194" spans="1:16" ht="15" x14ac:dyDescent="0.15">
      <c r="A194" s="409"/>
      <c r="B194" s="147"/>
      <c r="C194" s="149" t="s">
        <v>4</v>
      </c>
      <c r="D194" s="149" t="s">
        <v>4</v>
      </c>
      <c r="E194" s="203">
        <v>174.25</v>
      </c>
      <c r="F194" s="203">
        <v>174.25</v>
      </c>
      <c r="G194" s="203">
        <v>200</v>
      </c>
      <c r="H194" s="203">
        <v>200</v>
      </c>
      <c r="I194" s="204">
        <v>427.5</v>
      </c>
      <c r="J194" s="204">
        <v>427.5</v>
      </c>
      <c r="K194" s="203">
        <v>470.25</v>
      </c>
      <c r="L194" s="203">
        <v>470.25</v>
      </c>
      <c r="M194" s="203">
        <v>170</v>
      </c>
      <c r="N194" s="203">
        <v>170</v>
      </c>
      <c r="O194" s="101">
        <f t="shared" si="14"/>
        <v>288</v>
      </c>
      <c r="P194" s="101">
        <f t="shared" si="15"/>
        <v>288</v>
      </c>
    </row>
    <row r="195" spans="1:16" ht="15" x14ac:dyDescent="0.15">
      <c r="A195" s="409"/>
      <c r="B195" s="147"/>
      <c r="C195" s="149" t="s">
        <v>8</v>
      </c>
      <c r="D195" s="149" t="s">
        <v>8</v>
      </c>
      <c r="E195" s="203">
        <v>775.93</v>
      </c>
      <c r="F195" s="203">
        <v>1024.22</v>
      </c>
      <c r="G195" s="203">
        <v>800</v>
      </c>
      <c r="H195" s="203">
        <v>1000</v>
      </c>
      <c r="I195" s="204">
        <v>855</v>
      </c>
      <c r="J195" s="204">
        <v>855</v>
      </c>
      <c r="K195" s="203">
        <v>940.5</v>
      </c>
      <c r="L195" s="203">
        <v>940.5</v>
      </c>
      <c r="M195" s="203">
        <v>757</v>
      </c>
      <c r="N195" s="203">
        <v>999.24</v>
      </c>
      <c r="O195" s="101">
        <f t="shared" si="14"/>
        <v>826</v>
      </c>
      <c r="P195" s="101">
        <f t="shared" si="15"/>
        <v>964</v>
      </c>
    </row>
    <row r="196" spans="1:16" ht="15" x14ac:dyDescent="0.15">
      <c r="A196" s="409"/>
      <c r="B196" s="147"/>
      <c r="C196" s="149" t="s">
        <v>9</v>
      </c>
      <c r="D196" s="149" t="s">
        <v>9</v>
      </c>
      <c r="E196" s="203">
        <v>1046.01</v>
      </c>
      <c r="F196" s="203">
        <v>1202.9100000000001</v>
      </c>
      <c r="G196" s="203">
        <v>1100</v>
      </c>
      <c r="H196" s="203">
        <v>1200</v>
      </c>
      <c r="I196" s="204">
        <v>1282.5</v>
      </c>
      <c r="J196" s="204">
        <v>1282.5</v>
      </c>
      <c r="K196" s="203">
        <v>1410.75</v>
      </c>
      <c r="L196" s="203">
        <v>1410.75</v>
      </c>
      <c r="M196" s="203">
        <v>1020.5</v>
      </c>
      <c r="N196" s="203">
        <v>1173.58</v>
      </c>
      <c r="O196" s="101">
        <f t="shared" si="14"/>
        <v>1172</v>
      </c>
      <c r="P196" s="101">
        <f t="shared" si="15"/>
        <v>1254</v>
      </c>
    </row>
    <row r="197" spans="1:16" ht="15" x14ac:dyDescent="0.15">
      <c r="A197" s="409"/>
      <c r="B197" s="147"/>
      <c r="C197" s="149" t="s">
        <v>10</v>
      </c>
      <c r="D197" s="149" t="s">
        <v>10</v>
      </c>
      <c r="E197" s="203">
        <v>458.18</v>
      </c>
      <c r="F197" s="203">
        <v>572.72</v>
      </c>
      <c r="G197" s="203">
        <v>500</v>
      </c>
      <c r="H197" s="203">
        <v>600</v>
      </c>
      <c r="I197" s="204">
        <v>1045</v>
      </c>
      <c r="J197" s="204">
        <v>1045</v>
      </c>
      <c r="K197" s="203">
        <v>1149.5</v>
      </c>
      <c r="L197" s="203">
        <v>1149.5</v>
      </c>
      <c r="M197" s="203">
        <v>447</v>
      </c>
      <c r="N197" s="203">
        <v>558.75</v>
      </c>
      <c r="O197" s="101">
        <f t="shared" si="14"/>
        <v>720</v>
      </c>
      <c r="P197" s="101">
        <f t="shared" si="15"/>
        <v>785</v>
      </c>
    </row>
    <row r="198" spans="1:16" ht="15" x14ac:dyDescent="0.15">
      <c r="A198" s="409"/>
      <c r="B198" s="147"/>
      <c r="C198" s="149" t="s">
        <v>11</v>
      </c>
      <c r="D198" s="149" t="s">
        <v>11</v>
      </c>
      <c r="E198" s="203">
        <v>930.07</v>
      </c>
      <c r="F198" s="203">
        <v>1069.58</v>
      </c>
      <c r="G198" s="203">
        <v>1000</v>
      </c>
      <c r="H198" s="203">
        <v>1100</v>
      </c>
      <c r="I198" s="204">
        <v>760</v>
      </c>
      <c r="J198" s="204">
        <v>760</v>
      </c>
      <c r="K198" s="203">
        <v>836</v>
      </c>
      <c r="L198" s="203">
        <v>836</v>
      </c>
      <c r="M198" s="203">
        <v>907.38</v>
      </c>
      <c r="N198" s="203">
        <v>1043.49</v>
      </c>
      <c r="O198" s="101">
        <f t="shared" ref="O198:O246" si="21">ROUND(AVERAGE(E198,G198,I198,K198,M198),0)</f>
        <v>887</v>
      </c>
      <c r="P198" s="101">
        <f t="shared" ref="P198:P246" si="22">ROUND(AVERAGE(F198,H198,J198,L198,N198),0)</f>
        <v>962</v>
      </c>
    </row>
    <row r="199" spans="1:16" ht="33" customHeight="1" x14ac:dyDescent="0.2">
      <c r="A199" s="410"/>
      <c r="B199" s="402" t="s">
        <v>121</v>
      </c>
      <c r="C199" s="400"/>
      <c r="D199" s="401"/>
      <c r="E199" s="205">
        <f>SUM(E188:E198)</f>
        <v>7648.79</v>
      </c>
      <c r="F199" s="205">
        <f t="shared" ref="F199:P199" si="23">SUM(F188:F198)</f>
        <v>8308.0299999999988</v>
      </c>
      <c r="G199" s="205">
        <f t="shared" si="23"/>
        <v>7969</v>
      </c>
      <c r="H199" s="205">
        <f t="shared" si="23"/>
        <v>8469</v>
      </c>
      <c r="I199" s="205">
        <f t="shared" si="23"/>
        <v>12022.25</v>
      </c>
      <c r="J199" s="205">
        <f t="shared" si="23"/>
        <v>12022.25</v>
      </c>
      <c r="K199" s="205">
        <f t="shared" si="23"/>
        <v>13224.474999999999</v>
      </c>
      <c r="L199" s="205">
        <f t="shared" si="23"/>
        <v>13224.474999999999</v>
      </c>
      <c r="M199" s="205">
        <f t="shared" si="23"/>
        <v>7462.23</v>
      </c>
      <c r="N199" s="205">
        <f t="shared" si="23"/>
        <v>8105.4099999999989</v>
      </c>
      <c r="O199" s="205">
        <f t="shared" si="23"/>
        <v>9665</v>
      </c>
      <c r="P199" s="205">
        <f t="shared" si="23"/>
        <v>10025</v>
      </c>
    </row>
    <row r="200" spans="1:16" ht="15" x14ac:dyDescent="0.15">
      <c r="A200" s="408">
        <v>17</v>
      </c>
      <c r="B200" s="147"/>
      <c r="C200" s="149" t="s">
        <v>0</v>
      </c>
      <c r="D200" s="102" t="s">
        <v>144</v>
      </c>
      <c r="E200" s="203">
        <v>950.04</v>
      </c>
      <c r="F200" s="203">
        <v>950.04</v>
      </c>
      <c r="G200" s="203">
        <v>950</v>
      </c>
      <c r="H200" s="203">
        <v>950</v>
      </c>
      <c r="I200" s="204">
        <v>760</v>
      </c>
      <c r="J200" s="204">
        <v>760</v>
      </c>
      <c r="K200" s="203">
        <v>836</v>
      </c>
      <c r="L200" s="203">
        <v>836</v>
      </c>
      <c r="M200" s="203">
        <v>926.87</v>
      </c>
      <c r="N200" s="203">
        <v>926.87</v>
      </c>
      <c r="O200" s="101">
        <f t="shared" si="21"/>
        <v>885</v>
      </c>
      <c r="P200" s="101">
        <f t="shared" si="22"/>
        <v>885</v>
      </c>
    </row>
    <row r="201" spans="1:16" ht="15" x14ac:dyDescent="0.15">
      <c r="A201" s="409"/>
      <c r="B201" s="147"/>
      <c r="C201" s="149" t="s">
        <v>1</v>
      </c>
      <c r="D201" s="149" t="s">
        <v>1</v>
      </c>
      <c r="E201" s="206">
        <v>319.57</v>
      </c>
      <c r="F201" s="206">
        <v>319.57</v>
      </c>
      <c r="G201" s="206">
        <v>320</v>
      </c>
      <c r="H201" s="206">
        <v>320</v>
      </c>
      <c r="I201" s="204">
        <v>570</v>
      </c>
      <c r="J201" s="204">
        <v>570</v>
      </c>
      <c r="K201" s="206">
        <v>627</v>
      </c>
      <c r="L201" s="206">
        <v>627</v>
      </c>
      <c r="M201" s="206">
        <v>311.77999999999997</v>
      </c>
      <c r="N201" s="206">
        <v>311.77999999999997</v>
      </c>
      <c r="O201" s="101">
        <f t="shared" si="21"/>
        <v>430</v>
      </c>
      <c r="P201" s="101">
        <f t="shared" si="22"/>
        <v>430</v>
      </c>
    </row>
    <row r="202" spans="1:16" ht="30" x14ac:dyDescent="0.15">
      <c r="A202" s="409"/>
      <c r="B202" s="148" t="s">
        <v>120</v>
      </c>
      <c r="C202" s="149" t="s">
        <v>116</v>
      </c>
      <c r="D202" s="102" t="s">
        <v>134</v>
      </c>
      <c r="E202" s="206">
        <v>870.46</v>
      </c>
      <c r="F202" s="206">
        <v>870.46</v>
      </c>
      <c r="G202" s="206">
        <v>900</v>
      </c>
      <c r="H202" s="206">
        <v>900</v>
      </c>
      <c r="I202" s="204">
        <v>1187.5</v>
      </c>
      <c r="J202" s="204">
        <v>1187.5</v>
      </c>
      <c r="K202" s="206">
        <v>1306.25</v>
      </c>
      <c r="L202" s="206">
        <v>1306.25</v>
      </c>
      <c r="M202" s="206">
        <v>849.23</v>
      </c>
      <c r="N202" s="206">
        <v>849.23</v>
      </c>
      <c r="O202" s="101">
        <f t="shared" si="21"/>
        <v>1023</v>
      </c>
      <c r="P202" s="101">
        <f t="shared" si="22"/>
        <v>1023</v>
      </c>
    </row>
    <row r="203" spans="1:16" ht="15" x14ac:dyDescent="0.15">
      <c r="A203" s="409"/>
      <c r="B203" s="147"/>
      <c r="C203" s="149" t="s">
        <v>118</v>
      </c>
      <c r="D203" s="149" t="s">
        <v>118</v>
      </c>
      <c r="E203" s="206">
        <v>123.65</v>
      </c>
      <c r="F203" s="206">
        <v>123.65</v>
      </c>
      <c r="G203" s="206">
        <v>130</v>
      </c>
      <c r="H203" s="206">
        <v>130</v>
      </c>
      <c r="I203" s="204">
        <v>427.5</v>
      </c>
      <c r="J203" s="204">
        <v>427.5</v>
      </c>
      <c r="K203" s="206">
        <v>470.25</v>
      </c>
      <c r="L203" s="206">
        <v>470.25</v>
      </c>
      <c r="M203" s="206">
        <v>120.63</v>
      </c>
      <c r="N203" s="206">
        <v>120.63</v>
      </c>
      <c r="O203" s="101">
        <f t="shared" si="21"/>
        <v>254</v>
      </c>
      <c r="P203" s="101">
        <f t="shared" si="22"/>
        <v>254</v>
      </c>
    </row>
    <row r="204" spans="1:16" ht="15" x14ac:dyDescent="0.15">
      <c r="A204" s="409"/>
      <c r="B204" s="147"/>
      <c r="C204" s="149" t="s">
        <v>3</v>
      </c>
      <c r="D204" s="149" t="s">
        <v>3</v>
      </c>
      <c r="E204" s="206">
        <v>279.04000000000002</v>
      </c>
      <c r="F204" s="206">
        <v>279.04000000000002</v>
      </c>
      <c r="G204" s="206">
        <v>280</v>
      </c>
      <c r="H204" s="206">
        <v>280</v>
      </c>
      <c r="I204" s="204">
        <v>624.15</v>
      </c>
      <c r="J204" s="204">
        <v>624.15</v>
      </c>
      <c r="K204" s="206">
        <v>686.56499999999994</v>
      </c>
      <c r="L204" s="206">
        <v>686.56499999999994</v>
      </c>
      <c r="M204" s="206">
        <v>272.24</v>
      </c>
      <c r="N204" s="206">
        <v>272.24</v>
      </c>
      <c r="O204" s="101">
        <f t="shared" si="21"/>
        <v>428</v>
      </c>
      <c r="P204" s="101">
        <f t="shared" si="22"/>
        <v>428</v>
      </c>
    </row>
    <row r="205" spans="1:16" ht="15" x14ac:dyDescent="0.15">
      <c r="A205" s="409"/>
      <c r="B205" s="147"/>
      <c r="C205" s="149" t="s">
        <v>55</v>
      </c>
      <c r="D205" s="102" t="s">
        <v>56</v>
      </c>
      <c r="E205" s="206">
        <v>216.48</v>
      </c>
      <c r="F205" s="206">
        <v>216.48</v>
      </c>
      <c r="G205" s="206">
        <v>240</v>
      </c>
      <c r="H205" s="206">
        <v>240</v>
      </c>
      <c r="I205" s="204">
        <v>570</v>
      </c>
      <c r="J205" s="204">
        <v>570</v>
      </c>
      <c r="K205" s="206">
        <v>627</v>
      </c>
      <c r="L205" s="206">
        <v>627</v>
      </c>
      <c r="M205" s="206">
        <v>211.2</v>
      </c>
      <c r="N205" s="206">
        <v>211.2</v>
      </c>
      <c r="O205" s="101">
        <f t="shared" si="21"/>
        <v>373</v>
      </c>
      <c r="P205" s="101">
        <f t="shared" si="22"/>
        <v>373</v>
      </c>
    </row>
    <row r="206" spans="1:16" ht="15" x14ac:dyDescent="0.15">
      <c r="A206" s="409"/>
      <c r="B206" s="147"/>
      <c r="C206" s="149" t="s">
        <v>4</v>
      </c>
      <c r="D206" s="149" t="s">
        <v>4</v>
      </c>
      <c r="E206" s="206">
        <v>174.25</v>
      </c>
      <c r="F206" s="206">
        <v>174.25</v>
      </c>
      <c r="G206" s="206">
        <v>200</v>
      </c>
      <c r="H206" s="198">
        <v>200</v>
      </c>
      <c r="I206" s="204">
        <v>427.5</v>
      </c>
      <c r="J206" s="204">
        <v>427.5</v>
      </c>
      <c r="K206" s="198">
        <v>470.25</v>
      </c>
      <c r="L206" s="198">
        <v>470.25</v>
      </c>
      <c r="M206" s="198">
        <v>170</v>
      </c>
      <c r="N206" s="198">
        <v>170</v>
      </c>
      <c r="O206" s="101">
        <f t="shared" si="21"/>
        <v>288</v>
      </c>
      <c r="P206" s="101">
        <f t="shared" si="22"/>
        <v>288</v>
      </c>
    </row>
    <row r="207" spans="1:16" ht="15" x14ac:dyDescent="0.15">
      <c r="A207" s="409"/>
      <c r="B207" s="147"/>
      <c r="C207" s="149" t="s">
        <v>8</v>
      </c>
      <c r="D207" s="149" t="s">
        <v>8</v>
      </c>
      <c r="E207" s="206">
        <v>775.93</v>
      </c>
      <c r="F207" s="206">
        <v>1024.22</v>
      </c>
      <c r="G207" s="206">
        <v>800</v>
      </c>
      <c r="H207" s="206">
        <v>1000</v>
      </c>
      <c r="I207" s="204">
        <v>855</v>
      </c>
      <c r="J207" s="204">
        <v>855</v>
      </c>
      <c r="K207" s="206">
        <v>940.5</v>
      </c>
      <c r="L207" s="206">
        <v>940.5</v>
      </c>
      <c r="M207" s="206">
        <v>757</v>
      </c>
      <c r="N207" s="206">
        <v>999.24</v>
      </c>
      <c r="O207" s="101">
        <f t="shared" si="21"/>
        <v>826</v>
      </c>
      <c r="P207" s="101">
        <f t="shared" si="22"/>
        <v>964</v>
      </c>
    </row>
    <row r="208" spans="1:16" ht="15" x14ac:dyDescent="0.15">
      <c r="A208" s="409"/>
      <c r="B208" s="147"/>
      <c r="C208" s="149" t="s">
        <v>9</v>
      </c>
      <c r="D208" s="149" t="s">
        <v>9</v>
      </c>
      <c r="E208" s="206">
        <v>1046.01</v>
      </c>
      <c r="F208" s="206">
        <v>1202.9100000000001</v>
      </c>
      <c r="G208" s="206">
        <v>1100</v>
      </c>
      <c r="H208" s="206">
        <v>1200</v>
      </c>
      <c r="I208" s="204">
        <v>1282.5</v>
      </c>
      <c r="J208" s="204">
        <v>1282.5</v>
      </c>
      <c r="K208" s="206">
        <v>1410.75</v>
      </c>
      <c r="L208" s="206">
        <v>1410.75</v>
      </c>
      <c r="M208" s="206">
        <v>1020.5</v>
      </c>
      <c r="N208" s="206">
        <v>1173.58</v>
      </c>
      <c r="O208" s="101">
        <f t="shared" si="21"/>
        <v>1172</v>
      </c>
      <c r="P208" s="101">
        <f t="shared" si="22"/>
        <v>1254</v>
      </c>
    </row>
    <row r="209" spans="1:16" ht="15" x14ac:dyDescent="0.15">
      <c r="A209" s="409"/>
      <c r="B209" s="147"/>
      <c r="C209" s="149" t="s">
        <v>10</v>
      </c>
      <c r="D209" s="149" t="s">
        <v>10</v>
      </c>
      <c r="E209" s="206">
        <v>458.18</v>
      </c>
      <c r="F209" s="206">
        <v>572.72</v>
      </c>
      <c r="G209" s="206">
        <v>500</v>
      </c>
      <c r="H209" s="206">
        <v>600</v>
      </c>
      <c r="I209" s="204">
        <v>1045</v>
      </c>
      <c r="J209" s="204">
        <v>1045</v>
      </c>
      <c r="K209" s="206">
        <v>1149.5</v>
      </c>
      <c r="L209" s="206">
        <v>1149.5</v>
      </c>
      <c r="M209" s="206">
        <v>447</v>
      </c>
      <c r="N209" s="206">
        <v>558.75</v>
      </c>
      <c r="O209" s="101">
        <f t="shared" si="21"/>
        <v>720</v>
      </c>
      <c r="P209" s="101">
        <f t="shared" si="22"/>
        <v>785</v>
      </c>
    </row>
    <row r="210" spans="1:16" ht="15" x14ac:dyDescent="0.15">
      <c r="A210" s="409"/>
      <c r="B210" s="147"/>
      <c r="C210" s="149" t="s">
        <v>11</v>
      </c>
      <c r="D210" s="149" t="s">
        <v>11</v>
      </c>
      <c r="E210" s="206">
        <v>930.07</v>
      </c>
      <c r="F210" s="206">
        <v>1069.58</v>
      </c>
      <c r="G210" s="206">
        <v>1000</v>
      </c>
      <c r="H210" s="206">
        <v>1100</v>
      </c>
      <c r="I210" s="204">
        <v>760</v>
      </c>
      <c r="J210" s="204">
        <v>760</v>
      </c>
      <c r="K210" s="206">
        <v>836</v>
      </c>
      <c r="L210" s="206">
        <v>836</v>
      </c>
      <c r="M210" s="206">
        <v>907.38</v>
      </c>
      <c r="N210" s="206">
        <v>1043.49</v>
      </c>
      <c r="O210" s="101">
        <f t="shared" si="21"/>
        <v>887</v>
      </c>
      <c r="P210" s="101">
        <f t="shared" si="22"/>
        <v>962</v>
      </c>
    </row>
    <row r="211" spans="1:16" ht="26.25" customHeight="1" x14ac:dyDescent="0.2">
      <c r="A211" s="410"/>
      <c r="B211" s="402" t="s">
        <v>121</v>
      </c>
      <c r="C211" s="400"/>
      <c r="D211" s="401"/>
      <c r="E211" s="205">
        <f>SUM(E200:E210)</f>
        <v>6143.6799999999994</v>
      </c>
      <c r="F211" s="205">
        <f t="shared" ref="F211:P211" si="24">SUM(F200:F210)</f>
        <v>6802.92</v>
      </c>
      <c r="G211" s="205">
        <f t="shared" si="24"/>
        <v>6420</v>
      </c>
      <c r="H211" s="205">
        <f t="shared" si="24"/>
        <v>6920</v>
      </c>
      <c r="I211" s="205">
        <f t="shared" si="24"/>
        <v>8509.15</v>
      </c>
      <c r="J211" s="205">
        <f t="shared" si="24"/>
        <v>8509.15</v>
      </c>
      <c r="K211" s="205">
        <f t="shared" si="24"/>
        <v>9360.0650000000005</v>
      </c>
      <c r="L211" s="205">
        <f t="shared" si="24"/>
        <v>9360.0650000000005</v>
      </c>
      <c r="M211" s="205">
        <f t="shared" si="24"/>
        <v>5993.83</v>
      </c>
      <c r="N211" s="205">
        <f t="shared" si="24"/>
        <v>6637.0099999999993</v>
      </c>
      <c r="O211" s="205">
        <f t="shared" si="24"/>
        <v>7286</v>
      </c>
      <c r="P211" s="205">
        <f t="shared" si="24"/>
        <v>7646</v>
      </c>
    </row>
    <row r="212" spans="1:16" ht="15" x14ac:dyDescent="0.15">
      <c r="A212" s="408">
        <v>18</v>
      </c>
      <c r="B212" s="147"/>
      <c r="C212" s="149" t="s">
        <v>0</v>
      </c>
      <c r="D212" s="102" t="s">
        <v>135</v>
      </c>
      <c r="E212" s="206">
        <v>1107.1199999999999</v>
      </c>
      <c r="F212" s="206">
        <v>1107.1199999999999</v>
      </c>
      <c r="G212" s="206">
        <v>1100</v>
      </c>
      <c r="H212" s="206">
        <v>1100</v>
      </c>
      <c r="I212" s="204">
        <v>1045</v>
      </c>
      <c r="J212" s="204">
        <v>1045</v>
      </c>
      <c r="K212" s="206">
        <v>1149.5</v>
      </c>
      <c r="L212" s="206">
        <v>1149.5</v>
      </c>
      <c r="M212" s="206">
        <v>1080.1199999999999</v>
      </c>
      <c r="N212" s="206">
        <v>1080.1199999999999</v>
      </c>
      <c r="O212" s="101">
        <f t="shared" si="21"/>
        <v>1096</v>
      </c>
      <c r="P212" s="101">
        <f t="shared" si="22"/>
        <v>1096</v>
      </c>
    </row>
    <row r="213" spans="1:16" ht="15" x14ac:dyDescent="0.15">
      <c r="A213" s="409"/>
      <c r="B213" s="147"/>
      <c r="C213" s="149" t="s">
        <v>1</v>
      </c>
      <c r="D213" s="149" t="s">
        <v>1</v>
      </c>
      <c r="E213" s="206">
        <v>319.57</v>
      </c>
      <c r="F213" s="206">
        <v>319.57</v>
      </c>
      <c r="G213" s="206">
        <v>320</v>
      </c>
      <c r="H213" s="206">
        <v>320</v>
      </c>
      <c r="I213" s="204">
        <v>570</v>
      </c>
      <c r="J213" s="204">
        <v>570</v>
      </c>
      <c r="K213" s="206">
        <v>627</v>
      </c>
      <c r="L213" s="206">
        <v>627</v>
      </c>
      <c r="M213" s="206">
        <v>311.77999999999997</v>
      </c>
      <c r="N213" s="206">
        <v>311.77999999999997</v>
      </c>
      <c r="O213" s="101">
        <f t="shared" si="21"/>
        <v>430</v>
      </c>
      <c r="P213" s="101">
        <f t="shared" si="22"/>
        <v>430</v>
      </c>
    </row>
    <row r="214" spans="1:16" ht="30" x14ac:dyDescent="0.15">
      <c r="A214" s="409"/>
      <c r="B214" s="148" t="s">
        <v>120</v>
      </c>
      <c r="C214" s="149" t="s">
        <v>116</v>
      </c>
      <c r="D214" s="102" t="s">
        <v>136</v>
      </c>
      <c r="E214" s="206">
        <v>675.11</v>
      </c>
      <c r="F214" s="206">
        <v>675.11</v>
      </c>
      <c r="G214" s="206">
        <v>700</v>
      </c>
      <c r="H214" s="206">
        <v>700</v>
      </c>
      <c r="I214" s="204">
        <v>1396.5</v>
      </c>
      <c r="J214" s="204">
        <v>1396.5</v>
      </c>
      <c r="K214" s="206">
        <v>1536.15</v>
      </c>
      <c r="L214" s="206">
        <v>1536.15</v>
      </c>
      <c r="M214" s="206">
        <v>658.64</v>
      </c>
      <c r="N214" s="206">
        <v>658.64</v>
      </c>
      <c r="O214" s="101">
        <f t="shared" si="21"/>
        <v>993</v>
      </c>
      <c r="P214" s="101">
        <f t="shared" si="22"/>
        <v>993</v>
      </c>
    </row>
    <row r="215" spans="1:16" ht="15" x14ac:dyDescent="0.15">
      <c r="A215" s="409"/>
      <c r="B215" s="147"/>
      <c r="C215" s="149" t="s">
        <v>118</v>
      </c>
      <c r="D215" s="102" t="s">
        <v>126</v>
      </c>
      <c r="E215" s="206">
        <v>219.99</v>
      </c>
      <c r="F215" s="206">
        <v>219.99</v>
      </c>
      <c r="G215" s="206">
        <v>260</v>
      </c>
      <c r="H215" s="206">
        <v>260</v>
      </c>
      <c r="I215" s="204">
        <v>842.65</v>
      </c>
      <c r="J215" s="204">
        <v>842.65</v>
      </c>
      <c r="K215" s="206">
        <v>926.91499999999996</v>
      </c>
      <c r="L215" s="206">
        <v>926.91499999999996</v>
      </c>
      <c r="M215" s="206">
        <v>214.62</v>
      </c>
      <c r="N215" s="206">
        <v>214.62</v>
      </c>
      <c r="O215" s="101">
        <f t="shared" si="21"/>
        <v>493</v>
      </c>
      <c r="P215" s="101">
        <f t="shared" si="22"/>
        <v>493</v>
      </c>
    </row>
    <row r="216" spans="1:16" ht="15" x14ac:dyDescent="0.15">
      <c r="A216" s="409"/>
      <c r="B216" s="147"/>
      <c r="C216" s="149" t="s">
        <v>3</v>
      </c>
      <c r="D216" s="149" t="s">
        <v>3</v>
      </c>
      <c r="E216" s="206">
        <v>279.04000000000002</v>
      </c>
      <c r="F216" s="206">
        <v>279.04000000000002</v>
      </c>
      <c r="G216" s="206">
        <v>280</v>
      </c>
      <c r="H216" s="198">
        <v>280</v>
      </c>
      <c r="I216" s="204">
        <v>624.15</v>
      </c>
      <c r="J216" s="204">
        <v>624.15</v>
      </c>
      <c r="K216" s="198">
        <v>686.56499999999994</v>
      </c>
      <c r="L216" s="198">
        <v>686.56499999999994</v>
      </c>
      <c r="M216" s="198">
        <v>272.24</v>
      </c>
      <c r="N216" s="198">
        <v>272.24</v>
      </c>
      <c r="O216" s="101">
        <f t="shared" si="21"/>
        <v>428</v>
      </c>
      <c r="P216" s="101">
        <f t="shared" si="22"/>
        <v>428</v>
      </c>
    </row>
    <row r="217" spans="1:16" ht="15" x14ac:dyDescent="0.15">
      <c r="A217" s="409"/>
      <c r="B217" s="147"/>
      <c r="C217" s="149" t="s">
        <v>55</v>
      </c>
      <c r="D217" s="102" t="s">
        <v>56</v>
      </c>
      <c r="E217" s="206">
        <v>216.48</v>
      </c>
      <c r="F217" s="206">
        <v>216.48</v>
      </c>
      <c r="G217" s="206">
        <v>240</v>
      </c>
      <c r="H217" s="206">
        <v>240</v>
      </c>
      <c r="I217" s="204">
        <v>570</v>
      </c>
      <c r="J217" s="204">
        <v>570</v>
      </c>
      <c r="K217" s="206">
        <v>627</v>
      </c>
      <c r="L217" s="206">
        <v>627</v>
      </c>
      <c r="M217" s="206">
        <v>211.2</v>
      </c>
      <c r="N217" s="206">
        <v>211.2</v>
      </c>
      <c r="O217" s="101">
        <f t="shared" si="21"/>
        <v>373</v>
      </c>
      <c r="P217" s="101">
        <f t="shared" si="22"/>
        <v>373</v>
      </c>
    </row>
    <row r="218" spans="1:16" ht="15" x14ac:dyDescent="0.15">
      <c r="A218" s="409"/>
      <c r="B218" s="147"/>
      <c r="C218" s="149" t="s">
        <v>4</v>
      </c>
      <c r="D218" s="102"/>
      <c r="E218" s="206">
        <v>174.25</v>
      </c>
      <c r="F218" s="206">
        <v>174.25</v>
      </c>
      <c r="G218" s="206">
        <v>200</v>
      </c>
      <c r="H218" s="206">
        <v>200</v>
      </c>
      <c r="I218" s="204">
        <v>427.5</v>
      </c>
      <c r="J218" s="204">
        <v>427.5</v>
      </c>
      <c r="K218" s="206">
        <v>470.25</v>
      </c>
      <c r="L218" s="206">
        <v>470.25</v>
      </c>
      <c r="M218" s="206">
        <v>170</v>
      </c>
      <c r="N218" s="206">
        <v>170</v>
      </c>
      <c r="O218" s="101">
        <f t="shared" si="21"/>
        <v>288</v>
      </c>
      <c r="P218" s="101">
        <f t="shared" si="22"/>
        <v>288</v>
      </c>
    </row>
    <row r="219" spans="1:16" ht="15" x14ac:dyDescent="0.15">
      <c r="A219" s="409"/>
      <c r="B219" s="147"/>
      <c r="C219" s="149" t="s">
        <v>8</v>
      </c>
      <c r="D219" s="149" t="s">
        <v>8</v>
      </c>
      <c r="E219" s="206">
        <v>775.93</v>
      </c>
      <c r="F219" s="206">
        <v>1024.22</v>
      </c>
      <c r="G219" s="206">
        <v>800</v>
      </c>
      <c r="H219" s="206">
        <v>1000</v>
      </c>
      <c r="I219" s="204">
        <v>855</v>
      </c>
      <c r="J219" s="204">
        <v>855</v>
      </c>
      <c r="K219" s="206">
        <v>940.5</v>
      </c>
      <c r="L219" s="206">
        <v>940.5</v>
      </c>
      <c r="M219" s="206">
        <v>757</v>
      </c>
      <c r="N219" s="206">
        <v>999.24</v>
      </c>
      <c r="O219" s="101">
        <f t="shared" si="21"/>
        <v>826</v>
      </c>
      <c r="P219" s="101">
        <f t="shared" si="22"/>
        <v>964</v>
      </c>
    </row>
    <row r="220" spans="1:16" ht="15" x14ac:dyDescent="0.15">
      <c r="A220" s="409"/>
      <c r="B220" s="147"/>
      <c r="C220" s="149" t="s">
        <v>9</v>
      </c>
      <c r="D220" s="149" t="s">
        <v>9</v>
      </c>
      <c r="E220" s="206">
        <v>1046.01</v>
      </c>
      <c r="F220" s="206">
        <v>1202.9100000000001</v>
      </c>
      <c r="G220" s="206">
        <v>1100</v>
      </c>
      <c r="H220" s="206">
        <v>1200</v>
      </c>
      <c r="I220" s="204">
        <v>1282.5</v>
      </c>
      <c r="J220" s="204">
        <v>1282.5</v>
      </c>
      <c r="K220" s="206">
        <v>1410.75</v>
      </c>
      <c r="L220" s="206">
        <v>1410.75</v>
      </c>
      <c r="M220" s="206">
        <v>1020.5</v>
      </c>
      <c r="N220" s="206">
        <v>1173.58</v>
      </c>
      <c r="O220" s="101">
        <f t="shared" si="21"/>
        <v>1172</v>
      </c>
      <c r="P220" s="101">
        <f t="shared" si="22"/>
        <v>1254</v>
      </c>
    </row>
    <row r="221" spans="1:16" ht="15" x14ac:dyDescent="0.15">
      <c r="A221" s="409"/>
      <c r="B221" s="147"/>
      <c r="C221" s="149" t="s">
        <v>10</v>
      </c>
      <c r="D221" s="149" t="s">
        <v>10</v>
      </c>
      <c r="E221" s="206">
        <v>458.18</v>
      </c>
      <c r="F221" s="206">
        <v>572.72</v>
      </c>
      <c r="G221" s="206">
        <v>500</v>
      </c>
      <c r="H221" s="206">
        <v>600</v>
      </c>
      <c r="I221" s="204">
        <v>1045</v>
      </c>
      <c r="J221" s="204">
        <v>1045</v>
      </c>
      <c r="K221" s="206">
        <v>1149.5</v>
      </c>
      <c r="L221" s="206">
        <v>1149.5</v>
      </c>
      <c r="M221" s="206">
        <v>447</v>
      </c>
      <c r="N221" s="206">
        <v>558.75</v>
      </c>
      <c r="O221" s="101">
        <f t="shared" si="21"/>
        <v>720</v>
      </c>
      <c r="P221" s="101">
        <f t="shared" si="22"/>
        <v>785</v>
      </c>
    </row>
    <row r="222" spans="1:16" ht="15" x14ac:dyDescent="0.15">
      <c r="A222" s="409"/>
      <c r="B222" s="147"/>
      <c r="C222" s="149" t="s">
        <v>11</v>
      </c>
      <c r="D222" s="149" t="s">
        <v>11</v>
      </c>
      <c r="E222" s="206">
        <v>930.07</v>
      </c>
      <c r="F222" s="206">
        <v>1069.58</v>
      </c>
      <c r="G222" s="206">
        <v>1000</v>
      </c>
      <c r="H222" s="206">
        <v>1100</v>
      </c>
      <c r="I222" s="204">
        <v>760</v>
      </c>
      <c r="J222" s="204">
        <v>760</v>
      </c>
      <c r="K222" s="206">
        <v>836</v>
      </c>
      <c r="L222" s="206">
        <v>836</v>
      </c>
      <c r="M222" s="206">
        <v>907.38</v>
      </c>
      <c r="N222" s="206">
        <v>1043.49</v>
      </c>
      <c r="O222" s="101">
        <f t="shared" si="21"/>
        <v>887</v>
      </c>
      <c r="P222" s="101">
        <f t="shared" si="22"/>
        <v>962</v>
      </c>
    </row>
    <row r="223" spans="1:16" ht="26.25" customHeight="1" x14ac:dyDescent="0.2">
      <c r="A223" s="410"/>
      <c r="B223" s="402" t="s">
        <v>121</v>
      </c>
      <c r="C223" s="400"/>
      <c r="D223" s="401"/>
      <c r="E223" s="205">
        <f>SUM(E212:E222)</f>
        <v>6201.75</v>
      </c>
      <c r="F223" s="205">
        <f t="shared" ref="F223:P223" si="25">SUM(F212:F222)</f>
        <v>6860.99</v>
      </c>
      <c r="G223" s="205">
        <f t="shared" si="25"/>
        <v>6500</v>
      </c>
      <c r="H223" s="205">
        <f t="shared" si="25"/>
        <v>7000</v>
      </c>
      <c r="I223" s="205">
        <f t="shared" si="25"/>
        <v>9418.2999999999993</v>
      </c>
      <c r="J223" s="205">
        <f t="shared" si="25"/>
        <v>9418.2999999999993</v>
      </c>
      <c r="K223" s="205">
        <f t="shared" si="25"/>
        <v>10360.130000000001</v>
      </c>
      <c r="L223" s="205">
        <f t="shared" si="25"/>
        <v>10360.130000000001</v>
      </c>
      <c r="M223" s="205">
        <f t="shared" si="25"/>
        <v>6050.48</v>
      </c>
      <c r="N223" s="205">
        <f t="shared" si="25"/>
        <v>6693.6599999999989</v>
      </c>
      <c r="O223" s="205">
        <f t="shared" si="25"/>
        <v>7706</v>
      </c>
      <c r="P223" s="205">
        <f t="shared" si="25"/>
        <v>8066</v>
      </c>
    </row>
    <row r="224" spans="1:16" ht="15" x14ac:dyDescent="0.15">
      <c r="A224" s="408">
        <v>19</v>
      </c>
      <c r="B224" s="147"/>
      <c r="C224" s="149" t="s">
        <v>1</v>
      </c>
      <c r="D224" s="149" t="s">
        <v>1</v>
      </c>
      <c r="E224" s="206">
        <v>319.57</v>
      </c>
      <c r="F224" s="206">
        <v>319.57</v>
      </c>
      <c r="G224" s="206">
        <v>320</v>
      </c>
      <c r="H224" s="206">
        <v>320</v>
      </c>
      <c r="I224" s="204">
        <v>570</v>
      </c>
      <c r="J224" s="204">
        <v>570</v>
      </c>
      <c r="K224" s="206">
        <v>627</v>
      </c>
      <c r="L224" s="206">
        <v>627</v>
      </c>
      <c r="M224" s="206">
        <v>311.77999999999997</v>
      </c>
      <c r="N224" s="206">
        <v>311.77999999999997</v>
      </c>
      <c r="O224" s="101">
        <f t="shared" si="21"/>
        <v>430</v>
      </c>
      <c r="P224" s="101">
        <f t="shared" si="22"/>
        <v>430</v>
      </c>
    </row>
    <row r="225" spans="1:16" ht="15" x14ac:dyDescent="0.15">
      <c r="A225" s="409"/>
      <c r="B225" s="147"/>
      <c r="C225" s="149" t="s">
        <v>116</v>
      </c>
      <c r="D225" s="102" t="s">
        <v>140</v>
      </c>
      <c r="E225" s="206">
        <v>674.3</v>
      </c>
      <c r="F225" s="206">
        <v>674.3</v>
      </c>
      <c r="G225" s="206">
        <v>680</v>
      </c>
      <c r="H225" s="206">
        <v>680</v>
      </c>
      <c r="I225" s="204">
        <v>1187.5</v>
      </c>
      <c r="J225" s="204">
        <v>1187.5</v>
      </c>
      <c r="K225" s="206">
        <v>1306.25</v>
      </c>
      <c r="L225" s="206">
        <v>1306.25</v>
      </c>
      <c r="M225" s="206">
        <v>657.86</v>
      </c>
      <c r="N225" s="206">
        <v>657.86</v>
      </c>
      <c r="O225" s="101">
        <f t="shared" si="21"/>
        <v>901</v>
      </c>
      <c r="P225" s="101">
        <f t="shared" si="22"/>
        <v>901</v>
      </c>
    </row>
    <row r="226" spans="1:16" ht="30" x14ac:dyDescent="0.15">
      <c r="A226" s="409"/>
      <c r="B226" s="148" t="s">
        <v>120</v>
      </c>
      <c r="C226" s="149" t="s">
        <v>118</v>
      </c>
      <c r="D226" s="102" t="s">
        <v>141</v>
      </c>
      <c r="E226" s="206">
        <v>251.12</v>
      </c>
      <c r="F226" s="206">
        <v>251.12</v>
      </c>
      <c r="G226" s="206">
        <v>250</v>
      </c>
      <c r="H226" s="206">
        <v>250</v>
      </c>
      <c r="I226" s="204">
        <v>665</v>
      </c>
      <c r="J226" s="204">
        <v>665</v>
      </c>
      <c r="K226" s="206">
        <v>731.5</v>
      </c>
      <c r="L226" s="206">
        <v>731.5</v>
      </c>
      <c r="M226" s="206">
        <v>244.99</v>
      </c>
      <c r="N226" s="206">
        <v>244.99</v>
      </c>
      <c r="O226" s="101">
        <f t="shared" si="21"/>
        <v>429</v>
      </c>
      <c r="P226" s="101">
        <f t="shared" si="22"/>
        <v>429</v>
      </c>
    </row>
    <row r="227" spans="1:16" ht="15" x14ac:dyDescent="0.15">
      <c r="A227" s="409"/>
      <c r="B227" s="147"/>
      <c r="C227" s="149" t="s">
        <v>3</v>
      </c>
      <c r="D227" s="149" t="s">
        <v>3</v>
      </c>
      <c r="E227" s="206">
        <v>151.21</v>
      </c>
      <c r="F227" s="206">
        <v>151.21</v>
      </c>
      <c r="G227" s="206">
        <v>150</v>
      </c>
      <c r="H227" s="206">
        <v>150</v>
      </c>
      <c r="I227" s="204">
        <v>624.15</v>
      </c>
      <c r="J227" s="204">
        <v>624.15</v>
      </c>
      <c r="K227" s="206">
        <v>686.56499999999994</v>
      </c>
      <c r="L227" s="206">
        <v>686.56499999999994</v>
      </c>
      <c r="M227" s="206">
        <v>147.52000000000001</v>
      </c>
      <c r="N227" s="206">
        <v>147.52000000000001</v>
      </c>
      <c r="O227" s="101">
        <f t="shared" si="21"/>
        <v>352</v>
      </c>
      <c r="P227" s="101">
        <f t="shared" si="22"/>
        <v>352</v>
      </c>
    </row>
    <row r="228" spans="1:16" ht="15" x14ac:dyDescent="0.15">
      <c r="A228" s="409"/>
      <c r="B228" s="147"/>
      <c r="C228" s="149" t="s">
        <v>129</v>
      </c>
      <c r="D228" s="102" t="s">
        <v>142</v>
      </c>
      <c r="E228" s="206">
        <v>711.35</v>
      </c>
      <c r="F228" s="206">
        <v>711.35</v>
      </c>
      <c r="G228" s="206">
        <v>700</v>
      </c>
      <c r="H228" s="206">
        <v>700</v>
      </c>
      <c r="I228" s="204">
        <v>532</v>
      </c>
      <c r="J228" s="204">
        <v>532</v>
      </c>
      <c r="K228" s="206">
        <v>585.20000000000005</v>
      </c>
      <c r="L228" s="206">
        <v>585.20000000000005</v>
      </c>
      <c r="M228" s="206">
        <v>694</v>
      </c>
      <c r="N228" s="206">
        <v>694</v>
      </c>
      <c r="O228" s="101">
        <f t="shared" si="21"/>
        <v>645</v>
      </c>
      <c r="P228" s="101">
        <f t="shared" si="22"/>
        <v>645</v>
      </c>
    </row>
    <row r="229" spans="1:16" ht="15" x14ac:dyDescent="0.15">
      <c r="A229" s="409"/>
      <c r="B229" s="147"/>
      <c r="C229" s="149" t="s">
        <v>55</v>
      </c>
      <c r="D229" s="102" t="s">
        <v>56</v>
      </c>
      <c r="E229" s="206">
        <v>216.48</v>
      </c>
      <c r="F229" s="206">
        <v>216.48</v>
      </c>
      <c r="G229" s="206">
        <v>240</v>
      </c>
      <c r="H229" s="206">
        <v>240</v>
      </c>
      <c r="I229" s="204">
        <v>570</v>
      </c>
      <c r="J229" s="204">
        <v>570</v>
      </c>
      <c r="K229" s="206">
        <v>627</v>
      </c>
      <c r="L229" s="206">
        <v>627</v>
      </c>
      <c r="M229" s="206">
        <v>211.2</v>
      </c>
      <c r="N229" s="206">
        <v>211.2</v>
      </c>
      <c r="O229" s="101">
        <f t="shared" si="21"/>
        <v>373</v>
      </c>
      <c r="P229" s="101">
        <f t="shared" si="22"/>
        <v>373</v>
      </c>
    </row>
    <row r="230" spans="1:16" ht="15" x14ac:dyDescent="0.15">
      <c r="A230" s="409"/>
      <c r="B230" s="147"/>
      <c r="C230" s="149" t="s">
        <v>4</v>
      </c>
      <c r="D230" s="149" t="s">
        <v>4</v>
      </c>
      <c r="E230" s="206">
        <v>174.25</v>
      </c>
      <c r="F230" s="206">
        <v>174.25</v>
      </c>
      <c r="G230" s="206">
        <v>200</v>
      </c>
      <c r="H230" s="206">
        <v>200</v>
      </c>
      <c r="I230" s="204">
        <v>427.5</v>
      </c>
      <c r="J230" s="204">
        <v>427.5</v>
      </c>
      <c r="K230" s="206">
        <v>470.25</v>
      </c>
      <c r="L230" s="206">
        <v>470.25</v>
      </c>
      <c r="M230" s="206">
        <v>170</v>
      </c>
      <c r="N230" s="206">
        <v>170</v>
      </c>
      <c r="O230" s="101">
        <f t="shared" si="21"/>
        <v>288</v>
      </c>
      <c r="P230" s="101">
        <f t="shared" si="22"/>
        <v>288</v>
      </c>
    </row>
    <row r="231" spans="1:16" ht="15" x14ac:dyDescent="0.15">
      <c r="A231" s="409"/>
      <c r="B231" s="147"/>
      <c r="C231" s="149" t="s">
        <v>8</v>
      </c>
      <c r="D231" s="149" t="s">
        <v>8</v>
      </c>
      <c r="E231" s="206">
        <v>775.93</v>
      </c>
      <c r="F231" s="206">
        <v>1024.22</v>
      </c>
      <c r="G231" s="206">
        <v>800</v>
      </c>
      <c r="H231" s="206">
        <v>1000</v>
      </c>
      <c r="I231" s="204">
        <v>855</v>
      </c>
      <c r="J231" s="204">
        <v>855</v>
      </c>
      <c r="K231" s="206">
        <v>940.5</v>
      </c>
      <c r="L231" s="206">
        <v>940.5</v>
      </c>
      <c r="M231" s="206">
        <v>757</v>
      </c>
      <c r="N231" s="206">
        <v>999.24</v>
      </c>
      <c r="O231" s="101">
        <f t="shared" si="21"/>
        <v>826</v>
      </c>
      <c r="P231" s="101">
        <f t="shared" si="22"/>
        <v>964</v>
      </c>
    </row>
    <row r="232" spans="1:16" ht="15" x14ac:dyDescent="0.15">
      <c r="A232" s="409"/>
      <c r="B232" s="147"/>
      <c r="C232" s="149" t="s">
        <v>9</v>
      </c>
      <c r="D232" s="149" t="s">
        <v>9</v>
      </c>
      <c r="E232" s="206">
        <v>1046.01</v>
      </c>
      <c r="F232" s="206">
        <v>1202.9100000000001</v>
      </c>
      <c r="G232" s="206">
        <v>1100</v>
      </c>
      <c r="H232" s="206">
        <v>1200</v>
      </c>
      <c r="I232" s="204">
        <v>1282.5</v>
      </c>
      <c r="J232" s="204">
        <v>1282.5</v>
      </c>
      <c r="K232" s="206">
        <v>1410.75</v>
      </c>
      <c r="L232" s="206">
        <v>1410.75</v>
      </c>
      <c r="M232" s="206">
        <v>1020.5</v>
      </c>
      <c r="N232" s="206">
        <v>1173.58</v>
      </c>
      <c r="O232" s="101">
        <f t="shared" si="21"/>
        <v>1172</v>
      </c>
      <c r="P232" s="101">
        <f t="shared" si="22"/>
        <v>1254</v>
      </c>
    </row>
    <row r="233" spans="1:16" ht="15" x14ac:dyDescent="0.15">
      <c r="A233" s="409"/>
      <c r="B233" s="147"/>
      <c r="C233" s="149" t="s">
        <v>10</v>
      </c>
      <c r="D233" s="149" t="s">
        <v>10</v>
      </c>
      <c r="E233" s="206">
        <v>458.18</v>
      </c>
      <c r="F233" s="206">
        <v>572.72</v>
      </c>
      <c r="G233" s="206">
        <v>500</v>
      </c>
      <c r="H233" s="206">
        <v>600</v>
      </c>
      <c r="I233" s="204">
        <v>1045</v>
      </c>
      <c r="J233" s="204">
        <v>1045</v>
      </c>
      <c r="K233" s="206">
        <v>1149.5</v>
      </c>
      <c r="L233" s="206">
        <v>1149.5</v>
      </c>
      <c r="M233" s="206">
        <v>447</v>
      </c>
      <c r="N233" s="206">
        <v>558.75</v>
      </c>
      <c r="O233" s="101">
        <f t="shared" si="21"/>
        <v>720</v>
      </c>
      <c r="P233" s="101">
        <f t="shared" si="22"/>
        <v>785</v>
      </c>
    </row>
    <row r="234" spans="1:16" ht="15" x14ac:dyDescent="0.15">
      <c r="A234" s="409"/>
      <c r="B234" s="147"/>
      <c r="C234" s="149" t="s">
        <v>11</v>
      </c>
      <c r="D234" s="149" t="s">
        <v>11</v>
      </c>
      <c r="E234" s="206">
        <v>930.07</v>
      </c>
      <c r="F234" s="206">
        <v>1069.58</v>
      </c>
      <c r="G234" s="206">
        <v>1000</v>
      </c>
      <c r="H234" s="206">
        <v>1100</v>
      </c>
      <c r="I234" s="204">
        <v>760</v>
      </c>
      <c r="J234" s="204">
        <v>760</v>
      </c>
      <c r="K234" s="206">
        <v>836</v>
      </c>
      <c r="L234" s="206">
        <v>836</v>
      </c>
      <c r="M234" s="206">
        <v>907.38</v>
      </c>
      <c r="N234" s="206">
        <v>1043.49</v>
      </c>
      <c r="O234" s="101">
        <f t="shared" si="21"/>
        <v>887</v>
      </c>
      <c r="P234" s="101">
        <f t="shared" si="22"/>
        <v>962</v>
      </c>
    </row>
    <row r="235" spans="1:16" ht="27.75" customHeight="1" x14ac:dyDescent="0.2">
      <c r="A235" s="410"/>
      <c r="B235" s="402" t="s">
        <v>121</v>
      </c>
      <c r="C235" s="400"/>
      <c r="D235" s="401"/>
      <c r="E235" s="205">
        <f>SUM(E224:E234)</f>
        <v>5708.4699999999993</v>
      </c>
      <c r="F235" s="205">
        <f t="shared" ref="F235:P235" si="26">SUM(F224:F234)</f>
        <v>6367.71</v>
      </c>
      <c r="G235" s="205">
        <f t="shared" si="26"/>
        <v>5940</v>
      </c>
      <c r="H235" s="205">
        <f t="shared" si="26"/>
        <v>6440</v>
      </c>
      <c r="I235" s="205">
        <f t="shared" si="26"/>
        <v>8518.65</v>
      </c>
      <c r="J235" s="205">
        <f t="shared" si="26"/>
        <v>8518.65</v>
      </c>
      <c r="K235" s="205">
        <f t="shared" si="26"/>
        <v>9370.5149999999994</v>
      </c>
      <c r="L235" s="205">
        <f t="shared" si="26"/>
        <v>9370.5149999999994</v>
      </c>
      <c r="M235" s="205">
        <f t="shared" si="26"/>
        <v>5569.2300000000005</v>
      </c>
      <c r="N235" s="205">
        <f t="shared" si="26"/>
        <v>6212.41</v>
      </c>
      <c r="O235" s="205">
        <f t="shared" si="26"/>
        <v>7023</v>
      </c>
      <c r="P235" s="205">
        <f t="shared" si="26"/>
        <v>7383</v>
      </c>
    </row>
    <row r="236" spans="1:16" ht="15" x14ac:dyDescent="0.15">
      <c r="A236" s="403">
        <v>20</v>
      </c>
      <c r="B236" s="147"/>
      <c r="C236" s="149" t="s">
        <v>1</v>
      </c>
      <c r="D236" s="149" t="s">
        <v>1</v>
      </c>
      <c r="E236" s="206">
        <v>319.57</v>
      </c>
      <c r="F236" s="206">
        <v>319.57</v>
      </c>
      <c r="G236" s="206">
        <v>320</v>
      </c>
      <c r="H236" s="206">
        <v>320</v>
      </c>
      <c r="I236" s="204">
        <v>570</v>
      </c>
      <c r="J236" s="204">
        <v>570</v>
      </c>
      <c r="K236" s="206">
        <v>627</v>
      </c>
      <c r="L236" s="206">
        <v>627</v>
      </c>
      <c r="M236" s="206">
        <v>311.77999999999997</v>
      </c>
      <c r="N236" s="206">
        <v>311.77999999999997</v>
      </c>
      <c r="O236" s="101">
        <f t="shared" si="21"/>
        <v>430</v>
      </c>
      <c r="P236" s="101">
        <f t="shared" si="22"/>
        <v>430</v>
      </c>
    </row>
    <row r="237" spans="1:16" ht="15" x14ac:dyDescent="0.15">
      <c r="A237" s="404"/>
      <c r="B237" s="147"/>
      <c r="C237" s="149" t="s">
        <v>116</v>
      </c>
      <c r="D237" s="102" t="s">
        <v>138</v>
      </c>
      <c r="E237" s="206">
        <v>531.84</v>
      </c>
      <c r="F237" s="206">
        <v>531.84</v>
      </c>
      <c r="G237" s="206">
        <v>520</v>
      </c>
      <c r="H237" s="206">
        <v>520</v>
      </c>
      <c r="I237" s="204">
        <v>1520</v>
      </c>
      <c r="J237" s="204">
        <v>1520</v>
      </c>
      <c r="K237" s="206">
        <v>1672</v>
      </c>
      <c r="L237" s="206">
        <v>1672</v>
      </c>
      <c r="M237" s="206">
        <v>518.87</v>
      </c>
      <c r="N237" s="206">
        <v>518.87</v>
      </c>
      <c r="O237" s="101">
        <f t="shared" si="21"/>
        <v>953</v>
      </c>
      <c r="P237" s="101">
        <f t="shared" si="22"/>
        <v>953</v>
      </c>
    </row>
    <row r="238" spans="1:16" ht="30" x14ac:dyDescent="0.15">
      <c r="A238" s="404"/>
      <c r="B238" s="148" t="s">
        <v>120</v>
      </c>
      <c r="C238" s="149" t="s">
        <v>118</v>
      </c>
      <c r="D238" s="102" t="s">
        <v>139</v>
      </c>
      <c r="E238" s="206">
        <v>345.86</v>
      </c>
      <c r="F238" s="206">
        <v>345.86</v>
      </c>
      <c r="G238" s="206">
        <v>350</v>
      </c>
      <c r="H238" s="206">
        <v>350</v>
      </c>
      <c r="I238" s="204">
        <v>665</v>
      </c>
      <c r="J238" s="204">
        <v>665</v>
      </c>
      <c r="K238" s="206">
        <v>731.5</v>
      </c>
      <c r="L238" s="206">
        <v>731.5</v>
      </c>
      <c r="M238" s="206">
        <v>337.42</v>
      </c>
      <c r="N238" s="206">
        <v>337.42</v>
      </c>
      <c r="O238" s="101">
        <f t="shared" si="21"/>
        <v>486</v>
      </c>
      <c r="P238" s="101">
        <f t="shared" si="22"/>
        <v>486</v>
      </c>
    </row>
    <row r="239" spans="1:16" ht="15" x14ac:dyDescent="0.15">
      <c r="A239" s="404"/>
      <c r="B239" s="147"/>
      <c r="C239" s="149" t="s">
        <v>3</v>
      </c>
      <c r="D239" s="149" t="s">
        <v>3</v>
      </c>
      <c r="E239" s="206">
        <v>151.21</v>
      </c>
      <c r="F239" s="206">
        <v>151.21</v>
      </c>
      <c r="G239" s="206">
        <v>150</v>
      </c>
      <c r="H239" s="206">
        <v>150</v>
      </c>
      <c r="I239" s="204">
        <v>624.15</v>
      </c>
      <c r="J239" s="204">
        <v>624.15</v>
      </c>
      <c r="K239" s="206">
        <v>686.56499999999994</v>
      </c>
      <c r="L239" s="206">
        <v>686.56499999999994</v>
      </c>
      <c r="M239" s="206">
        <v>147.52000000000001</v>
      </c>
      <c r="N239" s="206">
        <v>147.52000000000001</v>
      </c>
      <c r="O239" s="101">
        <f t="shared" si="21"/>
        <v>352</v>
      </c>
      <c r="P239" s="101">
        <f t="shared" si="22"/>
        <v>352</v>
      </c>
    </row>
    <row r="240" spans="1:16" ht="15" x14ac:dyDescent="0.15">
      <c r="A240" s="404"/>
      <c r="B240" s="147"/>
      <c r="C240" s="149" t="s">
        <v>129</v>
      </c>
      <c r="D240" s="102" t="s">
        <v>59</v>
      </c>
      <c r="E240" s="206">
        <v>477.42</v>
      </c>
      <c r="F240" s="206">
        <v>477.42</v>
      </c>
      <c r="G240" s="206">
        <v>500</v>
      </c>
      <c r="H240" s="206">
        <v>500</v>
      </c>
      <c r="I240" s="204">
        <v>380</v>
      </c>
      <c r="J240" s="204">
        <v>380</v>
      </c>
      <c r="K240" s="206">
        <v>418</v>
      </c>
      <c r="L240" s="206">
        <v>418</v>
      </c>
      <c r="M240" s="206">
        <v>465.77</v>
      </c>
      <c r="N240" s="206">
        <v>465.77</v>
      </c>
      <c r="O240" s="101">
        <f t="shared" si="21"/>
        <v>448</v>
      </c>
      <c r="P240" s="101">
        <f t="shared" si="22"/>
        <v>448</v>
      </c>
    </row>
    <row r="241" spans="1:16" ht="15" x14ac:dyDescent="0.15">
      <c r="A241" s="404"/>
      <c r="B241" s="147"/>
      <c r="C241" s="149" t="s">
        <v>55</v>
      </c>
      <c r="D241" s="102" t="s">
        <v>56</v>
      </c>
      <c r="E241" s="206">
        <v>216.48</v>
      </c>
      <c r="F241" s="206">
        <v>216.48</v>
      </c>
      <c r="G241" s="206">
        <v>240</v>
      </c>
      <c r="H241" s="206">
        <v>240</v>
      </c>
      <c r="I241" s="204">
        <v>570</v>
      </c>
      <c r="J241" s="204">
        <v>570</v>
      </c>
      <c r="K241" s="206">
        <v>627</v>
      </c>
      <c r="L241" s="206">
        <v>627</v>
      </c>
      <c r="M241" s="206">
        <v>211.2</v>
      </c>
      <c r="N241" s="206">
        <v>211.2</v>
      </c>
      <c r="O241" s="101">
        <f t="shared" si="21"/>
        <v>373</v>
      </c>
      <c r="P241" s="101">
        <f t="shared" si="22"/>
        <v>373</v>
      </c>
    </row>
    <row r="242" spans="1:16" ht="15" x14ac:dyDescent="0.15">
      <c r="A242" s="404"/>
      <c r="B242" s="147"/>
      <c r="C242" s="149" t="s">
        <v>4</v>
      </c>
      <c r="D242" s="149" t="s">
        <v>4</v>
      </c>
      <c r="E242" s="206">
        <v>174.25</v>
      </c>
      <c r="F242" s="206">
        <v>174.25</v>
      </c>
      <c r="G242" s="206">
        <v>200</v>
      </c>
      <c r="H242" s="206">
        <v>200</v>
      </c>
      <c r="I242" s="204">
        <v>427.5</v>
      </c>
      <c r="J242" s="204">
        <v>427.5</v>
      </c>
      <c r="K242" s="206">
        <v>470.25</v>
      </c>
      <c r="L242" s="206">
        <v>470.25</v>
      </c>
      <c r="M242" s="206">
        <v>170</v>
      </c>
      <c r="N242" s="206">
        <v>170</v>
      </c>
      <c r="O242" s="101">
        <f t="shared" si="21"/>
        <v>288</v>
      </c>
      <c r="P242" s="101">
        <f t="shared" si="22"/>
        <v>288</v>
      </c>
    </row>
    <row r="243" spans="1:16" ht="15" x14ac:dyDescent="0.15">
      <c r="A243" s="404"/>
      <c r="B243" s="147"/>
      <c r="C243" s="149" t="s">
        <v>8</v>
      </c>
      <c r="D243" s="149" t="s">
        <v>8</v>
      </c>
      <c r="E243" s="206">
        <v>775.93</v>
      </c>
      <c r="F243" s="206">
        <v>1024.22</v>
      </c>
      <c r="G243" s="206">
        <v>800</v>
      </c>
      <c r="H243" s="206">
        <v>1000</v>
      </c>
      <c r="I243" s="204">
        <v>855</v>
      </c>
      <c r="J243" s="204">
        <v>855</v>
      </c>
      <c r="K243" s="206">
        <v>940.5</v>
      </c>
      <c r="L243" s="206">
        <v>940.5</v>
      </c>
      <c r="M243" s="206">
        <v>757</v>
      </c>
      <c r="N243" s="206">
        <v>999.24</v>
      </c>
      <c r="O243" s="101">
        <f t="shared" si="21"/>
        <v>826</v>
      </c>
      <c r="P243" s="101">
        <f t="shared" si="22"/>
        <v>964</v>
      </c>
    </row>
    <row r="244" spans="1:16" ht="15" x14ac:dyDescent="0.15">
      <c r="A244" s="404"/>
      <c r="B244" s="147"/>
      <c r="C244" s="149" t="s">
        <v>9</v>
      </c>
      <c r="D244" s="149" t="s">
        <v>9</v>
      </c>
      <c r="E244" s="206">
        <v>1046.01</v>
      </c>
      <c r="F244" s="206">
        <v>1202.9100000000001</v>
      </c>
      <c r="G244" s="206">
        <v>1100</v>
      </c>
      <c r="H244" s="206">
        <v>1200</v>
      </c>
      <c r="I244" s="204">
        <v>1282.5</v>
      </c>
      <c r="J244" s="204">
        <v>1282.5</v>
      </c>
      <c r="K244" s="206">
        <v>1410.75</v>
      </c>
      <c r="L244" s="206">
        <v>1410.75</v>
      </c>
      <c r="M244" s="206">
        <v>1020.5</v>
      </c>
      <c r="N244" s="206">
        <v>1173.58</v>
      </c>
      <c r="O244" s="101">
        <f t="shared" si="21"/>
        <v>1172</v>
      </c>
      <c r="P244" s="101">
        <f t="shared" si="22"/>
        <v>1254</v>
      </c>
    </row>
    <row r="245" spans="1:16" ht="15" x14ac:dyDescent="0.15">
      <c r="A245" s="404"/>
      <c r="B245" s="147"/>
      <c r="C245" s="149" t="s">
        <v>10</v>
      </c>
      <c r="D245" s="149" t="s">
        <v>10</v>
      </c>
      <c r="E245" s="206">
        <v>458.18</v>
      </c>
      <c r="F245" s="206">
        <v>572.72</v>
      </c>
      <c r="G245" s="206">
        <v>500</v>
      </c>
      <c r="H245" s="206">
        <v>600</v>
      </c>
      <c r="I245" s="204">
        <v>1045</v>
      </c>
      <c r="J245" s="204">
        <v>1045</v>
      </c>
      <c r="K245" s="206">
        <v>1149.5</v>
      </c>
      <c r="L245" s="206">
        <v>1149.5</v>
      </c>
      <c r="M245" s="206">
        <v>447</v>
      </c>
      <c r="N245" s="206">
        <v>558.75</v>
      </c>
      <c r="O245" s="101">
        <f t="shared" si="21"/>
        <v>720</v>
      </c>
      <c r="P245" s="101">
        <f t="shared" si="22"/>
        <v>785</v>
      </c>
    </row>
    <row r="246" spans="1:16" ht="15" x14ac:dyDescent="0.15">
      <c r="A246" s="404"/>
      <c r="B246" s="147"/>
      <c r="C246" s="149" t="s">
        <v>11</v>
      </c>
      <c r="D246" s="149" t="s">
        <v>11</v>
      </c>
      <c r="E246" s="206">
        <v>930.07</v>
      </c>
      <c r="F246" s="206">
        <v>1069.58</v>
      </c>
      <c r="G246" s="206">
        <v>1000</v>
      </c>
      <c r="H246" s="206">
        <v>1100</v>
      </c>
      <c r="I246" s="204">
        <v>760</v>
      </c>
      <c r="J246" s="204">
        <v>760</v>
      </c>
      <c r="K246" s="206">
        <v>836</v>
      </c>
      <c r="L246" s="206">
        <v>836</v>
      </c>
      <c r="M246" s="206">
        <v>907.38</v>
      </c>
      <c r="N246" s="206">
        <v>1043.49</v>
      </c>
      <c r="O246" s="101">
        <f t="shared" si="21"/>
        <v>887</v>
      </c>
      <c r="P246" s="101">
        <f t="shared" si="22"/>
        <v>962</v>
      </c>
    </row>
    <row r="247" spans="1:16" ht="36" customHeight="1" x14ac:dyDescent="0.2">
      <c r="A247" s="404"/>
      <c r="B247" s="413" t="s">
        <v>121</v>
      </c>
      <c r="C247" s="413"/>
      <c r="D247" s="413"/>
      <c r="E247" s="205">
        <f>SUM(E236:E246)</f>
        <v>5426.82</v>
      </c>
      <c r="F247" s="205">
        <f t="shared" ref="F247:P247" si="27">SUM(F236:F246)</f>
        <v>6086.06</v>
      </c>
      <c r="G247" s="205">
        <f t="shared" si="27"/>
        <v>5680</v>
      </c>
      <c r="H247" s="205">
        <f t="shared" si="27"/>
        <v>6180</v>
      </c>
      <c r="I247" s="205">
        <f t="shared" si="27"/>
        <v>8699.15</v>
      </c>
      <c r="J247" s="205">
        <f t="shared" si="27"/>
        <v>8699.15</v>
      </c>
      <c r="K247" s="205">
        <f t="shared" si="27"/>
        <v>9569.0650000000005</v>
      </c>
      <c r="L247" s="205">
        <f t="shared" si="27"/>
        <v>9569.0650000000005</v>
      </c>
      <c r="M247" s="205">
        <f t="shared" si="27"/>
        <v>5294.44</v>
      </c>
      <c r="N247" s="205">
        <f t="shared" si="27"/>
        <v>5937.62</v>
      </c>
      <c r="O247" s="205">
        <f t="shared" si="27"/>
        <v>6935</v>
      </c>
      <c r="P247" s="205">
        <f t="shared" si="27"/>
        <v>7295</v>
      </c>
    </row>
    <row r="248" spans="1:16" ht="36" customHeight="1" thickBot="1" x14ac:dyDescent="0.25">
      <c r="B248" s="405" t="s">
        <v>145</v>
      </c>
      <c r="C248" s="405"/>
      <c r="D248" s="405"/>
      <c r="E248" s="199">
        <f>SUM(E247+E235+E223+E211+E199+E187+E175+E163+E150+E138+E126+E114+E102+E90+E78+E66+E53+E40+E28+E16)</f>
        <v>125147.99999999999</v>
      </c>
      <c r="F248" s="199">
        <f t="shared" ref="F248:P248" si="28">SUM(F247+F235+F223+F211+F199+F187+F175+F163+F150+F138+F126+F114+F102+F90+F78+F66+F53+F40+F28+F16)</f>
        <v>138355.71</v>
      </c>
      <c r="G248" s="199">
        <f t="shared" si="28"/>
        <v>130387</v>
      </c>
      <c r="H248" s="199">
        <f t="shared" si="28"/>
        <v>140427</v>
      </c>
      <c r="I248" s="199">
        <f t="shared" si="28"/>
        <v>187807.39999999994</v>
      </c>
      <c r="J248" s="199">
        <f t="shared" si="28"/>
        <v>187807.39999999994</v>
      </c>
      <c r="K248" s="199">
        <f t="shared" si="28"/>
        <v>206588.14</v>
      </c>
      <c r="L248" s="199">
        <f t="shared" si="28"/>
        <v>206588.14</v>
      </c>
      <c r="M248" s="199">
        <f t="shared" si="28"/>
        <v>122095.41000000002</v>
      </c>
      <c r="N248" s="281">
        <f t="shared" si="28"/>
        <v>134981.35999999999</v>
      </c>
      <c r="O248" s="281">
        <f t="shared" si="28"/>
        <v>154419</v>
      </c>
      <c r="P248" s="281">
        <f t="shared" si="28"/>
        <v>161636</v>
      </c>
    </row>
    <row r="249" spans="1:16" ht="15" thickBot="1" x14ac:dyDescent="0.25">
      <c r="N249" s="269" t="s">
        <v>105</v>
      </c>
      <c r="O249" s="270">
        <f>ROUND(AVERAGE(O247,O235,O223,O211,O199,O187,O175,O163,O150,O138,O126,O114,O102,O90,O78,O66,O53,O40,O28,O16),0)</f>
        <v>7721</v>
      </c>
      <c r="P249" s="270">
        <f>ROUND(AVERAGE(P247,P235,P223,P211,P199,P187,P175,P163,P150,P138,P126,P114,P102,P90,P78,P66,P53,P40,P28,P16),0)</f>
        <v>8082</v>
      </c>
    </row>
  </sheetData>
  <mergeCells count="51">
    <mergeCell ref="M2:N2"/>
    <mergeCell ref="K2:L2"/>
    <mergeCell ref="A224:A235"/>
    <mergeCell ref="B235:D235"/>
    <mergeCell ref="A236:A247"/>
    <mergeCell ref="B247:D247"/>
    <mergeCell ref="A103:A114"/>
    <mergeCell ref="A200:A211"/>
    <mergeCell ref="B211:D211"/>
    <mergeCell ref="A212:A223"/>
    <mergeCell ref="B223:D223"/>
    <mergeCell ref="A151:A163"/>
    <mergeCell ref="B163:D163"/>
    <mergeCell ref="A164:A175"/>
    <mergeCell ref="B175:D175"/>
    <mergeCell ref="A176:A187"/>
    <mergeCell ref="B248:D248"/>
    <mergeCell ref="O1:P1"/>
    <mergeCell ref="O2:P2"/>
    <mergeCell ref="O3:P3"/>
    <mergeCell ref="A188:A199"/>
    <mergeCell ref="B199:D199"/>
    <mergeCell ref="A115:A126"/>
    <mergeCell ref="B126:D126"/>
    <mergeCell ref="A127:A138"/>
    <mergeCell ref="B138:D138"/>
    <mergeCell ref="A139:A150"/>
    <mergeCell ref="B150:D150"/>
    <mergeCell ref="A79:A90"/>
    <mergeCell ref="B90:D90"/>
    <mergeCell ref="A91:A102"/>
    <mergeCell ref="B102:D102"/>
    <mergeCell ref="B187:D187"/>
    <mergeCell ref="B114:D114"/>
    <mergeCell ref="A41:A53"/>
    <mergeCell ref="B53:D53"/>
    <mergeCell ref="A54:A66"/>
    <mergeCell ref="B66:D66"/>
    <mergeCell ref="A67:A78"/>
    <mergeCell ref="B78:D78"/>
    <mergeCell ref="A5:A16"/>
    <mergeCell ref="B16:D16"/>
    <mergeCell ref="A17:A28"/>
    <mergeCell ref="B28:D28"/>
    <mergeCell ref="A29:A40"/>
    <mergeCell ref="B40:D40"/>
    <mergeCell ref="A3:D3"/>
    <mergeCell ref="E1:J1"/>
    <mergeCell ref="E2:F2"/>
    <mergeCell ref="G2:H2"/>
    <mergeCell ref="I2:J2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P249"/>
  <sheetViews>
    <sheetView topLeftCell="C1" zoomScale="51" zoomScaleNormal="51" workbookViewId="0">
      <selection activeCell="G6" sqref="G6"/>
    </sheetView>
  </sheetViews>
  <sheetFormatPr baseColWidth="10" defaultColWidth="11.5" defaultRowHeight="14" x14ac:dyDescent="0.2"/>
  <cols>
    <col min="1" max="1" width="13.5" style="1" bestFit="1" customWidth="1"/>
    <col min="2" max="2" width="33.83203125" style="18" customWidth="1"/>
    <col min="3" max="3" width="37" style="1" bestFit="1" customWidth="1"/>
    <col min="4" max="4" width="66" style="1" bestFit="1" customWidth="1"/>
    <col min="5" max="6" width="23.6640625" style="1" customWidth="1"/>
    <col min="7" max="7" width="25.5" style="1" customWidth="1"/>
    <col min="8" max="8" width="26.5" style="1" customWidth="1"/>
    <col min="9" max="9" width="25" style="1" customWidth="1"/>
    <col min="10" max="10" width="26.6640625" style="1" customWidth="1"/>
    <col min="11" max="11" width="27.6640625" style="1" customWidth="1"/>
    <col min="12" max="12" width="25" style="1" customWidth="1"/>
    <col min="13" max="13" width="27.6640625" style="1" customWidth="1"/>
    <col min="14" max="14" width="25" style="1" customWidth="1"/>
    <col min="15" max="15" width="22.6640625" style="1" customWidth="1"/>
    <col min="16" max="16" width="25.33203125" style="1" customWidth="1"/>
    <col min="17" max="16384" width="11.5" style="1"/>
  </cols>
  <sheetData>
    <row r="1" spans="1:16" ht="45" customHeight="1" thickBot="1" x14ac:dyDescent="0.25">
      <c r="A1" s="102"/>
      <c r="B1" s="186"/>
      <c r="C1" s="102"/>
      <c r="D1" s="102"/>
      <c r="E1" s="414" t="s">
        <v>109</v>
      </c>
      <c r="F1" s="415"/>
      <c r="G1" s="415"/>
      <c r="H1" s="415"/>
      <c r="I1" s="415"/>
      <c r="J1" s="415"/>
      <c r="K1" s="415"/>
      <c r="L1" s="415"/>
      <c r="M1" s="415"/>
      <c r="N1" s="416"/>
      <c r="O1" s="406"/>
      <c r="P1" s="407"/>
    </row>
    <row r="2" spans="1:16" ht="39" customHeight="1" thickBot="1" x14ac:dyDescent="0.25">
      <c r="A2" s="102"/>
      <c r="B2" s="186"/>
      <c r="C2" s="102"/>
      <c r="D2" s="102"/>
      <c r="E2" s="347" t="s">
        <v>160</v>
      </c>
      <c r="F2" s="348"/>
      <c r="G2" s="351" t="s">
        <v>104</v>
      </c>
      <c r="H2" s="352"/>
      <c r="I2" s="356" t="s">
        <v>159</v>
      </c>
      <c r="J2" s="357"/>
      <c r="K2" s="411" t="s">
        <v>158</v>
      </c>
      <c r="L2" s="412"/>
      <c r="M2" s="349" t="s">
        <v>147</v>
      </c>
      <c r="N2" s="350"/>
      <c r="O2" s="417" t="s">
        <v>111</v>
      </c>
      <c r="P2" s="418"/>
    </row>
    <row r="3" spans="1:16" ht="43.5" customHeight="1" thickBot="1" x14ac:dyDescent="0.25">
      <c r="A3" s="395" t="s">
        <v>110</v>
      </c>
      <c r="B3" s="396"/>
      <c r="C3" s="396"/>
      <c r="D3" s="397"/>
      <c r="E3" s="45" t="s">
        <v>16</v>
      </c>
      <c r="F3" s="46" t="s">
        <v>17</v>
      </c>
      <c r="G3" s="45" t="s">
        <v>16</v>
      </c>
      <c r="H3" s="46" t="s">
        <v>17</v>
      </c>
      <c r="I3" s="45" t="s">
        <v>16</v>
      </c>
      <c r="J3" s="46" t="s">
        <v>17</v>
      </c>
      <c r="K3" s="45" t="s">
        <v>16</v>
      </c>
      <c r="L3" s="46" t="s">
        <v>17</v>
      </c>
      <c r="M3" s="45" t="s">
        <v>16</v>
      </c>
      <c r="N3" s="46" t="s">
        <v>17</v>
      </c>
      <c r="O3" s="419"/>
      <c r="P3" s="420"/>
    </row>
    <row r="4" spans="1:16" ht="30" x14ac:dyDescent="0.2">
      <c r="A4" s="188" t="s">
        <v>12</v>
      </c>
      <c r="B4" s="189" t="s">
        <v>63</v>
      </c>
      <c r="C4" s="188" t="s">
        <v>13</v>
      </c>
      <c r="D4" s="188" t="s">
        <v>14</v>
      </c>
      <c r="E4" s="187" t="s">
        <v>112</v>
      </c>
      <c r="F4" s="187" t="s">
        <v>112</v>
      </c>
      <c r="G4" s="187" t="s">
        <v>112</v>
      </c>
      <c r="H4" s="187" t="s">
        <v>112</v>
      </c>
      <c r="I4" s="187" t="s">
        <v>112</v>
      </c>
      <c r="J4" s="187" t="s">
        <v>112</v>
      </c>
      <c r="K4" s="187" t="s">
        <v>112</v>
      </c>
      <c r="L4" s="187" t="s">
        <v>112</v>
      </c>
      <c r="M4" s="187" t="s">
        <v>112</v>
      </c>
      <c r="N4" s="187" t="s">
        <v>112</v>
      </c>
      <c r="O4" s="187" t="s">
        <v>113</v>
      </c>
      <c r="P4" s="187" t="s">
        <v>114</v>
      </c>
    </row>
    <row r="5" spans="1:16" ht="15" x14ac:dyDescent="0.2">
      <c r="A5" s="398">
        <v>1</v>
      </c>
      <c r="B5" s="147"/>
      <c r="C5" s="149" t="s">
        <v>0</v>
      </c>
      <c r="D5" s="102" t="s">
        <v>115</v>
      </c>
      <c r="E5" s="203">
        <v>2010.98</v>
      </c>
      <c r="F5" s="203">
        <v>2010.98</v>
      </c>
      <c r="G5" s="203">
        <v>2000</v>
      </c>
      <c r="H5" s="203">
        <v>2000</v>
      </c>
      <c r="I5" s="262">
        <v>2600</v>
      </c>
      <c r="J5" s="262">
        <v>2600</v>
      </c>
      <c r="K5" s="203">
        <v>2860</v>
      </c>
      <c r="L5" s="203">
        <v>2860</v>
      </c>
      <c r="M5" s="203">
        <v>1961.93</v>
      </c>
      <c r="N5" s="203">
        <v>1961.93</v>
      </c>
      <c r="O5" s="101">
        <f>ROUND(AVERAGE(E5,G5,I5,K5,M5),0)</f>
        <v>2287</v>
      </c>
      <c r="P5" s="101">
        <f>ROUND(AVERAGE(F5,H5,J5,L5,N5),0)</f>
        <v>2287</v>
      </c>
    </row>
    <row r="6" spans="1:16" ht="15.75" customHeight="1" x14ac:dyDescent="0.2">
      <c r="A6" s="398"/>
      <c r="B6" s="147"/>
      <c r="C6" s="149" t="s">
        <v>1</v>
      </c>
      <c r="D6" s="149" t="s">
        <v>1</v>
      </c>
      <c r="E6" s="203">
        <v>367.51</v>
      </c>
      <c r="F6" s="203">
        <v>367.51</v>
      </c>
      <c r="G6" s="203">
        <v>360</v>
      </c>
      <c r="H6" s="203">
        <v>360</v>
      </c>
      <c r="I6" s="262">
        <v>600</v>
      </c>
      <c r="J6" s="262">
        <v>600</v>
      </c>
      <c r="K6" s="203">
        <v>660</v>
      </c>
      <c r="L6" s="203">
        <v>660</v>
      </c>
      <c r="M6" s="203">
        <v>358.55</v>
      </c>
      <c r="N6" s="203">
        <v>358.55</v>
      </c>
      <c r="O6" s="101">
        <f t="shared" ref="O6:O69" si="0">ROUND(AVERAGE(E6,G6,I6,K6,M6),0)</f>
        <v>469</v>
      </c>
      <c r="P6" s="101">
        <f t="shared" ref="P6:P69" si="1">ROUND(AVERAGE(F6,H6,J6,L6,N6),0)</f>
        <v>469</v>
      </c>
    </row>
    <row r="7" spans="1:16" ht="15.75" customHeight="1" x14ac:dyDescent="0.2">
      <c r="A7" s="398"/>
      <c r="B7" s="147"/>
      <c r="C7" s="149" t="s">
        <v>116</v>
      </c>
      <c r="D7" s="102" t="s">
        <v>117</v>
      </c>
      <c r="E7" s="203">
        <v>975.81</v>
      </c>
      <c r="F7" s="203">
        <v>975.81</v>
      </c>
      <c r="G7" s="203">
        <v>950</v>
      </c>
      <c r="H7" s="203">
        <v>950</v>
      </c>
      <c r="I7" s="262">
        <v>1800</v>
      </c>
      <c r="J7" s="262">
        <v>1800</v>
      </c>
      <c r="K7" s="203">
        <v>1980</v>
      </c>
      <c r="L7" s="203">
        <v>1980</v>
      </c>
      <c r="M7" s="203">
        <v>952.01</v>
      </c>
      <c r="N7" s="203">
        <v>952.01</v>
      </c>
      <c r="O7" s="101">
        <f t="shared" si="0"/>
        <v>1332</v>
      </c>
      <c r="P7" s="101">
        <f t="shared" si="1"/>
        <v>1332</v>
      </c>
    </row>
    <row r="8" spans="1:16" ht="15.75" customHeight="1" x14ac:dyDescent="0.2">
      <c r="A8" s="398"/>
      <c r="B8" s="102"/>
      <c r="C8" s="149" t="s">
        <v>118</v>
      </c>
      <c r="D8" s="102" t="s">
        <v>119</v>
      </c>
      <c r="E8" s="203">
        <v>379.77</v>
      </c>
      <c r="F8" s="203">
        <v>379.77</v>
      </c>
      <c r="G8" s="203">
        <v>400</v>
      </c>
      <c r="H8" s="203">
        <v>400</v>
      </c>
      <c r="I8" s="262">
        <v>600</v>
      </c>
      <c r="J8" s="262">
        <v>600</v>
      </c>
      <c r="K8" s="203">
        <v>660</v>
      </c>
      <c r="L8" s="203">
        <v>660</v>
      </c>
      <c r="M8" s="203">
        <v>370.51</v>
      </c>
      <c r="N8" s="203">
        <v>370.51</v>
      </c>
      <c r="O8" s="101">
        <f t="shared" si="0"/>
        <v>482</v>
      </c>
      <c r="P8" s="101">
        <f t="shared" si="1"/>
        <v>482</v>
      </c>
    </row>
    <row r="9" spans="1:16" ht="15.75" customHeight="1" x14ac:dyDescent="0.2">
      <c r="A9" s="398"/>
      <c r="B9" s="102"/>
      <c r="C9" s="149" t="s">
        <v>3</v>
      </c>
      <c r="D9" s="149" t="s">
        <v>3</v>
      </c>
      <c r="E9" s="203">
        <v>320.89999999999998</v>
      </c>
      <c r="F9" s="203">
        <v>320.89999999999998</v>
      </c>
      <c r="G9" s="203">
        <v>330</v>
      </c>
      <c r="H9" s="203">
        <v>330</v>
      </c>
      <c r="I9" s="262">
        <v>657</v>
      </c>
      <c r="J9" s="262">
        <v>657</v>
      </c>
      <c r="K9" s="203">
        <v>722.7</v>
      </c>
      <c r="L9" s="203">
        <v>722.7</v>
      </c>
      <c r="M9" s="203">
        <v>313.07</v>
      </c>
      <c r="N9" s="203">
        <v>313.07</v>
      </c>
      <c r="O9" s="101">
        <f t="shared" si="0"/>
        <v>469</v>
      </c>
      <c r="P9" s="101">
        <f t="shared" si="1"/>
        <v>469</v>
      </c>
    </row>
    <row r="10" spans="1:16" ht="30" x14ac:dyDescent="0.2">
      <c r="A10" s="398"/>
      <c r="B10" s="148" t="s">
        <v>120</v>
      </c>
      <c r="C10" s="149" t="s">
        <v>55</v>
      </c>
      <c r="D10" s="149" t="s">
        <v>56</v>
      </c>
      <c r="E10" s="203">
        <v>216.48</v>
      </c>
      <c r="F10" s="203">
        <v>216.48</v>
      </c>
      <c r="G10" s="203">
        <v>240</v>
      </c>
      <c r="H10" s="203">
        <v>240</v>
      </c>
      <c r="I10" s="262">
        <v>600</v>
      </c>
      <c r="J10" s="262">
        <v>600</v>
      </c>
      <c r="K10" s="203">
        <v>660</v>
      </c>
      <c r="L10" s="203">
        <v>660</v>
      </c>
      <c r="M10" s="203">
        <v>211.2</v>
      </c>
      <c r="N10" s="203">
        <v>211.2</v>
      </c>
      <c r="O10" s="101">
        <f t="shared" si="0"/>
        <v>386</v>
      </c>
      <c r="P10" s="101">
        <f t="shared" si="1"/>
        <v>386</v>
      </c>
    </row>
    <row r="11" spans="1:16" ht="15.75" customHeight="1" x14ac:dyDescent="0.2">
      <c r="A11" s="398"/>
      <c r="B11" s="147"/>
      <c r="C11" s="149" t="s">
        <v>4</v>
      </c>
      <c r="D11" s="149" t="s">
        <v>4</v>
      </c>
      <c r="E11" s="203">
        <v>174.25</v>
      </c>
      <c r="F11" s="203">
        <v>174.25</v>
      </c>
      <c r="G11" s="203">
        <v>200</v>
      </c>
      <c r="H11" s="203">
        <v>200</v>
      </c>
      <c r="I11" s="262">
        <v>450</v>
      </c>
      <c r="J11" s="262">
        <v>450</v>
      </c>
      <c r="K11" s="203">
        <v>495</v>
      </c>
      <c r="L11" s="203">
        <v>495</v>
      </c>
      <c r="M11" s="203">
        <v>170</v>
      </c>
      <c r="N11" s="203">
        <v>170</v>
      </c>
      <c r="O11" s="101">
        <f t="shared" si="0"/>
        <v>298</v>
      </c>
      <c r="P11" s="101">
        <f t="shared" si="1"/>
        <v>298</v>
      </c>
    </row>
    <row r="12" spans="1:16" ht="15.75" customHeight="1" x14ac:dyDescent="0.2">
      <c r="A12" s="398"/>
      <c r="B12" s="147"/>
      <c r="C12" s="149" t="s">
        <v>8</v>
      </c>
      <c r="D12" s="149" t="s">
        <v>8</v>
      </c>
      <c r="E12" s="203">
        <v>775.93</v>
      </c>
      <c r="F12" s="203">
        <v>1024.22</v>
      </c>
      <c r="G12" s="203">
        <v>800</v>
      </c>
      <c r="H12" s="203">
        <v>1000</v>
      </c>
      <c r="I12" s="262">
        <v>900</v>
      </c>
      <c r="J12" s="262">
        <v>900</v>
      </c>
      <c r="K12" s="203">
        <v>990</v>
      </c>
      <c r="L12" s="203">
        <v>990</v>
      </c>
      <c r="M12" s="203">
        <v>757</v>
      </c>
      <c r="N12" s="203">
        <v>999.24</v>
      </c>
      <c r="O12" s="101">
        <f t="shared" si="0"/>
        <v>845</v>
      </c>
      <c r="P12" s="101">
        <f t="shared" si="1"/>
        <v>983</v>
      </c>
    </row>
    <row r="13" spans="1:16" ht="15.75" customHeight="1" x14ac:dyDescent="0.2">
      <c r="A13" s="398"/>
      <c r="B13" s="147"/>
      <c r="C13" s="149" t="s">
        <v>9</v>
      </c>
      <c r="D13" s="149" t="s">
        <v>9</v>
      </c>
      <c r="E13" s="203">
        <v>1046.01</v>
      </c>
      <c r="F13" s="203">
        <v>1202.9100000000001</v>
      </c>
      <c r="G13" s="203">
        <v>1100</v>
      </c>
      <c r="H13" s="203">
        <v>1200</v>
      </c>
      <c r="I13" s="262">
        <v>1350</v>
      </c>
      <c r="J13" s="262">
        <v>1350</v>
      </c>
      <c r="K13" s="203">
        <v>1485</v>
      </c>
      <c r="L13" s="203">
        <v>1485</v>
      </c>
      <c r="M13" s="203">
        <v>1020.5</v>
      </c>
      <c r="N13" s="203">
        <v>1173.58</v>
      </c>
      <c r="O13" s="101">
        <f t="shared" si="0"/>
        <v>1200</v>
      </c>
      <c r="P13" s="101">
        <f t="shared" si="1"/>
        <v>1282</v>
      </c>
    </row>
    <row r="14" spans="1:16" ht="15.75" customHeight="1" x14ac:dyDescent="0.2">
      <c r="A14" s="398"/>
      <c r="B14" s="147"/>
      <c r="C14" s="149" t="s">
        <v>10</v>
      </c>
      <c r="D14" s="149" t="s">
        <v>10</v>
      </c>
      <c r="E14" s="203">
        <v>458.18</v>
      </c>
      <c r="F14" s="203">
        <v>595.63</v>
      </c>
      <c r="G14" s="203">
        <v>500</v>
      </c>
      <c r="H14" s="203">
        <v>600</v>
      </c>
      <c r="I14" s="262">
        <v>1100</v>
      </c>
      <c r="J14" s="262">
        <v>1100</v>
      </c>
      <c r="K14" s="203">
        <v>1210</v>
      </c>
      <c r="L14" s="203">
        <v>1210</v>
      </c>
      <c r="M14" s="203">
        <v>447</v>
      </c>
      <c r="N14" s="203">
        <v>581.1</v>
      </c>
      <c r="O14" s="101">
        <f t="shared" si="0"/>
        <v>743</v>
      </c>
      <c r="P14" s="101">
        <f t="shared" si="1"/>
        <v>817</v>
      </c>
    </row>
    <row r="15" spans="1:16" ht="15.75" customHeight="1" x14ac:dyDescent="0.2">
      <c r="A15" s="398"/>
      <c r="B15" s="147"/>
      <c r="C15" s="149" t="s">
        <v>11</v>
      </c>
      <c r="D15" s="149" t="s">
        <v>11</v>
      </c>
      <c r="E15" s="203">
        <v>930.07</v>
      </c>
      <c r="F15" s="203">
        <v>1069.58</v>
      </c>
      <c r="G15" s="203">
        <v>1000</v>
      </c>
      <c r="H15" s="203">
        <v>1100</v>
      </c>
      <c r="I15" s="262">
        <v>800</v>
      </c>
      <c r="J15" s="262">
        <v>800</v>
      </c>
      <c r="K15" s="203">
        <v>880</v>
      </c>
      <c r="L15" s="203">
        <v>880</v>
      </c>
      <c r="M15" s="203">
        <v>907.38</v>
      </c>
      <c r="N15" s="203">
        <v>1043.49</v>
      </c>
      <c r="O15" s="101">
        <f t="shared" si="0"/>
        <v>903</v>
      </c>
      <c r="P15" s="101">
        <f t="shared" si="1"/>
        <v>979</v>
      </c>
    </row>
    <row r="16" spans="1:16" ht="27.75" customHeight="1" x14ac:dyDescent="0.2">
      <c r="A16" s="398"/>
      <c r="B16" s="399" t="s">
        <v>121</v>
      </c>
      <c r="C16" s="400"/>
      <c r="D16" s="401"/>
      <c r="E16" s="205">
        <f>SUM(E5:E15)</f>
        <v>7655.89</v>
      </c>
      <c r="F16" s="205">
        <f t="shared" ref="F16:P16" si="2">SUM(F5:F15)</f>
        <v>8338.0400000000009</v>
      </c>
      <c r="G16" s="205">
        <f t="shared" si="2"/>
        <v>7880</v>
      </c>
      <c r="H16" s="205">
        <f t="shared" si="2"/>
        <v>8380</v>
      </c>
      <c r="I16" s="205">
        <f t="shared" si="2"/>
        <v>11457</v>
      </c>
      <c r="J16" s="205">
        <f t="shared" si="2"/>
        <v>11457</v>
      </c>
      <c r="K16" s="205">
        <f t="shared" si="2"/>
        <v>12602.7</v>
      </c>
      <c r="L16" s="205">
        <f t="shared" si="2"/>
        <v>12602.7</v>
      </c>
      <c r="M16" s="205">
        <f t="shared" si="2"/>
        <v>7469.1500000000005</v>
      </c>
      <c r="N16" s="205">
        <f t="shared" si="2"/>
        <v>8134.68</v>
      </c>
      <c r="O16" s="205">
        <f t="shared" si="2"/>
        <v>9414</v>
      </c>
      <c r="P16" s="205">
        <f t="shared" si="2"/>
        <v>9784</v>
      </c>
    </row>
    <row r="17" spans="1:16" ht="15" x14ac:dyDescent="0.2">
      <c r="A17" s="398">
        <v>2</v>
      </c>
      <c r="B17" s="147"/>
      <c r="C17" s="149" t="s">
        <v>0</v>
      </c>
      <c r="D17" s="102" t="s">
        <v>122</v>
      </c>
      <c r="E17" s="203">
        <v>941.69</v>
      </c>
      <c r="F17" s="203">
        <v>941.69</v>
      </c>
      <c r="G17" s="203">
        <v>960</v>
      </c>
      <c r="H17" s="203">
        <v>960</v>
      </c>
      <c r="I17" s="262">
        <v>1200</v>
      </c>
      <c r="J17" s="262">
        <v>1200</v>
      </c>
      <c r="K17" s="203">
        <v>1320</v>
      </c>
      <c r="L17" s="203">
        <v>1320</v>
      </c>
      <c r="M17" s="203">
        <v>918.72</v>
      </c>
      <c r="N17" s="203">
        <v>918.72</v>
      </c>
      <c r="O17" s="101">
        <f t="shared" si="0"/>
        <v>1068</v>
      </c>
      <c r="P17" s="101">
        <f t="shared" si="1"/>
        <v>1068</v>
      </c>
    </row>
    <row r="18" spans="1:16" ht="15.75" customHeight="1" x14ac:dyDescent="0.2">
      <c r="A18" s="398"/>
      <c r="B18" s="147"/>
      <c r="C18" s="149" t="s">
        <v>1</v>
      </c>
      <c r="D18" s="149" t="s">
        <v>1</v>
      </c>
      <c r="E18" s="203">
        <v>367.51</v>
      </c>
      <c r="F18" s="203">
        <v>367.51</v>
      </c>
      <c r="G18" s="203">
        <v>360</v>
      </c>
      <c r="H18" s="203">
        <v>360</v>
      </c>
      <c r="I18" s="262">
        <v>600</v>
      </c>
      <c r="J18" s="262">
        <v>600</v>
      </c>
      <c r="K18" s="203">
        <v>660</v>
      </c>
      <c r="L18" s="203">
        <v>660</v>
      </c>
      <c r="M18" s="203">
        <v>358.55</v>
      </c>
      <c r="N18" s="203">
        <v>358.55</v>
      </c>
      <c r="O18" s="101">
        <f t="shared" si="0"/>
        <v>469</v>
      </c>
      <c r="P18" s="101">
        <f t="shared" si="1"/>
        <v>469</v>
      </c>
    </row>
    <row r="19" spans="1:16" ht="15.75" customHeight="1" x14ac:dyDescent="0.2">
      <c r="A19" s="398"/>
      <c r="B19" s="147"/>
      <c r="C19" s="149" t="s">
        <v>116</v>
      </c>
      <c r="D19" s="102" t="s">
        <v>123</v>
      </c>
      <c r="E19" s="203">
        <v>839.72</v>
      </c>
      <c r="F19" s="203">
        <v>839.72</v>
      </c>
      <c r="G19" s="203">
        <v>830</v>
      </c>
      <c r="H19" s="203">
        <v>830</v>
      </c>
      <c r="I19" s="262">
        <v>1700</v>
      </c>
      <c r="J19" s="262">
        <v>1700</v>
      </c>
      <c r="K19" s="203">
        <v>1870</v>
      </c>
      <c r="L19" s="203">
        <v>1870</v>
      </c>
      <c r="M19" s="203">
        <v>819.23</v>
      </c>
      <c r="N19" s="203">
        <v>819.23</v>
      </c>
      <c r="O19" s="101">
        <f t="shared" si="0"/>
        <v>1212</v>
      </c>
      <c r="P19" s="101">
        <f t="shared" si="1"/>
        <v>1212</v>
      </c>
    </row>
    <row r="20" spans="1:16" ht="15.75" customHeight="1" x14ac:dyDescent="0.2">
      <c r="A20" s="398"/>
      <c r="B20" s="147"/>
      <c r="C20" s="149" t="s">
        <v>118</v>
      </c>
      <c r="D20" s="102" t="s">
        <v>124</v>
      </c>
      <c r="E20" s="203">
        <v>371.92</v>
      </c>
      <c r="F20" s="203">
        <v>371.92</v>
      </c>
      <c r="G20" s="203">
        <v>370</v>
      </c>
      <c r="H20" s="203">
        <v>370</v>
      </c>
      <c r="I20" s="262">
        <v>800</v>
      </c>
      <c r="J20" s="262">
        <v>800</v>
      </c>
      <c r="K20" s="203">
        <v>880</v>
      </c>
      <c r="L20" s="203">
        <v>880</v>
      </c>
      <c r="M20" s="203">
        <v>362.85</v>
      </c>
      <c r="N20" s="203">
        <v>362.85</v>
      </c>
      <c r="O20" s="101">
        <f t="shared" si="0"/>
        <v>557</v>
      </c>
      <c r="P20" s="101">
        <f t="shared" si="1"/>
        <v>557</v>
      </c>
    </row>
    <row r="21" spans="1:16" ht="15.75" customHeight="1" x14ac:dyDescent="0.2">
      <c r="A21" s="398"/>
      <c r="B21" s="147"/>
      <c r="C21" s="149" t="s">
        <v>3</v>
      </c>
      <c r="D21" s="149" t="s">
        <v>3</v>
      </c>
      <c r="E21" s="203">
        <v>173.89</v>
      </c>
      <c r="F21" s="203">
        <v>173.89</v>
      </c>
      <c r="G21" s="203">
        <v>180</v>
      </c>
      <c r="H21" s="203">
        <v>180</v>
      </c>
      <c r="I21" s="262">
        <v>657</v>
      </c>
      <c r="J21" s="262">
        <v>657</v>
      </c>
      <c r="K21" s="203">
        <v>722.7</v>
      </c>
      <c r="L21" s="203">
        <v>722.7</v>
      </c>
      <c r="M21" s="203">
        <v>169.65</v>
      </c>
      <c r="N21" s="203">
        <v>169.65</v>
      </c>
      <c r="O21" s="101">
        <f t="shared" si="0"/>
        <v>381</v>
      </c>
      <c r="P21" s="101">
        <f t="shared" si="1"/>
        <v>381</v>
      </c>
    </row>
    <row r="22" spans="1:16" ht="30" x14ac:dyDescent="0.2">
      <c r="A22" s="398"/>
      <c r="B22" s="148" t="s">
        <v>120</v>
      </c>
      <c r="C22" s="149" t="s">
        <v>55</v>
      </c>
      <c r="D22" s="149" t="s">
        <v>56</v>
      </c>
      <c r="E22" s="203">
        <v>216.48</v>
      </c>
      <c r="F22" s="203">
        <v>216.48</v>
      </c>
      <c r="G22" s="203">
        <v>240</v>
      </c>
      <c r="H22" s="203">
        <v>240</v>
      </c>
      <c r="I22" s="262">
        <v>600</v>
      </c>
      <c r="J22" s="262">
        <v>600</v>
      </c>
      <c r="K22" s="203">
        <v>660</v>
      </c>
      <c r="L22" s="203">
        <v>660</v>
      </c>
      <c r="M22" s="203">
        <v>211.2</v>
      </c>
      <c r="N22" s="203">
        <v>211.2</v>
      </c>
      <c r="O22" s="101">
        <f t="shared" si="0"/>
        <v>386</v>
      </c>
      <c r="P22" s="101">
        <f t="shared" si="1"/>
        <v>386</v>
      </c>
    </row>
    <row r="23" spans="1:16" ht="15.75" customHeight="1" x14ac:dyDescent="0.2">
      <c r="A23" s="398"/>
      <c r="B23" s="147"/>
      <c r="C23" s="149" t="s">
        <v>4</v>
      </c>
      <c r="D23" s="149" t="s">
        <v>4</v>
      </c>
      <c r="E23" s="203">
        <v>174.25</v>
      </c>
      <c r="F23" s="203">
        <v>174.25</v>
      </c>
      <c r="G23" s="203">
        <v>200</v>
      </c>
      <c r="H23" s="203">
        <v>200</v>
      </c>
      <c r="I23" s="262">
        <v>450</v>
      </c>
      <c r="J23" s="262">
        <v>450</v>
      </c>
      <c r="K23" s="203">
        <v>495</v>
      </c>
      <c r="L23" s="203">
        <v>495</v>
      </c>
      <c r="M23" s="203">
        <v>170</v>
      </c>
      <c r="N23" s="203">
        <v>170</v>
      </c>
      <c r="O23" s="101">
        <f t="shared" si="0"/>
        <v>298</v>
      </c>
      <c r="P23" s="101">
        <f t="shared" si="1"/>
        <v>298</v>
      </c>
    </row>
    <row r="24" spans="1:16" ht="15.75" customHeight="1" x14ac:dyDescent="0.2">
      <c r="A24" s="398"/>
      <c r="B24" s="147"/>
      <c r="C24" s="149" t="s">
        <v>8</v>
      </c>
      <c r="D24" s="149" t="s">
        <v>8</v>
      </c>
      <c r="E24" s="203">
        <v>775.93</v>
      </c>
      <c r="F24" s="203">
        <v>1024.22</v>
      </c>
      <c r="G24" s="203">
        <v>800</v>
      </c>
      <c r="H24" s="203">
        <v>1000</v>
      </c>
      <c r="I24" s="262">
        <v>900</v>
      </c>
      <c r="J24" s="262">
        <v>900</v>
      </c>
      <c r="K24" s="203">
        <v>990</v>
      </c>
      <c r="L24" s="203">
        <v>990</v>
      </c>
      <c r="M24" s="203">
        <v>757</v>
      </c>
      <c r="N24" s="203">
        <v>999.24</v>
      </c>
      <c r="O24" s="101">
        <f t="shared" si="0"/>
        <v>845</v>
      </c>
      <c r="P24" s="101">
        <f t="shared" si="1"/>
        <v>983</v>
      </c>
    </row>
    <row r="25" spans="1:16" ht="15.75" customHeight="1" x14ac:dyDescent="0.2">
      <c r="A25" s="398"/>
      <c r="B25" s="147"/>
      <c r="C25" s="149" t="s">
        <v>9</v>
      </c>
      <c r="D25" s="149" t="s">
        <v>9</v>
      </c>
      <c r="E25" s="203">
        <v>1046.01</v>
      </c>
      <c r="F25" s="203">
        <v>1202.9100000000001</v>
      </c>
      <c r="G25" s="203">
        <v>1100</v>
      </c>
      <c r="H25" s="203">
        <v>1200</v>
      </c>
      <c r="I25" s="262">
        <v>1350</v>
      </c>
      <c r="J25" s="262">
        <v>1350</v>
      </c>
      <c r="K25" s="203">
        <v>1485</v>
      </c>
      <c r="L25" s="203">
        <v>1485</v>
      </c>
      <c r="M25" s="203">
        <v>1020.5</v>
      </c>
      <c r="N25" s="203">
        <v>1173.58</v>
      </c>
      <c r="O25" s="101">
        <f t="shared" si="0"/>
        <v>1200</v>
      </c>
      <c r="P25" s="101">
        <f t="shared" si="1"/>
        <v>1282</v>
      </c>
    </row>
    <row r="26" spans="1:16" ht="15.75" customHeight="1" x14ac:dyDescent="0.2">
      <c r="A26" s="398"/>
      <c r="B26" s="147"/>
      <c r="C26" s="149" t="s">
        <v>10</v>
      </c>
      <c r="D26" s="149" t="s">
        <v>10</v>
      </c>
      <c r="E26" s="203">
        <v>458.18</v>
      </c>
      <c r="F26" s="203">
        <v>572.72</v>
      </c>
      <c r="G26" s="203">
        <v>500</v>
      </c>
      <c r="H26" s="203">
        <v>600</v>
      </c>
      <c r="I26" s="262">
        <v>1100</v>
      </c>
      <c r="J26" s="262">
        <v>1100</v>
      </c>
      <c r="K26" s="203">
        <v>1210</v>
      </c>
      <c r="L26" s="203">
        <v>1210</v>
      </c>
      <c r="M26" s="203">
        <v>447</v>
      </c>
      <c r="N26" s="203">
        <v>558.75</v>
      </c>
      <c r="O26" s="101">
        <f t="shared" si="0"/>
        <v>743</v>
      </c>
      <c r="P26" s="101">
        <f t="shared" si="1"/>
        <v>808</v>
      </c>
    </row>
    <row r="27" spans="1:16" ht="15.75" customHeight="1" x14ac:dyDescent="0.2">
      <c r="A27" s="398"/>
      <c r="B27" s="147"/>
      <c r="C27" s="149" t="s">
        <v>11</v>
      </c>
      <c r="D27" s="149" t="s">
        <v>11</v>
      </c>
      <c r="E27" s="203">
        <v>930.07</v>
      </c>
      <c r="F27" s="203">
        <v>1069.58</v>
      </c>
      <c r="G27" s="203">
        <v>1000</v>
      </c>
      <c r="H27" s="203">
        <v>1100</v>
      </c>
      <c r="I27" s="262">
        <v>800</v>
      </c>
      <c r="J27" s="262">
        <v>800</v>
      </c>
      <c r="K27" s="203">
        <v>880</v>
      </c>
      <c r="L27" s="203">
        <v>880</v>
      </c>
      <c r="M27" s="203">
        <v>907.38</v>
      </c>
      <c r="N27" s="203">
        <v>1043.49</v>
      </c>
      <c r="O27" s="101">
        <f t="shared" si="0"/>
        <v>903</v>
      </c>
      <c r="P27" s="101">
        <f t="shared" si="1"/>
        <v>979</v>
      </c>
    </row>
    <row r="28" spans="1:16" ht="26.25" customHeight="1" x14ac:dyDescent="0.2">
      <c r="A28" s="398"/>
      <c r="B28" s="402" t="s">
        <v>121</v>
      </c>
      <c r="C28" s="400"/>
      <c r="D28" s="401"/>
      <c r="E28" s="205">
        <f>SUM(E17:E27)</f>
        <v>6295.65</v>
      </c>
      <c r="F28" s="205">
        <f t="shared" ref="F28:P28" si="3">SUM(F17:F27)</f>
        <v>6954.89</v>
      </c>
      <c r="G28" s="205">
        <f t="shared" si="3"/>
        <v>6540</v>
      </c>
      <c r="H28" s="205">
        <f t="shared" si="3"/>
        <v>7040</v>
      </c>
      <c r="I28" s="205">
        <f t="shared" si="3"/>
        <v>10157</v>
      </c>
      <c r="J28" s="205">
        <f t="shared" si="3"/>
        <v>10157</v>
      </c>
      <c r="K28" s="205">
        <f t="shared" si="3"/>
        <v>11172.7</v>
      </c>
      <c r="L28" s="205">
        <f t="shared" si="3"/>
        <v>11172.7</v>
      </c>
      <c r="M28" s="205">
        <f t="shared" si="3"/>
        <v>6142.08</v>
      </c>
      <c r="N28" s="205">
        <f t="shared" si="3"/>
        <v>6785.2599999999993</v>
      </c>
      <c r="O28" s="205">
        <f t="shared" si="3"/>
        <v>8062</v>
      </c>
      <c r="P28" s="205">
        <f t="shared" si="3"/>
        <v>8423</v>
      </c>
    </row>
    <row r="29" spans="1:16" ht="15" x14ac:dyDescent="0.2">
      <c r="A29" s="398">
        <v>3</v>
      </c>
      <c r="B29" s="147"/>
      <c r="C29" s="149" t="s">
        <v>0</v>
      </c>
      <c r="D29" s="102" t="s">
        <v>32</v>
      </c>
      <c r="E29" s="203">
        <v>837.9</v>
      </c>
      <c r="F29" s="203">
        <v>837.9</v>
      </c>
      <c r="G29" s="203">
        <v>830</v>
      </c>
      <c r="H29" s="203">
        <v>830</v>
      </c>
      <c r="I29" s="262">
        <v>982</v>
      </c>
      <c r="J29" s="262">
        <v>982</v>
      </c>
      <c r="K29" s="203">
        <v>1080.2</v>
      </c>
      <c r="L29" s="203">
        <v>1080.2</v>
      </c>
      <c r="M29" s="203">
        <v>817.47</v>
      </c>
      <c r="N29" s="203">
        <v>817.47</v>
      </c>
      <c r="O29" s="101">
        <f t="shared" si="0"/>
        <v>910</v>
      </c>
      <c r="P29" s="101">
        <f t="shared" si="1"/>
        <v>910</v>
      </c>
    </row>
    <row r="30" spans="1:16" ht="15.75" customHeight="1" x14ac:dyDescent="0.2">
      <c r="A30" s="398"/>
      <c r="B30" s="147"/>
      <c r="C30" s="149" t="s">
        <v>1</v>
      </c>
      <c r="D30" s="149" t="s">
        <v>1</v>
      </c>
      <c r="E30" s="203">
        <v>367.51</v>
      </c>
      <c r="F30" s="203">
        <v>367.51</v>
      </c>
      <c r="G30" s="203">
        <v>360</v>
      </c>
      <c r="H30" s="203">
        <v>360</v>
      </c>
      <c r="I30" s="262">
        <v>600</v>
      </c>
      <c r="J30" s="262">
        <v>600</v>
      </c>
      <c r="K30" s="203">
        <v>660</v>
      </c>
      <c r="L30" s="203">
        <v>660</v>
      </c>
      <c r="M30" s="203">
        <v>358.55</v>
      </c>
      <c r="N30" s="203">
        <v>358.55</v>
      </c>
      <c r="O30" s="101">
        <f t="shared" si="0"/>
        <v>469</v>
      </c>
      <c r="P30" s="101">
        <f t="shared" si="1"/>
        <v>469</v>
      </c>
    </row>
    <row r="31" spans="1:16" ht="15.75" customHeight="1" x14ac:dyDescent="0.2">
      <c r="A31" s="398"/>
      <c r="B31" s="147"/>
      <c r="C31" s="149" t="s">
        <v>116</v>
      </c>
      <c r="D31" s="102" t="s">
        <v>125</v>
      </c>
      <c r="E31" s="203">
        <v>1380.29</v>
      </c>
      <c r="F31" s="203">
        <v>1380.29</v>
      </c>
      <c r="G31" s="203">
        <v>1400</v>
      </c>
      <c r="H31" s="203">
        <v>1400</v>
      </c>
      <c r="I31" s="262">
        <v>998</v>
      </c>
      <c r="J31" s="262">
        <v>998</v>
      </c>
      <c r="K31" s="203">
        <v>1097.8</v>
      </c>
      <c r="L31" s="203">
        <v>1097.8</v>
      </c>
      <c r="M31" s="203">
        <v>1346.63</v>
      </c>
      <c r="N31" s="203">
        <v>1346.63</v>
      </c>
      <c r="O31" s="101">
        <f t="shared" si="0"/>
        <v>1245</v>
      </c>
      <c r="P31" s="101">
        <f t="shared" si="1"/>
        <v>1245</v>
      </c>
    </row>
    <row r="32" spans="1:16" ht="15.75" customHeight="1" x14ac:dyDescent="0.2">
      <c r="A32" s="398"/>
      <c r="B32" s="147"/>
      <c r="C32" s="149" t="s">
        <v>118</v>
      </c>
      <c r="D32" s="149" t="s">
        <v>126</v>
      </c>
      <c r="E32" s="203">
        <v>311.26</v>
      </c>
      <c r="F32" s="203">
        <v>311.26</v>
      </c>
      <c r="G32" s="203">
        <v>300</v>
      </c>
      <c r="H32" s="203">
        <v>300</v>
      </c>
      <c r="I32" s="262">
        <v>887</v>
      </c>
      <c r="J32" s="262">
        <v>887</v>
      </c>
      <c r="K32" s="203">
        <v>975.7</v>
      </c>
      <c r="L32" s="203">
        <v>975.7</v>
      </c>
      <c r="M32" s="203">
        <v>303.67</v>
      </c>
      <c r="N32" s="203">
        <v>303.67</v>
      </c>
      <c r="O32" s="101">
        <f t="shared" si="0"/>
        <v>556</v>
      </c>
      <c r="P32" s="101">
        <f t="shared" si="1"/>
        <v>556</v>
      </c>
    </row>
    <row r="33" spans="1:16" ht="15.75" customHeight="1" x14ac:dyDescent="0.2">
      <c r="A33" s="398"/>
      <c r="B33" s="147"/>
      <c r="C33" s="149" t="s">
        <v>3</v>
      </c>
      <c r="D33" s="149" t="s">
        <v>3</v>
      </c>
      <c r="E33" s="203">
        <v>320.89999999999998</v>
      </c>
      <c r="F33" s="203">
        <v>320.89999999999998</v>
      </c>
      <c r="G33" s="203">
        <v>330</v>
      </c>
      <c r="H33" s="203">
        <v>330</v>
      </c>
      <c r="I33" s="262">
        <v>657</v>
      </c>
      <c r="J33" s="262">
        <v>657</v>
      </c>
      <c r="K33" s="203">
        <v>722.7</v>
      </c>
      <c r="L33" s="203">
        <v>722.7</v>
      </c>
      <c r="M33" s="203">
        <v>313.07</v>
      </c>
      <c r="N33" s="203">
        <v>313.07</v>
      </c>
      <c r="O33" s="101">
        <f t="shared" si="0"/>
        <v>469</v>
      </c>
      <c r="P33" s="101">
        <f t="shared" si="1"/>
        <v>469</v>
      </c>
    </row>
    <row r="34" spans="1:16" ht="30" x14ac:dyDescent="0.2">
      <c r="A34" s="398"/>
      <c r="B34" s="148" t="s">
        <v>120</v>
      </c>
      <c r="C34" s="149" t="s">
        <v>55</v>
      </c>
      <c r="D34" s="149" t="s">
        <v>56</v>
      </c>
      <c r="E34" s="203">
        <v>216.48</v>
      </c>
      <c r="F34" s="203">
        <v>216.48</v>
      </c>
      <c r="G34" s="203">
        <v>240</v>
      </c>
      <c r="H34" s="203">
        <v>240</v>
      </c>
      <c r="I34" s="262">
        <v>600</v>
      </c>
      <c r="J34" s="262">
        <v>600</v>
      </c>
      <c r="K34" s="203">
        <v>660</v>
      </c>
      <c r="L34" s="203">
        <v>660</v>
      </c>
      <c r="M34" s="203">
        <v>211.2</v>
      </c>
      <c r="N34" s="203">
        <v>211.2</v>
      </c>
      <c r="O34" s="101">
        <f t="shared" si="0"/>
        <v>386</v>
      </c>
      <c r="P34" s="101">
        <f t="shared" si="1"/>
        <v>386</v>
      </c>
    </row>
    <row r="35" spans="1:16" ht="15.75" customHeight="1" x14ac:dyDescent="0.2">
      <c r="A35" s="398"/>
      <c r="B35" s="147"/>
      <c r="C35" s="149" t="s">
        <v>4</v>
      </c>
      <c r="D35" s="149" t="s">
        <v>4</v>
      </c>
      <c r="E35" s="203">
        <v>174.25</v>
      </c>
      <c r="F35" s="203">
        <v>174.25</v>
      </c>
      <c r="G35" s="203">
        <v>200</v>
      </c>
      <c r="H35" s="203">
        <v>200</v>
      </c>
      <c r="I35" s="262">
        <v>450</v>
      </c>
      <c r="J35" s="262">
        <v>450</v>
      </c>
      <c r="K35" s="203">
        <v>495</v>
      </c>
      <c r="L35" s="203">
        <v>495</v>
      </c>
      <c r="M35" s="203">
        <v>170</v>
      </c>
      <c r="N35" s="203">
        <v>170</v>
      </c>
      <c r="O35" s="101">
        <f t="shared" si="0"/>
        <v>298</v>
      </c>
      <c r="P35" s="101">
        <f t="shared" si="1"/>
        <v>298</v>
      </c>
    </row>
    <row r="36" spans="1:16" ht="15.75" customHeight="1" x14ac:dyDescent="0.2">
      <c r="A36" s="398"/>
      <c r="B36" s="147"/>
      <c r="C36" s="149" t="s">
        <v>8</v>
      </c>
      <c r="D36" s="149" t="s">
        <v>8</v>
      </c>
      <c r="E36" s="203">
        <v>775.93</v>
      </c>
      <c r="F36" s="203">
        <v>1024.22</v>
      </c>
      <c r="G36" s="203">
        <v>800</v>
      </c>
      <c r="H36" s="203">
        <v>1000</v>
      </c>
      <c r="I36" s="262">
        <v>900</v>
      </c>
      <c r="J36" s="262">
        <v>900</v>
      </c>
      <c r="K36" s="203">
        <v>990</v>
      </c>
      <c r="L36" s="203">
        <v>990</v>
      </c>
      <c r="M36" s="203">
        <v>757</v>
      </c>
      <c r="N36" s="203">
        <v>999.24</v>
      </c>
      <c r="O36" s="101">
        <f t="shared" si="0"/>
        <v>845</v>
      </c>
      <c r="P36" s="101">
        <f t="shared" si="1"/>
        <v>983</v>
      </c>
    </row>
    <row r="37" spans="1:16" ht="15.75" customHeight="1" x14ac:dyDescent="0.2">
      <c r="A37" s="398"/>
      <c r="B37" s="147"/>
      <c r="C37" s="149" t="s">
        <v>9</v>
      </c>
      <c r="D37" s="149" t="s">
        <v>9</v>
      </c>
      <c r="E37" s="203">
        <v>1046.01</v>
      </c>
      <c r="F37" s="203">
        <v>1202.9100000000001</v>
      </c>
      <c r="G37" s="203">
        <v>1100</v>
      </c>
      <c r="H37" s="203">
        <v>1200</v>
      </c>
      <c r="I37" s="262">
        <v>1350</v>
      </c>
      <c r="J37" s="262">
        <v>1350</v>
      </c>
      <c r="K37" s="203">
        <v>1485</v>
      </c>
      <c r="L37" s="203">
        <v>1485</v>
      </c>
      <c r="M37" s="203">
        <v>1020.5</v>
      </c>
      <c r="N37" s="203">
        <v>1173.58</v>
      </c>
      <c r="O37" s="101">
        <f t="shared" si="0"/>
        <v>1200</v>
      </c>
      <c r="P37" s="101">
        <f t="shared" si="1"/>
        <v>1282</v>
      </c>
    </row>
    <row r="38" spans="1:16" ht="15.75" customHeight="1" x14ac:dyDescent="0.2">
      <c r="A38" s="398"/>
      <c r="B38" s="147"/>
      <c r="C38" s="149" t="s">
        <v>10</v>
      </c>
      <c r="D38" s="149" t="s">
        <v>10</v>
      </c>
      <c r="E38" s="203">
        <v>458.18</v>
      </c>
      <c r="F38" s="203">
        <v>572.72</v>
      </c>
      <c r="G38" s="203">
        <v>500</v>
      </c>
      <c r="H38" s="203">
        <v>600</v>
      </c>
      <c r="I38" s="262">
        <v>1100</v>
      </c>
      <c r="J38" s="262">
        <v>1100</v>
      </c>
      <c r="K38" s="203">
        <v>1210</v>
      </c>
      <c r="L38" s="203">
        <v>1210</v>
      </c>
      <c r="M38" s="203">
        <v>447</v>
      </c>
      <c r="N38" s="203">
        <v>558.75</v>
      </c>
      <c r="O38" s="101">
        <f t="shared" si="0"/>
        <v>743</v>
      </c>
      <c r="P38" s="101">
        <f t="shared" si="1"/>
        <v>808</v>
      </c>
    </row>
    <row r="39" spans="1:16" ht="15.75" customHeight="1" x14ac:dyDescent="0.2">
      <c r="A39" s="398"/>
      <c r="B39" s="147"/>
      <c r="C39" s="149" t="s">
        <v>11</v>
      </c>
      <c r="D39" s="149" t="s">
        <v>11</v>
      </c>
      <c r="E39" s="203">
        <v>930.07</v>
      </c>
      <c r="F39" s="203">
        <v>1069.58</v>
      </c>
      <c r="G39" s="203">
        <v>1000</v>
      </c>
      <c r="H39" s="203">
        <v>1100</v>
      </c>
      <c r="I39" s="262">
        <v>800</v>
      </c>
      <c r="J39" s="262">
        <v>800</v>
      </c>
      <c r="K39" s="203">
        <v>880</v>
      </c>
      <c r="L39" s="203">
        <v>880</v>
      </c>
      <c r="M39" s="203">
        <v>907.38</v>
      </c>
      <c r="N39" s="203">
        <v>1043.49</v>
      </c>
      <c r="O39" s="101">
        <f t="shared" si="0"/>
        <v>903</v>
      </c>
      <c r="P39" s="101">
        <f t="shared" si="1"/>
        <v>979</v>
      </c>
    </row>
    <row r="40" spans="1:16" ht="24.75" customHeight="1" x14ac:dyDescent="0.2">
      <c r="A40" s="398"/>
      <c r="B40" s="402" t="s">
        <v>121</v>
      </c>
      <c r="C40" s="400"/>
      <c r="D40" s="401"/>
      <c r="E40" s="205">
        <f>SUM(E29:E39)</f>
        <v>6818.7800000000007</v>
      </c>
      <c r="F40" s="205">
        <f t="shared" ref="F40:P40" si="4">SUM(F29:F39)</f>
        <v>7478.02</v>
      </c>
      <c r="G40" s="205">
        <f t="shared" si="4"/>
        <v>7060</v>
      </c>
      <c r="H40" s="205">
        <f t="shared" si="4"/>
        <v>7560</v>
      </c>
      <c r="I40" s="205">
        <f t="shared" si="4"/>
        <v>9324</v>
      </c>
      <c r="J40" s="205">
        <f t="shared" si="4"/>
        <v>9324</v>
      </c>
      <c r="K40" s="205">
        <f t="shared" si="4"/>
        <v>10256.4</v>
      </c>
      <c r="L40" s="205">
        <f t="shared" si="4"/>
        <v>10256.4</v>
      </c>
      <c r="M40" s="205">
        <f t="shared" si="4"/>
        <v>6652.47</v>
      </c>
      <c r="N40" s="205">
        <f t="shared" si="4"/>
        <v>7295.65</v>
      </c>
      <c r="O40" s="205">
        <f t="shared" si="4"/>
        <v>8024</v>
      </c>
      <c r="P40" s="205">
        <f t="shared" si="4"/>
        <v>8385</v>
      </c>
    </row>
    <row r="41" spans="1:16" ht="15" x14ac:dyDescent="0.2">
      <c r="A41" s="398">
        <v>4</v>
      </c>
      <c r="B41" s="147"/>
      <c r="C41" s="149" t="s">
        <v>0</v>
      </c>
      <c r="D41" s="102" t="s">
        <v>127</v>
      </c>
      <c r="E41" s="203">
        <v>446.86</v>
      </c>
      <c r="F41" s="203">
        <v>446.86</v>
      </c>
      <c r="G41" s="203">
        <v>500</v>
      </c>
      <c r="H41" s="203">
        <v>500</v>
      </c>
      <c r="I41" s="262">
        <v>1500</v>
      </c>
      <c r="J41" s="262">
        <v>1500</v>
      </c>
      <c r="K41" s="203">
        <v>1650</v>
      </c>
      <c r="L41" s="203">
        <v>1650</v>
      </c>
      <c r="M41" s="203">
        <v>435.96</v>
      </c>
      <c r="N41" s="203">
        <v>435.96</v>
      </c>
      <c r="O41" s="101">
        <f t="shared" si="0"/>
        <v>907</v>
      </c>
      <c r="P41" s="101">
        <f t="shared" si="1"/>
        <v>907</v>
      </c>
    </row>
    <row r="42" spans="1:16" ht="15.75" customHeight="1" x14ac:dyDescent="0.2">
      <c r="A42" s="398"/>
      <c r="B42" s="147"/>
      <c r="C42" s="149" t="s">
        <v>1</v>
      </c>
      <c r="D42" s="149" t="s">
        <v>1</v>
      </c>
      <c r="E42" s="203">
        <v>367.51</v>
      </c>
      <c r="F42" s="203">
        <v>367.51</v>
      </c>
      <c r="G42" s="203">
        <v>360</v>
      </c>
      <c r="H42" s="203">
        <v>360</v>
      </c>
      <c r="I42" s="262">
        <v>600</v>
      </c>
      <c r="J42" s="262">
        <v>600</v>
      </c>
      <c r="K42" s="203">
        <v>660</v>
      </c>
      <c r="L42" s="203">
        <v>660</v>
      </c>
      <c r="M42" s="203">
        <v>358.55</v>
      </c>
      <c r="N42" s="203">
        <v>358.55</v>
      </c>
      <c r="O42" s="101">
        <f t="shared" si="0"/>
        <v>469</v>
      </c>
      <c r="P42" s="101">
        <f t="shared" si="1"/>
        <v>469</v>
      </c>
    </row>
    <row r="43" spans="1:16" ht="15.75" customHeight="1" x14ac:dyDescent="0.2">
      <c r="A43" s="398"/>
      <c r="B43" s="147"/>
      <c r="C43" s="149" t="s">
        <v>116</v>
      </c>
      <c r="D43" s="102" t="s">
        <v>128</v>
      </c>
      <c r="E43" s="203">
        <v>753.39</v>
      </c>
      <c r="F43" s="203">
        <v>753.39</v>
      </c>
      <c r="G43" s="203">
        <v>750</v>
      </c>
      <c r="H43" s="203">
        <v>750</v>
      </c>
      <c r="I43" s="262">
        <v>600</v>
      </c>
      <c r="J43" s="262">
        <v>600</v>
      </c>
      <c r="K43" s="203">
        <v>660</v>
      </c>
      <c r="L43" s="203">
        <v>660</v>
      </c>
      <c r="M43" s="203">
        <v>735.02</v>
      </c>
      <c r="N43" s="203">
        <v>735.02</v>
      </c>
      <c r="O43" s="101">
        <f t="shared" si="0"/>
        <v>700</v>
      </c>
      <c r="P43" s="101">
        <f t="shared" si="1"/>
        <v>700</v>
      </c>
    </row>
    <row r="44" spans="1:16" ht="15.75" customHeight="1" x14ac:dyDescent="0.2">
      <c r="A44" s="398"/>
      <c r="B44" s="147"/>
      <c r="C44" s="149" t="s">
        <v>118</v>
      </c>
      <c r="D44" s="149" t="s">
        <v>118</v>
      </c>
      <c r="E44" s="203">
        <v>270.60000000000002</v>
      </c>
      <c r="F44" s="203">
        <v>270.60000000000002</v>
      </c>
      <c r="G44" s="203">
        <v>279</v>
      </c>
      <c r="H44" s="203">
        <v>279</v>
      </c>
      <c r="I44" s="262">
        <v>450</v>
      </c>
      <c r="J44" s="262">
        <v>450</v>
      </c>
      <c r="K44" s="203">
        <v>495</v>
      </c>
      <c r="L44" s="203">
        <v>495</v>
      </c>
      <c r="M44" s="203">
        <v>264</v>
      </c>
      <c r="N44" s="203">
        <v>264</v>
      </c>
      <c r="O44" s="101">
        <f t="shared" si="0"/>
        <v>352</v>
      </c>
      <c r="P44" s="101">
        <f t="shared" si="1"/>
        <v>352</v>
      </c>
    </row>
    <row r="45" spans="1:16" ht="15.75" customHeight="1" x14ac:dyDescent="0.2">
      <c r="A45" s="398"/>
      <c r="B45" s="147"/>
      <c r="C45" s="149" t="s">
        <v>3</v>
      </c>
      <c r="D45" s="149" t="s">
        <v>3</v>
      </c>
      <c r="E45" s="203">
        <v>173.89</v>
      </c>
      <c r="F45" s="203">
        <v>173.89</v>
      </c>
      <c r="G45" s="203">
        <v>180</v>
      </c>
      <c r="H45" s="203">
        <v>180</v>
      </c>
      <c r="I45" s="262">
        <v>657</v>
      </c>
      <c r="J45" s="262">
        <v>657</v>
      </c>
      <c r="K45" s="203">
        <v>722.7</v>
      </c>
      <c r="L45" s="203">
        <v>722.7</v>
      </c>
      <c r="M45" s="203">
        <v>169.65</v>
      </c>
      <c r="N45" s="203">
        <v>169.65</v>
      </c>
      <c r="O45" s="101">
        <f t="shared" si="0"/>
        <v>381</v>
      </c>
      <c r="P45" s="101">
        <f t="shared" si="1"/>
        <v>381</v>
      </c>
    </row>
    <row r="46" spans="1:16" ht="30" x14ac:dyDescent="0.2">
      <c r="A46" s="398"/>
      <c r="B46" s="148" t="s">
        <v>120</v>
      </c>
      <c r="C46" s="149" t="s">
        <v>129</v>
      </c>
      <c r="D46" s="102" t="s">
        <v>57</v>
      </c>
      <c r="E46" s="203">
        <v>598.03</v>
      </c>
      <c r="F46" s="203">
        <v>598.03</v>
      </c>
      <c r="G46" s="203">
        <v>600</v>
      </c>
      <c r="H46" s="203">
        <v>600</v>
      </c>
      <c r="I46" s="262">
        <v>400</v>
      </c>
      <c r="J46" s="262">
        <v>400</v>
      </c>
      <c r="K46" s="203">
        <v>440</v>
      </c>
      <c r="L46" s="203">
        <v>440</v>
      </c>
      <c r="M46" s="203">
        <v>583.44000000000005</v>
      </c>
      <c r="N46" s="203">
        <v>583.44000000000005</v>
      </c>
      <c r="O46" s="101">
        <f t="shared" si="0"/>
        <v>524</v>
      </c>
      <c r="P46" s="101">
        <f t="shared" si="1"/>
        <v>524</v>
      </c>
    </row>
    <row r="47" spans="1:16" ht="15.75" customHeight="1" x14ac:dyDescent="0.2">
      <c r="A47" s="398"/>
      <c r="B47" s="147"/>
      <c r="C47" s="149" t="s">
        <v>55</v>
      </c>
      <c r="D47" s="149" t="s">
        <v>56</v>
      </c>
      <c r="E47" s="203">
        <v>216.48</v>
      </c>
      <c r="F47" s="203">
        <v>216.48</v>
      </c>
      <c r="G47" s="203">
        <v>240</v>
      </c>
      <c r="H47" s="203">
        <v>240</v>
      </c>
      <c r="I47" s="262">
        <v>600</v>
      </c>
      <c r="J47" s="262">
        <v>600</v>
      </c>
      <c r="K47" s="203">
        <v>660</v>
      </c>
      <c r="L47" s="203">
        <v>660</v>
      </c>
      <c r="M47" s="203">
        <v>211.2</v>
      </c>
      <c r="N47" s="203">
        <v>211.2</v>
      </c>
      <c r="O47" s="101">
        <f t="shared" si="0"/>
        <v>386</v>
      </c>
      <c r="P47" s="101">
        <f t="shared" si="1"/>
        <v>386</v>
      </c>
    </row>
    <row r="48" spans="1:16" ht="15.75" customHeight="1" x14ac:dyDescent="0.2">
      <c r="A48" s="398"/>
      <c r="B48" s="147"/>
      <c r="C48" s="149" t="s">
        <v>4</v>
      </c>
      <c r="D48" s="149" t="s">
        <v>4</v>
      </c>
      <c r="E48" s="203">
        <v>174.25</v>
      </c>
      <c r="F48" s="203">
        <v>174.25</v>
      </c>
      <c r="G48" s="203">
        <v>200</v>
      </c>
      <c r="H48" s="203">
        <v>200</v>
      </c>
      <c r="I48" s="262">
        <v>450</v>
      </c>
      <c r="J48" s="262">
        <v>450</v>
      </c>
      <c r="K48" s="203">
        <v>495</v>
      </c>
      <c r="L48" s="203">
        <v>495</v>
      </c>
      <c r="M48" s="203">
        <v>170</v>
      </c>
      <c r="N48" s="203">
        <v>170</v>
      </c>
      <c r="O48" s="101">
        <f t="shared" si="0"/>
        <v>298</v>
      </c>
      <c r="P48" s="101">
        <f t="shared" si="1"/>
        <v>298</v>
      </c>
    </row>
    <row r="49" spans="1:16" ht="15.75" customHeight="1" x14ac:dyDescent="0.2">
      <c r="A49" s="398"/>
      <c r="B49" s="147"/>
      <c r="C49" s="149" t="s">
        <v>8</v>
      </c>
      <c r="D49" s="149" t="s">
        <v>8</v>
      </c>
      <c r="E49" s="203">
        <v>775.93</v>
      </c>
      <c r="F49" s="203">
        <v>1024.22</v>
      </c>
      <c r="G49" s="203">
        <v>800</v>
      </c>
      <c r="H49" s="203">
        <v>1000</v>
      </c>
      <c r="I49" s="262">
        <v>900</v>
      </c>
      <c r="J49" s="262">
        <v>900</v>
      </c>
      <c r="K49" s="203">
        <v>990</v>
      </c>
      <c r="L49" s="203">
        <v>990</v>
      </c>
      <c r="M49" s="203">
        <v>757</v>
      </c>
      <c r="N49" s="203">
        <v>999.24</v>
      </c>
      <c r="O49" s="101">
        <f t="shared" si="0"/>
        <v>845</v>
      </c>
      <c r="P49" s="101">
        <f t="shared" si="1"/>
        <v>983</v>
      </c>
    </row>
    <row r="50" spans="1:16" ht="15.75" customHeight="1" x14ac:dyDescent="0.2">
      <c r="A50" s="398"/>
      <c r="B50" s="147"/>
      <c r="C50" s="149" t="s">
        <v>9</v>
      </c>
      <c r="D50" s="149" t="s">
        <v>9</v>
      </c>
      <c r="E50" s="203">
        <v>1046.01</v>
      </c>
      <c r="F50" s="203">
        <v>1202.9100000000001</v>
      </c>
      <c r="G50" s="203">
        <v>1100</v>
      </c>
      <c r="H50" s="203">
        <v>1200</v>
      </c>
      <c r="I50" s="262">
        <v>1350</v>
      </c>
      <c r="J50" s="262">
        <v>1350</v>
      </c>
      <c r="K50" s="203">
        <v>1485</v>
      </c>
      <c r="L50" s="203">
        <v>1485</v>
      </c>
      <c r="M50" s="203">
        <v>1020.5</v>
      </c>
      <c r="N50" s="203">
        <v>1173.58</v>
      </c>
      <c r="O50" s="101">
        <f t="shared" si="0"/>
        <v>1200</v>
      </c>
      <c r="P50" s="101">
        <f t="shared" si="1"/>
        <v>1282</v>
      </c>
    </row>
    <row r="51" spans="1:16" ht="15.75" customHeight="1" x14ac:dyDescent="0.2">
      <c r="A51" s="398"/>
      <c r="B51" s="147"/>
      <c r="C51" s="149" t="s">
        <v>10</v>
      </c>
      <c r="D51" s="149" t="s">
        <v>10</v>
      </c>
      <c r="E51" s="203">
        <v>458.18</v>
      </c>
      <c r="F51" s="203">
        <v>572.72</v>
      </c>
      <c r="G51" s="203">
        <v>500</v>
      </c>
      <c r="H51" s="203">
        <v>600</v>
      </c>
      <c r="I51" s="262">
        <v>1100</v>
      </c>
      <c r="J51" s="262">
        <v>1100</v>
      </c>
      <c r="K51" s="203">
        <v>1210</v>
      </c>
      <c r="L51" s="203">
        <v>1210</v>
      </c>
      <c r="M51" s="203">
        <v>447</v>
      </c>
      <c r="N51" s="203">
        <v>558.75</v>
      </c>
      <c r="O51" s="101">
        <f t="shared" si="0"/>
        <v>743</v>
      </c>
      <c r="P51" s="101">
        <f t="shared" si="1"/>
        <v>808</v>
      </c>
    </row>
    <row r="52" spans="1:16" ht="15.75" customHeight="1" x14ac:dyDescent="0.2">
      <c r="A52" s="398"/>
      <c r="B52" s="147"/>
      <c r="C52" s="149" t="s">
        <v>11</v>
      </c>
      <c r="D52" s="149" t="s">
        <v>11</v>
      </c>
      <c r="E52" s="203">
        <v>930.07</v>
      </c>
      <c r="F52" s="203">
        <v>1069.58</v>
      </c>
      <c r="G52" s="203">
        <v>1000</v>
      </c>
      <c r="H52" s="203">
        <v>1100</v>
      </c>
      <c r="I52" s="262">
        <v>800</v>
      </c>
      <c r="J52" s="262">
        <v>800</v>
      </c>
      <c r="K52" s="203">
        <v>880</v>
      </c>
      <c r="L52" s="203">
        <v>880</v>
      </c>
      <c r="M52" s="203">
        <v>907.38</v>
      </c>
      <c r="N52" s="203">
        <v>1043.49</v>
      </c>
      <c r="O52" s="101">
        <f t="shared" si="0"/>
        <v>903</v>
      </c>
      <c r="P52" s="101">
        <f t="shared" si="1"/>
        <v>979</v>
      </c>
    </row>
    <row r="53" spans="1:16" ht="26.25" customHeight="1" x14ac:dyDescent="0.2">
      <c r="A53" s="398"/>
      <c r="B53" s="402" t="s">
        <v>121</v>
      </c>
      <c r="C53" s="400"/>
      <c r="D53" s="401"/>
      <c r="E53" s="205">
        <f>SUM(E41:E52)</f>
        <v>6211.2</v>
      </c>
      <c r="F53" s="205">
        <f t="shared" ref="F53:P53" si="5">SUM(F41:F52)</f>
        <v>6870.44</v>
      </c>
      <c r="G53" s="205">
        <f t="shared" si="5"/>
        <v>6509</v>
      </c>
      <c r="H53" s="205">
        <f t="shared" si="5"/>
        <v>7009</v>
      </c>
      <c r="I53" s="205">
        <f t="shared" si="5"/>
        <v>9407</v>
      </c>
      <c r="J53" s="205">
        <f t="shared" si="5"/>
        <v>9407</v>
      </c>
      <c r="K53" s="205">
        <f t="shared" si="5"/>
        <v>10347.700000000001</v>
      </c>
      <c r="L53" s="205">
        <f t="shared" si="5"/>
        <v>10347.700000000001</v>
      </c>
      <c r="M53" s="205">
        <f t="shared" si="5"/>
        <v>6059.7</v>
      </c>
      <c r="N53" s="205">
        <f t="shared" si="5"/>
        <v>6702.8799999999992</v>
      </c>
      <c r="O53" s="205">
        <f t="shared" si="5"/>
        <v>7708</v>
      </c>
      <c r="P53" s="205">
        <f t="shared" si="5"/>
        <v>8069</v>
      </c>
    </row>
    <row r="54" spans="1:16" ht="15" x14ac:dyDescent="0.2">
      <c r="A54" s="398">
        <v>5</v>
      </c>
      <c r="B54" s="147"/>
      <c r="C54" s="149" t="s">
        <v>0</v>
      </c>
      <c r="D54" s="102" t="s">
        <v>130</v>
      </c>
      <c r="E54" s="203">
        <v>818.06</v>
      </c>
      <c r="F54" s="203">
        <v>818.06</v>
      </c>
      <c r="G54" s="203">
        <v>800</v>
      </c>
      <c r="H54" s="203">
        <v>800</v>
      </c>
      <c r="I54" s="262">
        <v>600</v>
      </c>
      <c r="J54" s="262">
        <v>600</v>
      </c>
      <c r="K54" s="203">
        <v>660</v>
      </c>
      <c r="L54" s="203">
        <v>660</v>
      </c>
      <c r="M54" s="203">
        <v>798.11</v>
      </c>
      <c r="N54" s="203">
        <v>798.11</v>
      </c>
      <c r="O54" s="101">
        <f t="shared" si="0"/>
        <v>735</v>
      </c>
      <c r="P54" s="101">
        <f t="shared" si="1"/>
        <v>735</v>
      </c>
    </row>
    <row r="55" spans="1:16" ht="15.75" customHeight="1" x14ac:dyDescent="0.2">
      <c r="A55" s="398"/>
      <c r="B55" s="147"/>
      <c r="C55" s="149" t="s">
        <v>1</v>
      </c>
      <c r="D55" s="149" t="s">
        <v>1</v>
      </c>
      <c r="E55" s="203">
        <v>367.51</v>
      </c>
      <c r="F55" s="203">
        <v>367.51</v>
      </c>
      <c r="G55" s="203">
        <v>360</v>
      </c>
      <c r="H55" s="203">
        <v>360</v>
      </c>
      <c r="I55" s="262">
        <v>600</v>
      </c>
      <c r="J55" s="262">
        <v>600</v>
      </c>
      <c r="K55" s="203">
        <v>660</v>
      </c>
      <c r="L55" s="203">
        <v>660</v>
      </c>
      <c r="M55" s="203">
        <v>358.55</v>
      </c>
      <c r="N55" s="203">
        <v>358.55</v>
      </c>
      <c r="O55" s="101">
        <f t="shared" si="0"/>
        <v>469</v>
      </c>
      <c r="P55" s="101">
        <f t="shared" si="1"/>
        <v>469</v>
      </c>
    </row>
    <row r="56" spans="1:16" ht="15.75" customHeight="1" x14ac:dyDescent="0.2">
      <c r="A56" s="398"/>
      <c r="B56" s="147"/>
      <c r="C56" s="149" t="s">
        <v>116</v>
      </c>
      <c r="D56" s="102" t="s">
        <v>131</v>
      </c>
      <c r="E56" s="203">
        <v>687.49</v>
      </c>
      <c r="F56" s="203">
        <v>687.49</v>
      </c>
      <c r="G56" s="203">
        <v>700</v>
      </c>
      <c r="H56" s="203">
        <v>700</v>
      </c>
      <c r="I56" s="262">
        <v>998</v>
      </c>
      <c r="J56" s="262">
        <v>998</v>
      </c>
      <c r="K56" s="203">
        <v>1097.8</v>
      </c>
      <c r="L56" s="203">
        <v>1097.8</v>
      </c>
      <c r="M56" s="203">
        <v>670.72</v>
      </c>
      <c r="N56" s="203">
        <v>670.72</v>
      </c>
      <c r="O56" s="101">
        <f t="shared" si="0"/>
        <v>831</v>
      </c>
      <c r="P56" s="101">
        <f t="shared" si="1"/>
        <v>831</v>
      </c>
    </row>
    <row r="57" spans="1:16" ht="15.75" customHeight="1" x14ac:dyDescent="0.2">
      <c r="A57" s="398"/>
      <c r="B57" s="147"/>
      <c r="C57" s="149" t="s">
        <v>118</v>
      </c>
      <c r="D57" s="149" t="s">
        <v>118</v>
      </c>
      <c r="E57" s="203">
        <v>112.11</v>
      </c>
      <c r="F57" s="203">
        <v>112.11</v>
      </c>
      <c r="G57" s="203">
        <v>120</v>
      </c>
      <c r="H57" s="203">
        <v>120</v>
      </c>
      <c r="I57" s="262">
        <v>450</v>
      </c>
      <c r="J57" s="262">
        <v>450</v>
      </c>
      <c r="K57" s="203">
        <v>495</v>
      </c>
      <c r="L57" s="203">
        <v>495</v>
      </c>
      <c r="M57" s="203">
        <v>109.37</v>
      </c>
      <c r="N57" s="203">
        <v>109.37</v>
      </c>
      <c r="O57" s="101">
        <f t="shared" si="0"/>
        <v>257</v>
      </c>
      <c r="P57" s="101">
        <f t="shared" si="1"/>
        <v>257</v>
      </c>
    </row>
    <row r="58" spans="1:16" ht="30" x14ac:dyDescent="0.2">
      <c r="A58" s="398"/>
      <c r="B58" s="148" t="s">
        <v>120</v>
      </c>
      <c r="C58" s="149" t="s">
        <v>3</v>
      </c>
      <c r="D58" s="149" t="s">
        <v>3</v>
      </c>
      <c r="E58" s="203">
        <v>173.89</v>
      </c>
      <c r="F58" s="203">
        <v>173.89</v>
      </c>
      <c r="G58" s="203">
        <v>180</v>
      </c>
      <c r="H58" s="203">
        <v>180</v>
      </c>
      <c r="I58" s="262">
        <v>657</v>
      </c>
      <c r="J58" s="262">
        <v>657</v>
      </c>
      <c r="K58" s="203">
        <v>722.7</v>
      </c>
      <c r="L58" s="203">
        <v>722.7</v>
      </c>
      <c r="M58" s="203">
        <v>169.65</v>
      </c>
      <c r="N58" s="203">
        <v>169.65</v>
      </c>
      <c r="O58" s="101">
        <f t="shared" si="0"/>
        <v>381</v>
      </c>
      <c r="P58" s="101">
        <f t="shared" si="1"/>
        <v>381</v>
      </c>
    </row>
    <row r="59" spans="1:16" ht="15.75" customHeight="1" x14ac:dyDescent="0.2">
      <c r="A59" s="398"/>
      <c r="B59" s="147"/>
      <c r="C59" s="149" t="s">
        <v>129</v>
      </c>
      <c r="D59" s="102" t="s">
        <v>58</v>
      </c>
      <c r="E59" s="203">
        <v>915.53</v>
      </c>
      <c r="F59" s="203">
        <v>915.53</v>
      </c>
      <c r="G59" s="203">
        <v>900</v>
      </c>
      <c r="H59" s="203">
        <v>900</v>
      </c>
      <c r="I59" s="262">
        <v>500</v>
      </c>
      <c r="J59" s="262">
        <v>500</v>
      </c>
      <c r="K59" s="203">
        <v>550</v>
      </c>
      <c r="L59" s="203">
        <v>550</v>
      </c>
      <c r="M59" s="203">
        <v>893.2</v>
      </c>
      <c r="N59" s="203">
        <v>893.2</v>
      </c>
      <c r="O59" s="101">
        <f t="shared" si="0"/>
        <v>752</v>
      </c>
      <c r="P59" s="101">
        <f t="shared" si="1"/>
        <v>752</v>
      </c>
    </row>
    <row r="60" spans="1:16" ht="15.75" customHeight="1" x14ac:dyDescent="0.2">
      <c r="A60" s="398"/>
      <c r="B60" s="147"/>
      <c r="C60" s="149" t="s">
        <v>55</v>
      </c>
      <c r="D60" s="149" t="s">
        <v>55</v>
      </c>
      <c r="E60" s="203">
        <v>216.48</v>
      </c>
      <c r="F60" s="203">
        <v>216.48</v>
      </c>
      <c r="G60" s="203">
        <v>240</v>
      </c>
      <c r="H60" s="203">
        <v>240</v>
      </c>
      <c r="I60" s="262">
        <v>600</v>
      </c>
      <c r="J60" s="262">
        <v>600</v>
      </c>
      <c r="K60" s="203">
        <v>660</v>
      </c>
      <c r="L60" s="203">
        <v>660</v>
      </c>
      <c r="M60" s="203">
        <v>211.2</v>
      </c>
      <c r="N60" s="203">
        <v>211.2</v>
      </c>
      <c r="O60" s="101">
        <f t="shared" si="0"/>
        <v>386</v>
      </c>
      <c r="P60" s="101">
        <f t="shared" si="1"/>
        <v>386</v>
      </c>
    </row>
    <row r="61" spans="1:16" ht="15.75" customHeight="1" x14ac:dyDescent="0.2">
      <c r="A61" s="398"/>
      <c r="B61" s="147"/>
      <c r="C61" s="149" t="s">
        <v>4</v>
      </c>
      <c r="D61" s="149" t="s">
        <v>4</v>
      </c>
      <c r="E61" s="203">
        <v>174.25</v>
      </c>
      <c r="F61" s="203">
        <v>174.25</v>
      </c>
      <c r="G61" s="203">
        <v>200</v>
      </c>
      <c r="H61" s="203">
        <v>200</v>
      </c>
      <c r="I61" s="262">
        <v>450</v>
      </c>
      <c r="J61" s="262">
        <v>450</v>
      </c>
      <c r="K61" s="203">
        <v>495</v>
      </c>
      <c r="L61" s="203">
        <v>495</v>
      </c>
      <c r="M61" s="203">
        <v>170</v>
      </c>
      <c r="N61" s="203">
        <v>170</v>
      </c>
      <c r="O61" s="101">
        <f t="shared" si="0"/>
        <v>298</v>
      </c>
      <c r="P61" s="101">
        <f t="shared" si="1"/>
        <v>298</v>
      </c>
    </row>
    <row r="62" spans="1:16" ht="15.75" customHeight="1" x14ac:dyDescent="0.2">
      <c r="A62" s="398"/>
      <c r="B62" s="147"/>
      <c r="C62" s="149" t="s">
        <v>8</v>
      </c>
      <c r="D62" s="149" t="s">
        <v>8</v>
      </c>
      <c r="E62" s="203">
        <v>775.93</v>
      </c>
      <c r="F62" s="203">
        <v>1024.22</v>
      </c>
      <c r="G62" s="203">
        <v>800</v>
      </c>
      <c r="H62" s="203">
        <v>1000</v>
      </c>
      <c r="I62" s="262">
        <v>900</v>
      </c>
      <c r="J62" s="262">
        <v>900</v>
      </c>
      <c r="K62" s="203">
        <v>990</v>
      </c>
      <c r="L62" s="203">
        <v>990</v>
      </c>
      <c r="M62" s="203">
        <v>757</v>
      </c>
      <c r="N62" s="203">
        <v>999.24</v>
      </c>
      <c r="O62" s="101">
        <f t="shared" si="0"/>
        <v>845</v>
      </c>
      <c r="P62" s="101">
        <f t="shared" si="1"/>
        <v>983</v>
      </c>
    </row>
    <row r="63" spans="1:16" ht="15.75" customHeight="1" x14ac:dyDescent="0.2">
      <c r="A63" s="398"/>
      <c r="B63" s="147"/>
      <c r="C63" s="149" t="s">
        <v>9</v>
      </c>
      <c r="D63" s="149" t="s">
        <v>9</v>
      </c>
      <c r="E63" s="203">
        <v>1046.01</v>
      </c>
      <c r="F63" s="203">
        <v>1202.9100000000001</v>
      </c>
      <c r="G63" s="203">
        <v>1100</v>
      </c>
      <c r="H63" s="203">
        <v>1200</v>
      </c>
      <c r="I63" s="262">
        <v>1350</v>
      </c>
      <c r="J63" s="262">
        <v>1350</v>
      </c>
      <c r="K63" s="203">
        <v>1485</v>
      </c>
      <c r="L63" s="203">
        <v>1485</v>
      </c>
      <c r="M63" s="203">
        <v>1020.5</v>
      </c>
      <c r="N63" s="203">
        <v>1173.58</v>
      </c>
      <c r="O63" s="101">
        <f t="shared" si="0"/>
        <v>1200</v>
      </c>
      <c r="P63" s="101">
        <f t="shared" si="1"/>
        <v>1282</v>
      </c>
    </row>
    <row r="64" spans="1:16" ht="15.75" customHeight="1" x14ac:dyDescent="0.2">
      <c r="A64" s="398"/>
      <c r="B64" s="147"/>
      <c r="C64" s="149" t="s">
        <v>10</v>
      </c>
      <c r="D64" s="149" t="s">
        <v>10</v>
      </c>
      <c r="E64" s="203">
        <v>458.18</v>
      </c>
      <c r="F64" s="203">
        <v>572.72</v>
      </c>
      <c r="G64" s="203">
        <v>500</v>
      </c>
      <c r="H64" s="203">
        <v>600</v>
      </c>
      <c r="I64" s="262">
        <v>1100</v>
      </c>
      <c r="J64" s="262">
        <v>1100</v>
      </c>
      <c r="K64" s="203">
        <v>1210</v>
      </c>
      <c r="L64" s="203">
        <v>1210</v>
      </c>
      <c r="M64" s="203">
        <v>447</v>
      </c>
      <c r="N64" s="203">
        <v>558.75</v>
      </c>
      <c r="O64" s="101">
        <f t="shared" si="0"/>
        <v>743</v>
      </c>
      <c r="P64" s="101">
        <f t="shared" si="1"/>
        <v>808</v>
      </c>
    </row>
    <row r="65" spans="1:16" ht="15.75" customHeight="1" x14ac:dyDescent="0.2">
      <c r="A65" s="398"/>
      <c r="B65" s="147"/>
      <c r="C65" s="149" t="s">
        <v>11</v>
      </c>
      <c r="D65" s="149" t="s">
        <v>11</v>
      </c>
      <c r="E65" s="203">
        <v>930.07</v>
      </c>
      <c r="F65" s="203">
        <v>1069.58</v>
      </c>
      <c r="G65" s="203">
        <v>1000</v>
      </c>
      <c r="H65" s="203">
        <v>1100</v>
      </c>
      <c r="I65" s="262">
        <v>800</v>
      </c>
      <c r="J65" s="262">
        <v>800</v>
      </c>
      <c r="K65" s="203">
        <v>880</v>
      </c>
      <c r="L65" s="203">
        <v>880</v>
      </c>
      <c r="M65" s="203">
        <v>907.38</v>
      </c>
      <c r="N65" s="203">
        <v>1043.49</v>
      </c>
      <c r="O65" s="101">
        <f t="shared" si="0"/>
        <v>903</v>
      </c>
      <c r="P65" s="101">
        <f t="shared" si="1"/>
        <v>979</v>
      </c>
    </row>
    <row r="66" spans="1:16" ht="29.25" customHeight="1" x14ac:dyDescent="0.2">
      <c r="A66" s="398"/>
      <c r="B66" s="402" t="s">
        <v>121</v>
      </c>
      <c r="C66" s="400"/>
      <c r="D66" s="401"/>
      <c r="E66" s="205">
        <f>SUM(E54:E65)</f>
        <v>6675.51</v>
      </c>
      <c r="F66" s="205">
        <f t="shared" ref="F66:P66" si="6">SUM(F54:F65)</f>
        <v>7334.75</v>
      </c>
      <c r="G66" s="205">
        <f t="shared" si="6"/>
        <v>6900</v>
      </c>
      <c r="H66" s="205">
        <f t="shared" si="6"/>
        <v>7400</v>
      </c>
      <c r="I66" s="205">
        <f t="shared" si="6"/>
        <v>9005</v>
      </c>
      <c r="J66" s="205">
        <f t="shared" si="6"/>
        <v>9005</v>
      </c>
      <c r="K66" s="205">
        <f t="shared" si="6"/>
        <v>9905.5</v>
      </c>
      <c r="L66" s="205">
        <f t="shared" si="6"/>
        <v>9905.5</v>
      </c>
      <c r="M66" s="205">
        <f t="shared" si="6"/>
        <v>6512.68</v>
      </c>
      <c r="N66" s="205">
        <f t="shared" si="6"/>
        <v>7155.86</v>
      </c>
      <c r="O66" s="205">
        <f t="shared" si="6"/>
        <v>7800</v>
      </c>
      <c r="P66" s="205">
        <f t="shared" si="6"/>
        <v>8161</v>
      </c>
    </row>
    <row r="67" spans="1:16" ht="15" x14ac:dyDescent="0.2">
      <c r="A67" s="398">
        <v>6</v>
      </c>
      <c r="B67" s="147"/>
      <c r="C67" s="149" t="s">
        <v>0</v>
      </c>
      <c r="D67" s="102" t="s">
        <v>38</v>
      </c>
      <c r="E67" s="203">
        <v>2013</v>
      </c>
      <c r="F67" s="203">
        <v>2013</v>
      </c>
      <c r="G67" s="203">
        <v>2000</v>
      </c>
      <c r="H67" s="206">
        <v>2000</v>
      </c>
      <c r="I67" s="262">
        <v>4600</v>
      </c>
      <c r="J67" s="262">
        <v>4600</v>
      </c>
      <c r="K67" s="206">
        <v>5060</v>
      </c>
      <c r="L67" s="206">
        <v>5060</v>
      </c>
      <c r="M67" s="206">
        <v>1963.9</v>
      </c>
      <c r="N67" s="206">
        <v>1963.9</v>
      </c>
      <c r="O67" s="101">
        <f t="shared" si="0"/>
        <v>3127</v>
      </c>
      <c r="P67" s="101">
        <f t="shared" si="1"/>
        <v>3127</v>
      </c>
    </row>
    <row r="68" spans="1:16" ht="15.75" customHeight="1" x14ac:dyDescent="0.2">
      <c r="A68" s="398"/>
      <c r="B68" s="147"/>
      <c r="C68" s="149" t="s">
        <v>1</v>
      </c>
      <c r="D68" s="149" t="s">
        <v>1</v>
      </c>
      <c r="E68" s="203">
        <v>367.51</v>
      </c>
      <c r="F68" s="203">
        <v>367.51</v>
      </c>
      <c r="G68" s="203">
        <v>360</v>
      </c>
      <c r="H68" s="203">
        <v>360</v>
      </c>
      <c r="I68" s="262">
        <v>600</v>
      </c>
      <c r="J68" s="262">
        <v>600</v>
      </c>
      <c r="K68" s="203">
        <v>660</v>
      </c>
      <c r="L68" s="203">
        <v>660</v>
      </c>
      <c r="M68" s="203">
        <v>358.55</v>
      </c>
      <c r="N68" s="203">
        <v>358.55</v>
      </c>
      <c r="O68" s="101">
        <f t="shared" si="0"/>
        <v>469</v>
      </c>
      <c r="P68" s="101">
        <f t="shared" si="1"/>
        <v>469</v>
      </c>
    </row>
    <row r="69" spans="1:16" ht="15.75" customHeight="1" x14ac:dyDescent="0.2">
      <c r="A69" s="398"/>
      <c r="B69" s="147"/>
      <c r="C69" s="149" t="s">
        <v>116</v>
      </c>
      <c r="D69" s="102" t="s">
        <v>125</v>
      </c>
      <c r="E69" s="203">
        <v>1380.29</v>
      </c>
      <c r="F69" s="203">
        <v>1380.29</v>
      </c>
      <c r="G69" s="203">
        <v>1400</v>
      </c>
      <c r="H69" s="203">
        <v>1400</v>
      </c>
      <c r="I69" s="262">
        <v>998</v>
      </c>
      <c r="J69" s="262">
        <v>998</v>
      </c>
      <c r="K69" s="203">
        <v>1097.8</v>
      </c>
      <c r="L69" s="203">
        <v>1097.8</v>
      </c>
      <c r="M69" s="203">
        <v>1346.63</v>
      </c>
      <c r="N69" s="203">
        <v>1346.63</v>
      </c>
      <c r="O69" s="101">
        <f t="shared" si="0"/>
        <v>1245</v>
      </c>
      <c r="P69" s="101">
        <f t="shared" si="1"/>
        <v>1245</v>
      </c>
    </row>
    <row r="70" spans="1:16" ht="30" x14ac:dyDescent="0.2">
      <c r="A70" s="398"/>
      <c r="B70" s="148" t="s">
        <v>120</v>
      </c>
      <c r="C70" s="149" t="s">
        <v>118</v>
      </c>
      <c r="D70" s="102" t="s">
        <v>132</v>
      </c>
      <c r="E70" s="203">
        <v>569.12</v>
      </c>
      <c r="F70" s="203">
        <v>569.12</v>
      </c>
      <c r="G70" s="203">
        <v>560</v>
      </c>
      <c r="H70" s="203">
        <v>560</v>
      </c>
      <c r="I70" s="262">
        <v>600</v>
      </c>
      <c r="J70" s="262">
        <v>600</v>
      </c>
      <c r="K70" s="203">
        <v>660</v>
      </c>
      <c r="L70" s="203">
        <v>660</v>
      </c>
      <c r="M70" s="203">
        <v>555.24</v>
      </c>
      <c r="N70" s="203">
        <v>555.24</v>
      </c>
      <c r="O70" s="101">
        <f t="shared" ref="O70:O133" si="7">ROUND(AVERAGE(E70,G70,I70,K70,M70),0)</f>
        <v>589</v>
      </c>
      <c r="P70" s="101">
        <f t="shared" ref="P70:P133" si="8">ROUND(AVERAGE(F70,H70,J70,L70,N70),0)</f>
        <v>589</v>
      </c>
    </row>
    <row r="71" spans="1:16" ht="15.75" customHeight="1" x14ac:dyDescent="0.2">
      <c r="A71" s="398"/>
      <c r="B71" s="147"/>
      <c r="C71" s="149" t="s">
        <v>3</v>
      </c>
      <c r="D71" s="149" t="s">
        <v>3</v>
      </c>
      <c r="E71" s="203">
        <v>320.89999999999998</v>
      </c>
      <c r="F71" s="203">
        <v>320.89999999999998</v>
      </c>
      <c r="G71" s="203">
        <v>330</v>
      </c>
      <c r="H71" s="203">
        <v>330</v>
      </c>
      <c r="I71" s="262">
        <v>657</v>
      </c>
      <c r="J71" s="262">
        <v>657</v>
      </c>
      <c r="K71" s="203">
        <v>722.7</v>
      </c>
      <c r="L71" s="203">
        <v>722.7</v>
      </c>
      <c r="M71" s="203">
        <v>313.07</v>
      </c>
      <c r="N71" s="203">
        <v>313.07</v>
      </c>
      <c r="O71" s="101">
        <f t="shared" si="7"/>
        <v>469</v>
      </c>
      <c r="P71" s="101">
        <f t="shared" si="8"/>
        <v>469</v>
      </c>
    </row>
    <row r="72" spans="1:16" ht="15.75" customHeight="1" x14ac:dyDescent="0.2">
      <c r="A72" s="398"/>
      <c r="B72" s="147"/>
      <c r="C72" s="149" t="s">
        <v>55</v>
      </c>
      <c r="D72" s="102" t="s">
        <v>56</v>
      </c>
      <c r="E72" s="203">
        <v>216.48</v>
      </c>
      <c r="F72" s="203">
        <v>216.48</v>
      </c>
      <c r="G72" s="203">
        <v>240</v>
      </c>
      <c r="H72" s="203">
        <v>240</v>
      </c>
      <c r="I72" s="262">
        <v>600</v>
      </c>
      <c r="J72" s="262">
        <v>600</v>
      </c>
      <c r="K72" s="203">
        <v>660</v>
      </c>
      <c r="L72" s="203">
        <v>660</v>
      </c>
      <c r="M72" s="203">
        <v>211.2</v>
      </c>
      <c r="N72" s="203">
        <v>211.2</v>
      </c>
      <c r="O72" s="101">
        <f t="shared" si="7"/>
        <v>386</v>
      </c>
      <c r="P72" s="101">
        <f t="shared" si="8"/>
        <v>386</v>
      </c>
    </row>
    <row r="73" spans="1:16" ht="15.75" customHeight="1" x14ac:dyDescent="0.2">
      <c r="A73" s="398"/>
      <c r="B73" s="147"/>
      <c r="C73" s="149" t="s">
        <v>4</v>
      </c>
      <c r="D73" s="149" t="s">
        <v>4</v>
      </c>
      <c r="E73" s="203">
        <v>174.25</v>
      </c>
      <c r="F73" s="203">
        <v>174.25</v>
      </c>
      <c r="G73" s="203">
        <v>200</v>
      </c>
      <c r="H73" s="203">
        <v>200</v>
      </c>
      <c r="I73" s="262">
        <v>450</v>
      </c>
      <c r="J73" s="262">
        <v>450</v>
      </c>
      <c r="K73" s="203">
        <v>495</v>
      </c>
      <c r="L73" s="203">
        <v>495</v>
      </c>
      <c r="M73" s="203">
        <v>170</v>
      </c>
      <c r="N73" s="203">
        <v>170</v>
      </c>
      <c r="O73" s="101">
        <f t="shared" si="7"/>
        <v>298</v>
      </c>
      <c r="P73" s="101">
        <f t="shared" si="8"/>
        <v>298</v>
      </c>
    </row>
    <row r="74" spans="1:16" ht="15.75" customHeight="1" x14ac:dyDescent="0.2">
      <c r="A74" s="398"/>
      <c r="B74" s="147"/>
      <c r="C74" s="149" t="s">
        <v>8</v>
      </c>
      <c r="D74" s="149" t="s">
        <v>8</v>
      </c>
      <c r="E74" s="203">
        <v>775.93</v>
      </c>
      <c r="F74" s="203">
        <v>1024.22</v>
      </c>
      <c r="G74" s="203">
        <v>800</v>
      </c>
      <c r="H74" s="203">
        <v>1000</v>
      </c>
      <c r="I74" s="262">
        <v>900</v>
      </c>
      <c r="J74" s="262">
        <v>900</v>
      </c>
      <c r="K74" s="203">
        <v>990</v>
      </c>
      <c r="L74" s="203">
        <v>990</v>
      </c>
      <c r="M74" s="203">
        <v>757</v>
      </c>
      <c r="N74" s="203">
        <v>999.24</v>
      </c>
      <c r="O74" s="101">
        <f t="shared" si="7"/>
        <v>845</v>
      </c>
      <c r="P74" s="101">
        <f t="shared" si="8"/>
        <v>983</v>
      </c>
    </row>
    <row r="75" spans="1:16" ht="15.75" customHeight="1" x14ac:dyDescent="0.2">
      <c r="A75" s="398"/>
      <c r="B75" s="147"/>
      <c r="C75" s="149" t="s">
        <v>9</v>
      </c>
      <c r="D75" s="149" t="s">
        <v>9</v>
      </c>
      <c r="E75" s="203">
        <v>1046.01</v>
      </c>
      <c r="F75" s="203">
        <v>1202.9100000000001</v>
      </c>
      <c r="G75" s="203">
        <v>1100</v>
      </c>
      <c r="H75" s="203">
        <v>1200</v>
      </c>
      <c r="I75" s="262">
        <v>1350</v>
      </c>
      <c r="J75" s="262">
        <v>1350</v>
      </c>
      <c r="K75" s="203">
        <v>1485</v>
      </c>
      <c r="L75" s="203">
        <v>1485</v>
      </c>
      <c r="M75" s="203">
        <v>1020.5</v>
      </c>
      <c r="N75" s="203">
        <v>1173.58</v>
      </c>
      <c r="O75" s="101">
        <f t="shared" si="7"/>
        <v>1200</v>
      </c>
      <c r="P75" s="101">
        <f t="shared" si="8"/>
        <v>1282</v>
      </c>
    </row>
    <row r="76" spans="1:16" ht="15.75" customHeight="1" x14ac:dyDescent="0.2">
      <c r="A76" s="398"/>
      <c r="B76" s="147"/>
      <c r="C76" s="149" t="s">
        <v>10</v>
      </c>
      <c r="D76" s="149" t="s">
        <v>10</v>
      </c>
      <c r="E76" s="203">
        <v>458.18</v>
      </c>
      <c r="F76" s="203">
        <v>572.72</v>
      </c>
      <c r="G76" s="203">
        <v>500</v>
      </c>
      <c r="H76" s="203">
        <v>600</v>
      </c>
      <c r="I76" s="262">
        <v>1100</v>
      </c>
      <c r="J76" s="262">
        <v>1100</v>
      </c>
      <c r="K76" s="203">
        <v>1210</v>
      </c>
      <c r="L76" s="203">
        <v>1210</v>
      </c>
      <c r="M76" s="203">
        <v>447</v>
      </c>
      <c r="N76" s="203">
        <v>558.75</v>
      </c>
      <c r="O76" s="101">
        <f t="shared" si="7"/>
        <v>743</v>
      </c>
      <c r="P76" s="101">
        <f t="shared" si="8"/>
        <v>808</v>
      </c>
    </row>
    <row r="77" spans="1:16" ht="15.75" customHeight="1" x14ac:dyDescent="0.2">
      <c r="A77" s="398"/>
      <c r="B77" s="147"/>
      <c r="C77" s="149" t="s">
        <v>11</v>
      </c>
      <c r="D77" s="149" t="s">
        <v>11</v>
      </c>
      <c r="E77" s="203">
        <v>930.07</v>
      </c>
      <c r="F77" s="203">
        <v>1069.58</v>
      </c>
      <c r="G77" s="203">
        <v>1000</v>
      </c>
      <c r="H77" s="203">
        <v>1100</v>
      </c>
      <c r="I77" s="262">
        <v>800</v>
      </c>
      <c r="J77" s="262">
        <v>800</v>
      </c>
      <c r="K77" s="203">
        <v>880</v>
      </c>
      <c r="L77" s="203">
        <v>880</v>
      </c>
      <c r="M77" s="203">
        <v>907.38</v>
      </c>
      <c r="N77" s="203">
        <v>1043.49</v>
      </c>
      <c r="O77" s="101">
        <f t="shared" si="7"/>
        <v>903</v>
      </c>
      <c r="P77" s="101">
        <f t="shared" si="8"/>
        <v>979</v>
      </c>
    </row>
    <row r="78" spans="1:16" ht="26.25" customHeight="1" x14ac:dyDescent="0.2">
      <c r="A78" s="398"/>
      <c r="B78" s="402" t="s">
        <v>121</v>
      </c>
      <c r="C78" s="400"/>
      <c r="D78" s="401"/>
      <c r="E78" s="205">
        <f>SUM(E67:E77)</f>
        <v>8251.74</v>
      </c>
      <c r="F78" s="205">
        <f t="shared" ref="F78:P78" si="9">SUM(F67:F77)</f>
        <v>8910.98</v>
      </c>
      <c r="G78" s="205">
        <f t="shared" si="9"/>
        <v>8490</v>
      </c>
      <c r="H78" s="205">
        <f t="shared" si="9"/>
        <v>8990</v>
      </c>
      <c r="I78" s="205">
        <f t="shared" si="9"/>
        <v>12655</v>
      </c>
      <c r="J78" s="205">
        <f t="shared" si="9"/>
        <v>12655</v>
      </c>
      <c r="K78" s="205">
        <f t="shared" si="9"/>
        <v>13920.5</v>
      </c>
      <c r="L78" s="205">
        <f t="shared" si="9"/>
        <v>13920.5</v>
      </c>
      <c r="M78" s="205">
        <f t="shared" si="9"/>
        <v>8050.47</v>
      </c>
      <c r="N78" s="205">
        <f t="shared" si="9"/>
        <v>8693.65</v>
      </c>
      <c r="O78" s="205">
        <f t="shared" si="9"/>
        <v>10274</v>
      </c>
      <c r="P78" s="205">
        <f t="shared" si="9"/>
        <v>10635</v>
      </c>
    </row>
    <row r="79" spans="1:16" ht="15" x14ac:dyDescent="0.2">
      <c r="A79" s="408">
        <v>7</v>
      </c>
      <c r="B79" s="147"/>
      <c r="C79" s="149" t="s">
        <v>0</v>
      </c>
      <c r="D79" s="102" t="s">
        <v>133</v>
      </c>
      <c r="E79" s="203">
        <v>1215.3599999999999</v>
      </c>
      <c r="F79" s="203">
        <v>1215.3599999999999</v>
      </c>
      <c r="G79" s="203">
        <v>1200</v>
      </c>
      <c r="H79" s="203">
        <v>1200</v>
      </c>
      <c r="I79" s="262">
        <v>800</v>
      </c>
      <c r="J79" s="262">
        <v>800</v>
      </c>
      <c r="K79" s="203">
        <v>880</v>
      </c>
      <c r="L79" s="203">
        <v>880</v>
      </c>
      <c r="M79" s="203">
        <v>1185.72</v>
      </c>
      <c r="N79" s="203">
        <v>1185.72</v>
      </c>
      <c r="O79" s="101">
        <f t="shared" si="7"/>
        <v>1056</v>
      </c>
      <c r="P79" s="101">
        <f t="shared" si="8"/>
        <v>1056</v>
      </c>
    </row>
    <row r="80" spans="1:16" ht="15.75" customHeight="1" x14ac:dyDescent="0.2">
      <c r="A80" s="409"/>
      <c r="B80" s="147"/>
      <c r="C80" s="149" t="s">
        <v>1</v>
      </c>
      <c r="D80" s="149" t="s">
        <v>1</v>
      </c>
      <c r="E80" s="203">
        <v>367.51</v>
      </c>
      <c r="F80" s="203">
        <v>367.51</v>
      </c>
      <c r="G80" s="203">
        <v>360</v>
      </c>
      <c r="H80" s="203">
        <v>360</v>
      </c>
      <c r="I80" s="262">
        <v>600</v>
      </c>
      <c r="J80" s="262">
        <v>600</v>
      </c>
      <c r="K80" s="203">
        <v>660</v>
      </c>
      <c r="L80" s="203">
        <v>660</v>
      </c>
      <c r="M80" s="203">
        <v>358.55</v>
      </c>
      <c r="N80" s="203">
        <v>358.55</v>
      </c>
      <c r="O80" s="101">
        <f t="shared" si="7"/>
        <v>469</v>
      </c>
      <c r="P80" s="101">
        <f t="shared" si="8"/>
        <v>469</v>
      </c>
    </row>
    <row r="81" spans="1:16" ht="15.75" customHeight="1" x14ac:dyDescent="0.2">
      <c r="A81" s="409"/>
      <c r="B81" s="147"/>
      <c r="C81" s="149" t="s">
        <v>116</v>
      </c>
      <c r="D81" s="102" t="s">
        <v>134</v>
      </c>
      <c r="E81" s="203">
        <v>870.46</v>
      </c>
      <c r="F81" s="203">
        <v>870.46</v>
      </c>
      <c r="G81" s="203">
        <v>900</v>
      </c>
      <c r="H81" s="203">
        <v>900</v>
      </c>
      <c r="I81" s="262">
        <v>1250</v>
      </c>
      <c r="J81" s="262">
        <v>1250</v>
      </c>
      <c r="K81" s="203">
        <v>1375</v>
      </c>
      <c r="L81" s="203">
        <v>1375</v>
      </c>
      <c r="M81" s="203">
        <v>849.23</v>
      </c>
      <c r="N81" s="203">
        <v>849.23</v>
      </c>
      <c r="O81" s="101">
        <f t="shared" si="7"/>
        <v>1049</v>
      </c>
      <c r="P81" s="101">
        <f t="shared" si="8"/>
        <v>1049</v>
      </c>
    </row>
    <row r="82" spans="1:16" ht="30" x14ac:dyDescent="0.2">
      <c r="A82" s="409"/>
      <c r="B82" s="148" t="s">
        <v>120</v>
      </c>
      <c r="C82" s="149" t="s">
        <v>118</v>
      </c>
      <c r="D82" s="149" t="s">
        <v>118</v>
      </c>
      <c r="E82" s="203">
        <v>123.65</v>
      </c>
      <c r="F82" s="203">
        <v>123.65</v>
      </c>
      <c r="G82" s="203">
        <v>130</v>
      </c>
      <c r="H82" s="203">
        <v>130</v>
      </c>
      <c r="I82" s="262">
        <v>450</v>
      </c>
      <c r="J82" s="262">
        <v>450</v>
      </c>
      <c r="K82" s="203">
        <v>495</v>
      </c>
      <c r="L82" s="203">
        <v>495</v>
      </c>
      <c r="M82" s="203">
        <v>120.63</v>
      </c>
      <c r="N82" s="203">
        <v>120.63</v>
      </c>
      <c r="O82" s="101">
        <f t="shared" si="7"/>
        <v>264</v>
      </c>
      <c r="P82" s="101">
        <f t="shared" si="8"/>
        <v>264</v>
      </c>
    </row>
    <row r="83" spans="1:16" ht="15.75" customHeight="1" x14ac:dyDescent="0.2">
      <c r="A83" s="409"/>
      <c r="B83" s="147"/>
      <c r="C83" s="149" t="s">
        <v>3</v>
      </c>
      <c r="D83" s="149" t="s">
        <v>3</v>
      </c>
      <c r="E83" s="203">
        <v>320.89999999999998</v>
      </c>
      <c r="F83" s="203">
        <v>320.89999999999998</v>
      </c>
      <c r="G83" s="203">
        <v>330</v>
      </c>
      <c r="H83" s="203">
        <v>330</v>
      </c>
      <c r="I83" s="262">
        <v>657</v>
      </c>
      <c r="J83" s="262">
        <v>657</v>
      </c>
      <c r="K83" s="203">
        <v>722.7</v>
      </c>
      <c r="L83" s="203">
        <v>722.7</v>
      </c>
      <c r="M83" s="203">
        <v>313.07</v>
      </c>
      <c r="N83" s="203">
        <v>313.07</v>
      </c>
      <c r="O83" s="101">
        <f t="shared" si="7"/>
        <v>469</v>
      </c>
      <c r="P83" s="101">
        <f t="shared" si="8"/>
        <v>469</v>
      </c>
    </row>
    <row r="84" spans="1:16" ht="15.75" customHeight="1" x14ac:dyDescent="0.2">
      <c r="A84" s="409"/>
      <c r="B84" s="147"/>
      <c r="C84" s="149" t="s">
        <v>55</v>
      </c>
      <c r="D84" s="102" t="s">
        <v>56</v>
      </c>
      <c r="E84" s="203">
        <v>216.48</v>
      </c>
      <c r="F84" s="203">
        <v>216.48</v>
      </c>
      <c r="G84" s="203">
        <v>240</v>
      </c>
      <c r="H84" s="203">
        <v>240</v>
      </c>
      <c r="I84" s="262">
        <v>600</v>
      </c>
      <c r="J84" s="262">
        <v>600</v>
      </c>
      <c r="K84" s="203">
        <v>660</v>
      </c>
      <c r="L84" s="203">
        <v>660</v>
      </c>
      <c r="M84" s="203">
        <v>211.2</v>
      </c>
      <c r="N84" s="203">
        <v>211.2</v>
      </c>
      <c r="O84" s="101">
        <f t="shared" si="7"/>
        <v>386</v>
      </c>
      <c r="P84" s="101">
        <f t="shared" si="8"/>
        <v>386</v>
      </c>
    </row>
    <row r="85" spans="1:16" ht="15.75" customHeight="1" x14ac:dyDescent="0.2">
      <c r="A85" s="409"/>
      <c r="B85" s="147"/>
      <c r="C85" s="149" t="s">
        <v>4</v>
      </c>
      <c r="D85" s="149" t="s">
        <v>4</v>
      </c>
      <c r="E85" s="203">
        <v>174.25</v>
      </c>
      <c r="F85" s="203">
        <v>174.25</v>
      </c>
      <c r="G85" s="203">
        <v>200</v>
      </c>
      <c r="H85" s="203">
        <v>200</v>
      </c>
      <c r="I85" s="262">
        <v>450</v>
      </c>
      <c r="J85" s="262">
        <v>450</v>
      </c>
      <c r="K85" s="203">
        <v>495</v>
      </c>
      <c r="L85" s="203">
        <v>495</v>
      </c>
      <c r="M85" s="203">
        <v>170</v>
      </c>
      <c r="N85" s="203">
        <v>170</v>
      </c>
      <c r="O85" s="101">
        <f t="shared" si="7"/>
        <v>298</v>
      </c>
      <c r="P85" s="101">
        <f t="shared" si="8"/>
        <v>298</v>
      </c>
    </row>
    <row r="86" spans="1:16" ht="15.75" customHeight="1" x14ac:dyDescent="0.2">
      <c r="A86" s="409"/>
      <c r="B86" s="147"/>
      <c r="C86" s="149" t="s">
        <v>8</v>
      </c>
      <c r="D86" s="149" t="s">
        <v>8</v>
      </c>
      <c r="E86" s="203">
        <v>775.93</v>
      </c>
      <c r="F86" s="203">
        <v>1024.22</v>
      </c>
      <c r="G86" s="203">
        <v>800</v>
      </c>
      <c r="H86" s="203">
        <v>1000</v>
      </c>
      <c r="I86" s="262">
        <v>900</v>
      </c>
      <c r="J86" s="262">
        <v>900</v>
      </c>
      <c r="K86" s="203">
        <v>990</v>
      </c>
      <c r="L86" s="203">
        <v>990</v>
      </c>
      <c r="M86" s="203">
        <v>757</v>
      </c>
      <c r="N86" s="203">
        <v>999.24</v>
      </c>
      <c r="O86" s="101">
        <f t="shared" si="7"/>
        <v>845</v>
      </c>
      <c r="P86" s="101">
        <f t="shared" si="8"/>
        <v>983</v>
      </c>
    </row>
    <row r="87" spans="1:16" ht="15.75" customHeight="1" x14ac:dyDescent="0.2">
      <c r="A87" s="409"/>
      <c r="B87" s="147"/>
      <c r="C87" s="149" t="s">
        <v>9</v>
      </c>
      <c r="D87" s="149" t="s">
        <v>9</v>
      </c>
      <c r="E87" s="203">
        <v>1046.01</v>
      </c>
      <c r="F87" s="203">
        <v>1202.9100000000001</v>
      </c>
      <c r="G87" s="206">
        <v>1100</v>
      </c>
      <c r="H87" s="206">
        <v>1200</v>
      </c>
      <c r="I87" s="262">
        <v>1350</v>
      </c>
      <c r="J87" s="262">
        <v>1350</v>
      </c>
      <c r="K87" s="206">
        <v>1485</v>
      </c>
      <c r="L87" s="206">
        <v>1485</v>
      </c>
      <c r="M87" s="206">
        <v>1020.5</v>
      </c>
      <c r="N87" s="206">
        <v>1173.58</v>
      </c>
      <c r="O87" s="101">
        <f t="shared" si="7"/>
        <v>1200</v>
      </c>
      <c r="P87" s="101">
        <f t="shared" si="8"/>
        <v>1282</v>
      </c>
    </row>
    <row r="88" spans="1:16" ht="15.75" customHeight="1" x14ac:dyDescent="0.2">
      <c r="A88" s="409"/>
      <c r="B88" s="147"/>
      <c r="C88" s="149" t="s">
        <v>10</v>
      </c>
      <c r="D88" s="149" t="s">
        <v>10</v>
      </c>
      <c r="E88" s="203">
        <v>458.18</v>
      </c>
      <c r="F88" s="203">
        <v>572.72</v>
      </c>
      <c r="G88" s="203">
        <v>500</v>
      </c>
      <c r="H88" s="203">
        <v>600</v>
      </c>
      <c r="I88" s="262">
        <v>1100</v>
      </c>
      <c r="J88" s="262">
        <v>1100</v>
      </c>
      <c r="K88" s="203">
        <v>1210</v>
      </c>
      <c r="L88" s="203">
        <v>1210</v>
      </c>
      <c r="M88" s="203">
        <v>447</v>
      </c>
      <c r="N88" s="203">
        <v>558.75</v>
      </c>
      <c r="O88" s="101">
        <f t="shared" si="7"/>
        <v>743</v>
      </c>
      <c r="P88" s="101">
        <f t="shared" si="8"/>
        <v>808</v>
      </c>
    </row>
    <row r="89" spans="1:16" ht="15.75" customHeight="1" x14ac:dyDescent="0.2">
      <c r="A89" s="409"/>
      <c r="B89" s="147"/>
      <c r="C89" s="149" t="s">
        <v>11</v>
      </c>
      <c r="D89" s="149" t="s">
        <v>11</v>
      </c>
      <c r="E89" s="203">
        <v>930.07</v>
      </c>
      <c r="F89" s="203">
        <v>1069.58</v>
      </c>
      <c r="G89" s="203">
        <v>1000</v>
      </c>
      <c r="H89" s="203">
        <v>1100</v>
      </c>
      <c r="I89" s="262">
        <v>800</v>
      </c>
      <c r="J89" s="262">
        <v>800</v>
      </c>
      <c r="K89" s="203">
        <v>880</v>
      </c>
      <c r="L89" s="203">
        <v>880</v>
      </c>
      <c r="M89" s="203">
        <v>907.38</v>
      </c>
      <c r="N89" s="203">
        <v>1043.49</v>
      </c>
      <c r="O89" s="101">
        <f t="shared" si="7"/>
        <v>903</v>
      </c>
      <c r="P89" s="101">
        <f t="shared" si="8"/>
        <v>979</v>
      </c>
    </row>
    <row r="90" spans="1:16" ht="35.25" customHeight="1" x14ac:dyDescent="0.2">
      <c r="A90" s="410"/>
      <c r="B90" s="402" t="s">
        <v>121</v>
      </c>
      <c r="C90" s="400"/>
      <c r="D90" s="401"/>
      <c r="E90" s="205">
        <f>SUM(E79:E89)</f>
        <v>6498.8</v>
      </c>
      <c r="F90" s="205">
        <f t="shared" ref="F90:P90" si="10">SUM(F79:F89)</f>
        <v>7158.04</v>
      </c>
      <c r="G90" s="205">
        <f t="shared" si="10"/>
        <v>6760</v>
      </c>
      <c r="H90" s="205">
        <f t="shared" si="10"/>
        <v>7260</v>
      </c>
      <c r="I90" s="205">
        <f t="shared" si="10"/>
        <v>8957</v>
      </c>
      <c r="J90" s="205">
        <f t="shared" si="10"/>
        <v>8957</v>
      </c>
      <c r="K90" s="205">
        <f t="shared" si="10"/>
        <v>9852.7000000000007</v>
      </c>
      <c r="L90" s="205">
        <f t="shared" si="10"/>
        <v>9852.7000000000007</v>
      </c>
      <c r="M90" s="205">
        <f t="shared" si="10"/>
        <v>6340.28</v>
      </c>
      <c r="N90" s="205">
        <f t="shared" si="10"/>
        <v>6983.46</v>
      </c>
      <c r="O90" s="205">
        <f t="shared" si="10"/>
        <v>7682</v>
      </c>
      <c r="P90" s="205">
        <f t="shared" si="10"/>
        <v>8043</v>
      </c>
    </row>
    <row r="91" spans="1:16" ht="15" x14ac:dyDescent="0.2">
      <c r="A91" s="408">
        <v>8</v>
      </c>
      <c r="B91" s="147"/>
      <c r="C91" s="149" t="s">
        <v>0</v>
      </c>
      <c r="D91" s="102" t="s">
        <v>135</v>
      </c>
      <c r="E91" s="203">
        <v>1132.56</v>
      </c>
      <c r="F91" s="203">
        <v>1132.56</v>
      </c>
      <c r="G91" s="203">
        <v>1100</v>
      </c>
      <c r="H91" s="203">
        <v>1100</v>
      </c>
      <c r="I91" s="262">
        <v>1100</v>
      </c>
      <c r="J91" s="262">
        <v>1100</v>
      </c>
      <c r="K91" s="203">
        <v>1210</v>
      </c>
      <c r="L91" s="203">
        <v>1210</v>
      </c>
      <c r="M91" s="203">
        <v>1104.94</v>
      </c>
      <c r="N91" s="203">
        <v>1104.94</v>
      </c>
      <c r="O91" s="101">
        <f t="shared" si="7"/>
        <v>1130</v>
      </c>
      <c r="P91" s="101">
        <f t="shared" si="8"/>
        <v>1130</v>
      </c>
    </row>
    <row r="92" spans="1:16" ht="15" x14ac:dyDescent="0.2">
      <c r="A92" s="409"/>
      <c r="B92" s="147"/>
      <c r="C92" s="149" t="s">
        <v>1</v>
      </c>
      <c r="D92" s="149" t="s">
        <v>1</v>
      </c>
      <c r="E92" s="203">
        <v>367.51</v>
      </c>
      <c r="F92" s="203">
        <v>367.51</v>
      </c>
      <c r="G92" s="203">
        <v>360</v>
      </c>
      <c r="H92" s="203">
        <v>360</v>
      </c>
      <c r="I92" s="262">
        <v>600</v>
      </c>
      <c r="J92" s="262">
        <v>600</v>
      </c>
      <c r="K92" s="203">
        <v>660</v>
      </c>
      <c r="L92" s="203">
        <v>660</v>
      </c>
      <c r="M92" s="203">
        <v>358.55</v>
      </c>
      <c r="N92" s="203">
        <v>358.55</v>
      </c>
      <c r="O92" s="101">
        <f t="shared" si="7"/>
        <v>469</v>
      </c>
      <c r="P92" s="101">
        <f t="shared" si="8"/>
        <v>469</v>
      </c>
    </row>
    <row r="93" spans="1:16" ht="15" x14ac:dyDescent="0.2">
      <c r="A93" s="409"/>
      <c r="B93" s="147"/>
      <c r="C93" s="149" t="s">
        <v>116</v>
      </c>
      <c r="D93" s="102" t="s">
        <v>136</v>
      </c>
      <c r="E93" s="203">
        <v>675.11</v>
      </c>
      <c r="F93" s="203">
        <v>675.11</v>
      </c>
      <c r="G93" s="203">
        <v>700</v>
      </c>
      <c r="H93" s="203">
        <v>700</v>
      </c>
      <c r="I93" s="262">
        <v>1470</v>
      </c>
      <c r="J93" s="262">
        <v>1470</v>
      </c>
      <c r="K93" s="203">
        <v>1617</v>
      </c>
      <c r="L93" s="203">
        <v>1617</v>
      </c>
      <c r="M93" s="203">
        <v>658.64</v>
      </c>
      <c r="N93" s="203">
        <v>658.64</v>
      </c>
      <c r="O93" s="101">
        <f t="shared" si="7"/>
        <v>1024</v>
      </c>
      <c r="P93" s="101">
        <f t="shared" si="8"/>
        <v>1024</v>
      </c>
    </row>
    <row r="94" spans="1:16" ht="30" x14ac:dyDescent="0.2">
      <c r="A94" s="409"/>
      <c r="B94" s="148" t="s">
        <v>120</v>
      </c>
      <c r="C94" s="149" t="s">
        <v>118</v>
      </c>
      <c r="D94" s="102" t="s">
        <v>126</v>
      </c>
      <c r="E94" s="203">
        <v>274.75</v>
      </c>
      <c r="F94" s="203">
        <v>274.75</v>
      </c>
      <c r="G94" s="203">
        <v>270</v>
      </c>
      <c r="H94" s="203">
        <v>270</v>
      </c>
      <c r="I94" s="262">
        <v>887</v>
      </c>
      <c r="J94" s="262">
        <v>887</v>
      </c>
      <c r="K94" s="203">
        <v>975.7</v>
      </c>
      <c r="L94" s="203">
        <v>975.7</v>
      </c>
      <c r="M94" s="203">
        <v>268.05</v>
      </c>
      <c r="N94" s="203">
        <v>268.05</v>
      </c>
      <c r="O94" s="101">
        <f t="shared" si="7"/>
        <v>535</v>
      </c>
      <c r="P94" s="101">
        <f t="shared" si="8"/>
        <v>535</v>
      </c>
    </row>
    <row r="95" spans="1:16" ht="15" x14ac:dyDescent="0.2">
      <c r="A95" s="409"/>
      <c r="B95" s="147"/>
      <c r="C95" s="149" t="s">
        <v>3</v>
      </c>
      <c r="D95" s="102" t="s">
        <v>137</v>
      </c>
      <c r="E95" s="203">
        <v>320.89999999999998</v>
      </c>
      <c r="F95" s="203">
        <v>320.89999999999998</v>
      </c>
      <c r="G95" s="203">
        <v>330</v>
      </c>
      <c r="H95" s="203">
        <v>330</v>
      </c>
      <c r="I95" s="262">
        <v>657</v>
      </c>
      <c r="J95" s="262">
        <v>657</v>
      </c>
      <c r="K95" s="203">
        <v>722.7</v>
      </c>
      <c r="L95" s="203">
        <v>722.7</v>
      </c>
      <c r="M95" s="203">
        <v>313.07</v>
      </c>
      <c r="N95" s="203">
        <v>313.07</v>
      </c>
      <c r="O95" s="101">
        <f t="shared" si="7"/>
        <v>469</v>
      </c>
      <c r="P95" s="101">
        <f t="shared" si="8"/>
        <v>469</v>
      </c>
    </row>
    <row r="96" spans="1:16" ht="15" x14ac:dyDescent="0.2">
      <c r="A96" s="409"/>
      <c r="B96" s="147"/>
      <c r="C96" s="149" t="s">
        <v>55</v>
      </c>
      <c r="D96" s="102" t="s">
        <v>56</v>
      </c>
      <c r="E96" s="203">
        <v>216.48</v>
      </c>
      <c r="F96" s="203">
        <v>216.48</v>
      </c>
      <c r="G96" s="203">
        <v>240</v>
      </c>
      <c r="H96" s="203">
        <v>240</v>
      </c>
      <c r="I96" s="262">
        <v>600</v>
      </c>
      <c r="J96" s="262">
        <v>600</v>
      </c>
      <c r="K96" s="203">
        <v>660</v>
      </c>
      <c r="L96" s="203">
        <v>660</v>
      </c>
      <c r="M96" s="203">
        <v>211.2</v>
      </c>
      <c r="N96" s="203">
        <v>211.2</v>
      </c>
      <c r="O96" s="101">
        <f t="shared" si="7"/>
        <v>386</v>
      </c>
      <c r="P96" s="101">
        <f t="shared" si="8"/>
        <v>386</v>
      </c>
    </row>
    <row r="97" spans="1:16" ht="15" x14ac:dyDescent="0.2">
      <c r="A97" s="409"/>
      <c r="B97" s="147"/>
      <c r="C97" s="149" t="s">
        <v>4</v>
      </c>
      <c r="D97" s="149" t="s">
        <v>4</v>
      </c>
      <c r="E97" s="203">
        <v>174.25</v>
      </c>
      <c r="F97" s="203">
        <v>174.25</v>
      </c>
      <c r="G97" s="206">
        <v>200</v>
      </c>
      <c r="H97" s="206">
        <v>200</v>
      </c>
      <c r="I97" s="262">
        <v>450</v>
      </c>
      <c r="J97" s="262">
        <v>450</v>
      </c>
      <c r="K97" s="206">
        <v>495</v>
      </c>
      <c r="L97" s="206">
        <v>495</v>
      </c>
      <c r="M97" s="206">
        <v>170</v>
      </c>
      <c r="N97" s="206">
        <v>170</v>
      </c>
      <c r="O97" s="101">
        <f t="shared" si="7"/>
        <v>298</v>
      </c>
      <c r="P97" s="101">
        <f t="shared" si="8"/>
        <v>298</v>
      </c>
    </row>
    <row r="98" spans="1:16" ht="15" x14ac:dyDescent="0.2">
      <c r="A98" s="409"/>
      <c r="B98" s="147"/>
      <c r="C98" s="149" t="s">
        <v>8</v>
      </c>
      <c r="D98" s="149" t="s">
        <v>8</v>
      </c>
      <c r="E98" s="203">
        <v>775.93</v>
      </c>
      <c r="F98" s="203">
        <v>1024.22</v>
      </c>
      <c r="G98" s="203">
        <v>800</v>
      </c>
      <c r="H98" s="203">
        <v>1000</v>
      </c>
      <c r="I98" s="262">
        <v>900</v>
      </c>
      <c r="J98" s="262">
        <v>900</v>
      </c>
      <c r="K98" s="203">
        <v>990</v>
      </c>
      <c r="L98" s="203">
        <v>990</v>
      </c>
      <c r="M98" s="203">
        <v>757</v>
      </c>
      <c r="N98" s="203">
        <v>999.24</v>
      </c>
      <c r="O98" s="101">
        <f t="shared" si="7"/>
        <v>845</v>
      </c>
      <c r="P98" s="101">
        <f t="shared" si="8"/>
        <v>983</v>
      </c>
    </row>
    <row r="99" spans="1:16" ht="15" x14ac:dyDescent="0.2">
      <c r="A99" s="409"/>
      <c r="B99" s="147"/>
      <c r="C99" s="149" t="s">
        <v>9</v>
      </c>
      <c r="D99" s="149" t="s">
        <v>9</v>
      </c>
      <c r="E99" s="203">
        <v>1046.01</v>
      </c>
      <c r="F99" s="203">
        <v>1202.9100000000001</v>
      </c>
      <c r="G99" s="203">
        <v>1100</v>
      </c>
      <c r="H99" s="203">
        <v>1200</v>
      </c>
      <c r="I99" s="262">
        <v>1350</v>
      </c>
      <c r="J99" s="262">
        <v>1350</v>
      </c>
      <c r="K99" s="203">
        <v>1485</v>
      </c>
      <c r="L99" s="203">
        <v>1485</v>
      </c>
      <c r="M99" s="203">
        <v>1020.5</v>
      </c>
      <c r="N99" s="203">
        <v>1173.58</v>
      </c>
      <c r="O99" s="101">
        <f t="shared" si="7"/>
        <v>1200</v>
      </c>
      <c r="P99" s="101">
        <f t="shared" si="8"/>
        <v>1282</v>
      </c>
    </row>
    <row r="100" spans="1:16" ht="15" x14ac:dyDescent="0.2">
      <c r="A100" s="409"/>
      <c r="B100" s="147"/>
      <c r="C100" s="149" t="s">
        <v>10</v>
      </c>
      <c r="D100" s="149" t="s">
        <v>10</v>
      </c>
      <c r="E100" s="203">
        <v>458.18</v>
      </c>
      <c r="F100" s="203">
        <v>572.72</v>
      </c>
      <c r="G100" s="203">
        <v>500</v>
      </c>
      <c r="H100" s="203">
        <v>600</v>
      </c>
      <c r="I100" s="262">
        <v>1100</v>
      </c>
      <c r="J100" s="262">
        <v>1100</v>
      </c>
      <c r="K100" s="203">
        <v>1210</v>
      </c>
      <c r="L100" s="203">
        <v>1210</v>
      </c>
      <c r="M100" s="203">
        <v>447</v>
      </c>
      <c r="N100" s="203">
        <v>558.75</v>
      </c>
      <c r="O100" s="101">
        <f t="shared" si="7"/>
        <v>743</v>
      </c>
      <c r="P100" s="101">
        <f t="shared" si="8"/>
        <v>808</v>
      </c>
    </row>
    <row r="101" spans="1:16" ht="15" x14ac:dyDescent="0.2">
      <c r="A101" s="409"/>
      <c r="B101" s="147"/>
      <c r="C101" s="149" t="s">
        <v>11</v>
      </c>
      <c r="D101" s="149" t="s">
        <v>11</v>
      </c>
      <c r="E101" s="203">
        <v>930.07</v>
      </c>
      <c r="F101" s="203">
        <v>1069.58</v>
      </c>
      <c r="G101" s="203">
        <v>1000</v>
      </c>
      <c r="H101" s="203">
        <v>1100</v>
      </c>
      <c r="I101" s="262">
        <v>800</v>
      </c>
      <c r="J101" s="262">
        <v>800</v>
      </c>
      <c r="K101" s="203">
        <v>880</v>
      </c>
      <c r="L101" s="203">
        <v>880</v>
      </c>
      <c r="M101" s="203">
        <v>907.38</v>
      </c>
      <c r="N101" s="203">
        <v>1043.49</v>
      </c>
      <c r="O101" s="101">
        <f t="shared" si="7"/>
        <v>903</v>
      </c>
      <c r="P101" s="101">
        <f t="shared" si="8"/>
        <v>979</v>
      </c>
    </row>
    <row r="102" spans="1:16" ht="30" customHeight="1" x14ac:dyDescent="0.2">
      <c r="A102" s="410"/>
      <c r="B102" s="402" t="s">
        <v>121</v>
      </c>
      <c r="C102" s="400"/>
      <c r="D102" s="401"/>
      <c r="E102" s="205">
        <f>SUM(E91:E101)</f>
        <v>6371.75</v>
      </c>
      <c r="F102" s="205">
        <f t="shared" ref="F102:P102" si="11">SUM(F91:F101)</f>
        <v>7030.99</v>
      </c>
      <c r="G102" s="205">
        <f t="shared" si="11"/>
        <v>6600</v>
      </c>
      <c r="H102" s="205">
        <f t="shared" si="11"/>
        <v>7100</v>
      </c>
      <c r="I102" s="205">
        <f t="shared" si="11"/>
        <v>9914</v>
      </c>
      <c r="J102" s="205">
        <f t="shared" si="11"/>
        <v>9914</v>
      </c>
      <c r="K102" s="205">
        <f t="shared" si="11"/>
        <v>10905.4</v>
      </c>
      <c r="L102" s="205">
        <f t="shared" si="11"/>
        <v>10905.4</v>
      </c>
      <c r="M102" s="205">
        <f t="shared" si="11"/>
        <v>6216.3300000000008</v>
      </c>
      <c r="N102" s="205">
        <f t="shared" si="11"/>
        <v>6859.51</v>
      </c>
      <c r="O102" s="205">
        <f t="shared" si="11"/>
        <v>8002</v>
      </c>
      <c r="P102" s="205">
        <f t="shared" si="11"/>
        <v>8363</v>
      </c>
    </row>
    <row r="103" spans="1:16" ht="15" x14ac:dyDescent="0.2">
      <c r="A103" s="408">
        <v>9</v>
      </c>
      <c r="B103" s="147"/>
      <c r="C103" s="149" t="s">
        <v>1</v>
      </c>
      <c r="D103" s="149" t="s">
        <v>1</v>
      </c>
      <c r="E103" s="203">
        <v>367.51</v>
      </c>
      <c r="F103" s="203">
        <v>367.51</v>
      </c>
      <c r="G103" s="203">
        <v>360</v>
      </c>
      <c r="H103" s="207">
        <v>360</v>
      </c>
      <c r="I103" s="262">
        <v>600</v>
      </c>
      <c r="J103" s="262">
        <v>600</v>
      </c>
      <c r="K103" s="207">
        <v>660</v>
      </c>
      <c r="L103" s="207">
        <v>660</v>
      </c>
      <c r="M103" s="207">
        <v>358.55</v>
      </c>
      <c r="N103" s="207">
        <v>358.55</v>
      </c>
      <c r="O103" s="101">
        <f t="shared" si="7"/>
        <v>469</v>
      </c>
      <c r="P103" s="101">
        <f t="shared" si="8"/>
        <v>469</v>
      </c>
    </row>
    <row r="104" spans="1:16" ht="15" x14ac:dyDescent="0.2">
      <c r="A104" s="409"/>
      <c r="B104" s="147"/>
      <c r="C104" s="149" t="s">
        <v>116</v>
      </c>
      <c r="D104" s="102" t="s">
        <v>138</v>
      </c>
      <c r="E104" s="203">
        <v>692.1</v>
      </c>
      <c r="F104" s="203">
        <v>692.1</v>
      </c>
      <c r="G104" s="203">
        <v>700</v>
      </c>
      <c r="H104" s="207">
        <v>700</v>
      </c>
      <c r="I104" s="262">
        <v>1600</v>
      </c>
      <c r="J104" s="262">
        <v>1600</v>
      </c>
      <c r="K104" s="207">
        <v>1760</v>
      </c>
      <c r="L104" s="207">
        <v>1760</v>
      </c>
      <c r="M104" s="207">
        <v>675.22</v>
      </c>
      <c r="N104" s="207">
        <v>675.22</v>
      </c>
      <c r="O104" s="101">
        <f t="shared" si="7"/>
        <v>1085</v>
      </c>
      <c r="P104" s="101">
        <f t="shared" si="8"/>
        <v>1085</v>
      </c>
    </row>
    <row r="105" spans="1:16" ht="15" x14ac:dyDescent="0.2">
      <c r="A105" s="409"/>
      <c r="B105" s="147"/>
      <c r="C105" s="149" t="s">
        <v>118</v>
      </c>
      <c r="D105" s="102" t="s">
        <v>139</v>
      </c>
      <c r="E105" s="203">
        <v>410.45</v>
      </c>
      <c r="F105" s="203">
        <v>410.45</v>
      </c>
      <c r="G105" s="203">
        <v>430</v>
      </c>
      <c r="H105" s="207">
        <v>430</v>
      </c>
      <c r="I105" s="262">
        <v>700</v>
      </c>
      <c r="J105" s="262">
        <v>700</v>
      </c>
      <c r="K105" s="207">
        <v>770</v>
      </c>
      <c r="L105" s="207">
        <v>770</v>
      </c>
      <c r="M105" s="207">
        <v>400.44</v>
      </c>
      <c r="N105" s="207">
        <v>400.44</v>
      </c>
      <c r="O105" s="101">
        <f t="shared" si="7"/>
        <v>542</v>
      </c>
      <c r="P105" s="101">
        <f t="shared" si="8"/>
        <v>542</v>
      </c>
    </row>
    <row r="106" spans="1:16" ht="30" x14ac:dyDescent="0.2">
      <c r="A106" s="409"/>
      <c r="B106" s="148" t="s">
        <v>120</v>
      </c>
      <c r="C106" s="149" t="s">
        <v>3</v>
      </c>
      <c r="D106" s="149" t="s">
        <v>3</v>
      </c>
      <c r="E106" s="203">
        <v>173.89</v>
      </c>
      <c r="F106" s="203">
        <v>173.89</v>
      </c>
      <c r="G106" s="203">
        <v>180</v>
      </c>
      <c r="H106" s="207">
        <v>180</v>
      </c>
      <c r="I106" s="262">
        <v>657</v>
      </c>
      <c r="J106" s="262">
        <v>657</v>
      </c>
      <c r="K106" s="207">
        <v>722.7</v>
      </c>
      <c r="L106" s="207">
        <v>722.7</v>
      </c>
      <c r="M106" s="207">
        <v>169.65</v>
      </c>
      <c r="N106" s="207">
        <v>169.65</v>
      </c>
      <c r="O106" s="101">
        <f t="shared" si="7"/>
        <v>381</v>
      </c>
      <c r="P106" s="101">
        <f t="shared" si="8"/>
        <v>381</v>
      </c>
    </row>
    <row r="107" spans="1:16" ht="15" x14ac:dyDescent="0.2">
      <c r="A107" s="409"/>
      <c r="B107" s="147"/>
      <c r="C107" s="149" t="s">
        <v>129</v>
      </c>
      <c r="D107" s="102" t="s">
        <v>59</v>
      </c>
      <c r="E107" s="203">
        <v>477.42</v>
      </c>
      <c r="F107" s="203">
        <v>477.42</v>
      </c>
      <c r="G107" s="203">
        <v>500</v>
      </c>
      <c r="H107" s="207">
        <v>500</v>
      </c>
      <c r="I107" s="262">
        <v>400</v>
      </c>
      <c r="J107" s="262">
        <v>400</v>
      </c>
      <c r="K107" s="207">
        <v>440</v>
      </c>
      <c r="L107" s="207">
        <v>440</v>
      </c>
      <c r="M107" s="207">
        <v>465.77</v>
      </c>
      <c r="N107" s="207">
        <v>465.77</v>
      </c>
      <c r="O107" s="101">
        <f t="shared" si="7"/>
        <v>457</v>
      </c>
      <c r="P107" s="101">
        <f t="shared" si="8"/>
        <v>457</v>
      </c>
    </row>
    <row r="108" spans="1:16" ht="15" x14ac:dyDescent="0.2">
      <c r="A108" s="409"/>
      <c r="B108" s="147"/>
      <c r="C108" s="149" t="s">
        <v>55</v>
      </c>
      <c r="D108" s="102" t="s">
        <v>56</v>
      </c>
      <c r="E108" s="203">
        <v>216.48</v>
      </c>
      <c r="F108" s="203">
        <v>216.48</v>
      </c>
      <c r="G108" s="206">
        <v>240</v>
      </c>
      <c r="H108" s="208">
        <v>240</v>
      </c>
      <c r="I108" s="262">
        <v>600</v>
      </c>
      <c r="J108" s="262">
        <v>600</v>
      </c>
      <c r="K108" s="208">
        <v>660</v>
      </c>
      <c r="L108" s="208">
        <v>660</v>
      </c>
      <c r="M108" s="208">
        <v>211.2</v>
      </c>
      <c r="N108" s="208">
        <v>211.2</v>
      </c>
      <c r="O108" s="101">
        <f t="shared" si="7"/>
        <v>386</v>
      </c>
      <c r="P108" s="101">
        <f t="shared" si="8"/>
        <v>386</v>
      </c>
    </row>
    <row r="109" spans="1:16" ht="15" x14ac:dyDescent="0.2">
      <c r="A109" s="409"/>
      <c r="B109" s="147"/>
      <c r="C109" s="149" t="s">
        <v>4</v>
      </c>
      <c r="D109" s="149" t="s">
        <v>4</v>
      </c>
      <c r="E109" s="203">
        <v>174.25</v>
      </c>
      <c r="F109" s="203">
        <v>174.25</v>
      </c>
      <c r="G109" s="203">
        <v>200</v>
      </c>
      <c r="H109" s="207">
        <v>200</v>
      </c>
      <c r="I109" s="262">
        <v>450</v>
      </c>
      <c r="J109" s="262">
        <v>450</v>
      </c>
      <c r="K109" s="207">
        <v>495</v>
      </c>
      <c r="L109" s="207">
        <v>495</v>
      </c>
      <c r="M109" s="207">
        <v>170</v>
      </c>
      <c r="N109" s="207">
        <v>170</v>
      </c>
      <c r="O109" s="101">
        <f t="shared" si="7"/>
        <v>298</v>
      </c>
      <c r="P109" s="101">
        <f t="shared" si="8"/>
        <v>298</v>
      </c>
    </row>
    <row r="110" spans="1:16" ht="15" x14ac:dyDescent="0.2">
      <c r="A110" s="409"/>
      <c r="B110" s="147"/>
      <c r="C110" s="149" t="s">
        <v>8</v>
      </c>
      <c r="D110" s="149" t="s">
        <v>8</v>
      </c>
      <c r="E110" s="203">
        <v>775.93</v>
      </c>
      <c r="F110" s="203">
        <v>1024.22</v>
      </c>
      <c r="G110" s="203">
        <v>800</v>
      </c>
      <c r="H110" s="207">
        <v>1000</v>
      </c>
      <c r="I110" s="262">
        <v>900</v>
      </c>
      <c r="J110" s="262">
        <v>900</v>
      </c>
      <c r="K110" s="207">
        <v>990</v>
      </c>
      <c r="L110" s="207">
        <v>990</v>
      </c>
      <c r="M110" s="207">
        <v>757</v>
      </c>
      <c r="N110" s="207">
        <v>999.24</v>
      </c>
      <c r="O110" s="101">
        <f t="shared" si="7"/>
        <v>845</v>
      </c>
      <c r="P110" s="101">
        <f t="shared" si="8"/>
        <v>983</v>
      </c>
    </row>
    <row r="111" spans="1:16" ht="15" x14ac:dyDescent="0.2">
      <c r="A111" s="409"/>
      <c r="B111" s="147"/>
      <c r="C111" s="149" t="s">
        <v>9</v>
      </c>
      <c r="D111" s="149" t="s">
        <v>9</v>
      </c>
      <c r="E111" s="203">
        <v>1046.01</v>
      </c>
      <c r="F111" s="203">
        <v>1202.9100000000001</v>
      </c>
      <c r="G111" s="203">
        <v>1100</v>
      </c>
      <c r="H111" s="207">
        <v>1200</v>
      </c>
      <c r="I111" s="262">
        <v>1350</v>
      </c>
      <c r="J111" s="262">
        <v>1350</v>
      </c>
      <c r="K111" s="207">
        <v>1485</v>
      </c>
      <c r="L111" s="207">
        <v>1485</v>
      </c>
      <c r="M111" s="207">
        <v>1020.5</v>
      </c>
      <c r="N111" s="207">
        <v>1173.58</v>
      </c>
      <c r="O111" s="101">
        <f t="shared" si="7"/>
        <v>1200</v>
      </c>
      <c r="P111" s="101">
        <f t="shared" si="8"/>
        <v>1282</v>
      </c>
    </row>
    <row r="112" spans="1:16" ht="15" x14ac:dyDescent="0.2">
      <c r="A112" s="409"/>
      <c r="B112" s="147"/>
      <c r="C112" s="149" t="s">
        <v>10</v>
      </c>
      <c r="D112" s="149" t="s">
        <v>10</v>
      </c>
      <c r="E112" s="203">
        <v>458.18</v>
      </c>
      <c r="F112" s="203">
        <v>572.72</v>
      </c>
      <c r="G112" s="203">
        <v>500</v>
      </c>
      <c r="H112" s="207">
        <v>600</v>
      </c>
      <c r="I112" s="262">
        <v>1100</v>
      </c>
      <c r="J112" s="262">
        <v>1100</v>
      </c>
      <c r="K112" s="207">
        <v>1210</v>
      </c>
      <c r="L112" s="207">
        <v>1210</v>
      </c>
      <c r="M112" s="207">
        <v>447</v>
      </c>
      <c r="N112" s="207">
        <v>558.75</v>
      </c>
      <c r="O112" s="101">
        <f t="shared" si="7"/>
        <v>743</v>
      </c>
      <c r="P112" s="101">
        <f t="shared" si="8"/>
        <v>808</v>
      </c>
    </row>
    <row r="113" spans="1:16" ht="15" x14ac:dyDescent="0.2">
      <c r="A113" s="409"/>
      <c r="B113" s="147"/>
      <c r="C113" s="149" t="s">
        <v>11</v>
      </c>
      <c r="D113" s="149" t="s">
        <v>11</v>
      </c>
      <c r="E113" s="203">
        <v>930.07</v>
      </c>
      <c r="F113" s="203">
        <v>1069.58</v>
      </c>
      <c r="G113" s="203">
        <v>1000</v>
      </c>
      <c r="H113" s="203">
        <v>1100</v>
      </c>
      <c r="I113" s="262">
        <v>800</v>
      </c>
      <c r="J113" s="262">
        <v>800</v>
      </c>
      <c r="K113" s="203">
        <v>880</v>
      </c>
      <c r="L113" s="203">
        <v>880</v>
      </c>
      <c r="M113" s="203">
        <v>907.38</v>
      </c>
      <c r="N113" s="203">
        <v>1043.49</v>
      </c>
      <c r="O113" s="101">
        <f t="shared" si="7"/>
        <v>903</v>
      </c>
      <c r="P113" s="101">
        <f t="shared" si="8"/>
        <v>979</v>
      </c>
    </row>
    <row r="114" spans="1:16" ht="26.25" customHeight="1" x14ac:dyDescent="0.2">
      <c r="A114" s="410"/>
      <c r="B114" s="402" t="s">
        <v>121</v>
      </c>
      <c r="C114" s="400"/>
      <c r="D114" s="401"/>
      <c r="E114" s="205">
        <f>SUM(E103:E113)</f>
        <v>5722.29</v>
      </c>
      <c r="F114" s="205">
        <f t="shared" ref="F114:P114" si="12">SUM(F103:F113)</f>
        <v>6381.5300000000007</v>
      </c>
      <c r="G114" s="205">
        <f t="shared" si="12"/>
        <v>6010</v>
      </c>
      <c r="H114" s="205">
        <f t="shared" si="12"/>
        <v>6510</v>
      </c>
      <c r="I114" s="205">
        <f t="shared" si="12"/>
        <v>9157</v>
      </c>
      <c r="J114" s="205">
        <f t="shared" si="12"/>
        <v>9157</v>
      </c>
      <c r="K114" s="205">
        <f t="shared" si="12"/>
        <v>10072.700000000001</v>
      </c>
      <c r="L114" s="205">
        <f t="shared" si="12"/>
        <v>10072.700000000001</v>
      </c>
      <c r="M114" s="205">
        <f t="shared" si="12"/>
        <v>5582.71</v>
      </c>
      <c r="N114" s="205">
        <f t="shared" si="12"/>
        <v>6225.8899999999994</v>
      </c>
      <c r="O114" s="205">
        <f t="shared" si="12"/>
        <v>7309</v>
      </c>
      <c r="P114" s="205">
        <f t="shared" si="12"/>
        <v>7670</v>
      </c>
    </row>
    <row r="115" spans="1:16" ht="15" x14ac:dyDescent="0.2">
      <c r="A115" s="408">
        <v>10</v>
      </c>
      <c r="B115" s="147"/>
      <c r="C115" s="149" t="s">
        <v>1</v>
      </c>
      <c r="D115" s="149" t="s">
        <v>1</v>
      </c>
      <c r="E115" s="203">
        <v>367.51</v>
      </c>
      <c r="F115" s="203">
        <v>367.51</v>
      </c>
      <c r="G115" s="203">
        <v>360</v>
      </c>
      <c r="H115" s="203">
        <v>360</v>
      </c>
      <c r="I115" s="262">
        <v>600</v>
      </c>
      <c r="J115" s="262">
        <v>600</v>
      </c>
      <c r="K115" s="203">
        <v>660</v>
      </c>
      <c r="L115" s="203">
        <v>660</v>
      </c>
      <c r="M115" s="203">
        <v>358.55</v>
      </c>
      <c r="N115" s="203">
        <v>358.55</v>
      </c>
      <c r="O115" s="101">
        <f t="shared" si="7"/>
        <v>469</v>
      </c>
      <c r="P115" s="101">
        <f t="shared" si="8"/>
        <v>469</v>
      </c>
    </row>
    <row r="116" spans="1:16" ht="15" x14ac:dyDescent="0.2">
      <c r="A116" s="409"/>
      <c r="B116" s="147"/>
      <c r="C116" s="149" t="s">
        <v>116</v>
      </c>
      <c r="D116" s="102" t="s">
        <v>140</v>
      </c>
      <c r="E116" s="203">
        <v>746.12</v>
      </c>
      <c r="F116" s="203">
        <v>746.12</v>
      </c>
      <c r="G116" s="203">
        <v>730</v>
      </c>
      <c r="H116" s="203">
        <v>730</v>
      </c>
      <c r="I116" s="262">
        <v>1250</v>
      </c>
      <c r="J116" s="262">
        <v>1250</v>
      </c>
      <c r="K116" s="203">
        <v>1375</v>
      </c>
      <c r="L116" s="203">
        <v>1375</v>
      </c>
      <c r="M116" s="203">
        <v>727.92</v>
      </c>
      <c r="N116" s="203">
        <v>727.92</v>
      </c>
      <c r="O116" s="101">
        <f t="shared" si="7"/>
        <v>966</v>
      </c>
      <c r="P116" s="101">
        <f t="shared" si="8"/>
        <v>966</v>
      </c>
    </row>
    <row r="117" spans="1:16" ht="15" x14ac:dyDescent="0.2">
      <c r="A117" s="409"/>
      <c r="B117" s="147"/>
      <c r="C117" s="149" t="s">
        <v>118</v>
      </c>
      <c r="D117" s="149" t="s">
        <v>141</v>
      </c>
      <c r="E117" s="203">
        <v>313.89999999999998</v>
      </c>
      <c r="F117" s="203">
        <v>313.89999999999998</v>
      </c>
      <c r="G117" s="203">
        <v>330</v>
      </c>
      <c r="H117" s="203">
        <v>330</v>
      </c>
      <c r="I117" s="262">
        <v>700</v>
      </c>
      <c r="J117" s="262">
        <v>700</v>
      </c>
      <c r="K117" s="203">
        <v>770</v>
      </c>
      <c r="L117" s="203">
        <v>770</v>
      </c>
      <c r="M117" s="203">
        <v>306.24</v>
      </c>
      <c r="N117" s="203">
        <v>306.24</v>
      </c>
      <c r="O117" s="101">
        <f t="shared" si="7"/>
        <v>484</v>
      </c>
      <c r="P117" s="101">
        <f t="shared" si="8"/>
        <v>484</v>
      </c>
    </row>
    <row r="118" spans="1:16" ht="30" x14ac:dyDescent="0.2">
      <c r="A118" s="409"/>
      <c r="B118" s="148" t="s">
        <v>120</v>
      </c>
      <c r="C118" s="149" t="s">
        <v>3</v>
      </c>
      <c r="D118" s="149" t="s">
        <v>3</v>
      </c>
      <c r="E118" s="203">
        <v>173.89</v>
      </c>
      <c r="F118" s="203">
        <v>173.89</v>
      </c>
      <c r="G118" s="206">
        <v>180</v>
      </c>
      <c r="H118" s="206">
        <v>180</v>
      </c>
      <c r="I118" s="262">
        <v>657</v>
      </c>
      <c r="J118" s="262">
        <v>657</v>
      </c>
      <c r="K118" s="206">
        <v>722.7</v>
      </c>
      <c r="L118" s="206">
        <v>722.7</v>
      </c>
      <c r="M118" s="206">
        <v>169.65</v>
      </c>
      <c r="N118" s="206">
        <v>169.65</v>
      </c>
      <c r="O118" s="101">
        <f t="shared" si="7"/>
        <v>381</v>
      </c>
      <c r="P118" s="101">
        <f t="shared" si="8"/>
        <v>381</v>
      </c>
    </row>
    <row r="119" spans="1:16" ht="15" x14ac:dyDescent="0.2">
      <c r="A119" s="409"/>
      <c r="B119" s="147"/>
      <c r="C119" s="149" t="s">
        <v>129</v>
      </c>
      <c r="D119" s="102" t="s">
        <v>142</v>
      </c>
      <c r="E119" s="203">
        <v>711.35</v>
      </c>
      <c r="F119" s="203">
        <v>711.35</v>
      </c>
      <c r="G119" s="203">
        <v>700</v>
      </c>
      <c r="H119" s="203">
        <v>700</v>
      </c>
      <c r="I119" s="262">
        <v>450</v>
      </c>
      <c r="J119" s="262">
        <v>450</v>
      </c>
      <c r="K119" s="203">
        <v>495</v>
      </c>
      <c r="L119" s="203">
        <v>495</v>
      </c>
      <c r="M119" s="203">
        <v>694</v>
      </c>
      <c r="N119" s="203">
        <v>694</v>
      </c>
      <c r="O119" s="101">
        <f t="shared" si="7"/>
        <v>610</v>
      </c>
      <c r="P119" s="101">
        <f t="shared" si="8"/>
        <v>610</v>
      </c>
    </row>
    <row r="120" spans="1:16" ht="15" x14ac:dyDescent="0.2">
      <c r="A120" s="409"/>
      <c r="B120" s="147"/>
      <c r="C120" s="149" t="s">
        <v>55</v>
      </c>
      <c r="D120" s="102" t="s">
        <v>56</v>
      </c>
      <c r="E120" s="203">
        <v>216.48</v>
      </c>
      <c r="F120" s="203">
        <v>216.48</v>
      </c>
      <c r="G120" s="203">
        <v>240</v>
      </c>
      <c r="H120" s="203">
        <v>240</v>
      </c>
      <c r="I120" s="262">
        <v>600</v>
      </c>
      <c r="J120" s="262">
        <v>600</v>
      </c>
      <c r="K120" s="203">
        <v>660</v>
      </c>
      <c r="L120" s="203">
        <v>660</v>
      </c>
      <c r="M120" s="203">
        <v>211.2</v>
      </c>
      <c r="N120" s="203">
        <v>211.2</v>
      </c>
      <c r="O120" s="101">
        <f t="shared" si="7"/>
        <v>386</v>
      </c>
      <c r="P120" s="101">
        <f t="shared" si="8"/>
        <v>386</v>
      </c>
    </row>
    <row r="121" spans="1:16" ht="15" x14ac:dyDescent="0.2">
      <c r="A121" s="409"/>
      <c r="B121" s="147"/>
      <c r="C121" s="149" t="s">
        <v>4</v>
      </c>
      <c r="D121" s="149" t="s">
        <v>4</v>
      </c>
      <c r="E121" s="203">
        <v>174.25</v>
      </c>
      <c r="F121" s="203">
        <v>174.25</v>
      </c>
      <c r="G121" s="203">
        <v>200</v>
      </c>
      <c r="H121" s="203">
        <v>200</v>
      </c>
      <c r="I121" s="262">
        <v>450</v>
      </c>
      <c r="J121" s="262">
        <v>450</v>
      </c>
      <c r="K121" s="203">
        <v>495</v>
      </c>
      <c r="L121" s="203">
        <v>495</v>
      </c>
      <c r="M121" s="203">
        <v>170</v>
      </c>
      <c r="N121" s="203">
        <v>170</v>
      </c>
      <c r="O121" s="101">
        <f t="shared" si="7"/>
        <v>298</v>
      </c>
      <c r="P121" s="101">
        <f t="shared" si="8"/>
        <v>298</v>
      </c>
    </row>
    <row r="122" spans="1:16" ht="15" x14ac:dyDescent="0.2">
      <c r="A122" s="409"/>
      <c r="B122" s="147"/>
      <c r="C122" s="149" t="s">
        <v>8</v>
      </c>
      <c r="D122" s="149" t="s">
        <v>8</v>
      </c>
      <c r="E122" s="203">
        <v>775.93</v>
      </c>
      <c r="F122" s="203">
        <v>1024.22</v>
      </c>
      <c r="G122" s="203">
        <v>800</v>
      </c>
      <c r="H122" s="203">
        <v>1000</v>
      </c>
      <c r="I122" s="262">
        <v>900</v>
      </c>
      <c r="J122" s="262">
        <v>900</v>
      </c>
      <c r="K122" s="203">
        <v>990</v>
      </c>
      <c r="L122" s="203">
        <v>990</v>
      </c>
      <c r="M122" s="203">
        <v>757</v>
      </c>
      <c r="N122" s="203">
        <v>999.24</v>
      </c>
      <c r="O122" s="101">
        <f t="shared" si="7"/>
        <v>845</v>
      </c>
      <c r="P122" s="101">
        <f t="shared" si="8"/>
        <v>983</v>
      </c>
    </row>
    <row r="123" spans="1:16" ht="15" x14ac:dyDescent="0.2">
      <c r="A123" s="409"/>
      <c r="B123" s="147"/>
      <c r="C123" s="149" t="s">
        <v>9</v>
      </c>
      <c r="D123" s="149" t="s">
        <v>9</v>
      </c>
      <c r="E123" s="203">
        <v>1046.01</v>
      </c>
      <c r="F123" s="203">
        <v>1202.9100000000001</v>
      </c>
      <c r="G123" s="203">
        <v>1100</v>
      </c>
      <c r="H123" s="203">
        <v>1200</v>
      </c>
      <c r="I123" s="262">
        <v>1350</v>
      </c>
      <c r="J123" s="262">
        <v>1350</v>
      </c>
      <c r="K123" s="203">
        <v>1485</v>
      </c>
      <c r="L123" s="203">
        <v>1485</v>
      </c>
      <c r="M123" s="203">
        <v>1020.5</v>
      </c>
      <c r="N123" s="203">
        <v>1173.58</v>
      </c>
      <c r="O123" s="101">
        <f t="shared" si="7"/>
        <v>1200</v>
      </c>
      <c r="P123" s="101">
        <f t="shared" si="8"/>
        <v>1282</v>
      </c>
    </row>
    <row r="124" spans="1:16" ht="15" x14ac:dyDescent="0.2">
      <c r="A124" s="409"/>
      <c r="B124" s="147"/>
      <c r="C124" s="149" t="s">
        <v>10</v>
      </c>
      <c r="D124" s="149" t="s">
        <v>10</v>
      </c>
      <c r="E124" s="203">
        <v>458.18</v>
      </c>
      <c r="F124" s="203">
        <v>572.72</v>
      </c>
      <c r="G124" s="203">
        <v>500</v>
      </c>
      <c r="H124" s="203">
        <v>600</v>
      </c>
      <c r="I124" s="262">
        <v>1100</v>
      </c>
      <c r="J124" s="262">
        <v>1100</v>
      </c>
      <c r="K124" s="203">
        <v>1210</v>
      </c>
      <c r="L124" s="203">
        <v>1210</v>
      </c>
      <c r="M124" s="203">
        <v>447</v>
      </c>
      <c r="N124" s="203">
        <v>558.75</v>
      </c>
      <c r="O124" s="101">
        <f t="shared" si="7"/>
        <v>743</v>
      </c>
      <c r="P124" s="101">
        <f t="shared" si="8"/>
        <v>808</v>
      </c>
    </row>
    <row r="125" spans="1:16" ht="15" x14ac:dyDescent="0.2">
      <c r="A125" s="409"/>
      <c r="B125" s="147"/>
      <c r="C125" s="149" t="s">
        <v>11</v>
      </c>
      <c r="D125" s="149" t="s">
        <v>11</v>
      </c>
      <c r="E125" s="203">
        <v>930.07</v>
      </c>
      <c r="F125" s="203">
        <v>1069.58</v>
      </c>
      <c r="G125" s="203">
        <v>1000</v>
      </c>
      <c r="H125" s="203">
        <v>1100</v>
      </c>
      <c r="I125" s="262">
        <v>800</v>
      </c>
      <c r="J125" s="262">
        <v>800</v>
      </c>
      <c r="K125" s="203">
        <v>880</v>
      </c>
      <c r="L125" s="203">
        <v>880</v>
      </c>
      <c r="M125" s="203">
        <v>907.38</v>
      </c>
      <c r="N125" s="203">
        <v>1043.49</v>
      </c>
      <c r="O125" s="101">
        <f t="shared" si="7"/>
        <v>903</v>
      </c>
      <c r="P125" s="101">
        <f t="shared" si="8"/>
        <v>979</v>
      </c>
    </row>
    <row r="126" spans="1:16" ht="27.75" customHeight="1" x14ac:dyDescent="0.2">
      <c r="A126" s="410"/>
      <c r="B126" s="402" t="s">
        <v>121</v>
      </c>
      <c r="C126" s="400"/>
      <c r="D126" s="401"/>
      <c r="E126" s="205">
        <f>SUM(E115:E125)</f>
        <v>5913.69</v>
      </c>
      <c r="F126" s="205">
        <f t="shared" ref="F126:P126" si="13">SUM(F115:F125)</f>
        <v>6572.93</v>
      </c>
      <c r="G126" s="205">
        <f t="shared" si="13"/>
        <v>6140</v>
      </c>
      <c r="H126" s="205">
        <f t="shared" si="13"/>
        <v>6640</v>
      </c>
      <c r="I126" s="205">
        <f t="shared" si="13"/>
        <v>8857</v>
      </c>
      <c r="J126" s="205">
        <f t="shared" si="13"/>
        <v>8857</v>
      </c>
      <c r="K126" s="205">
        <f t="shared" si="13"/>
        <v>9742.7000000000007</v>
      </c>
      <c r="L126" s="205">
        <f t="shared" si="13"/>
        <v>9742.7000000000007</v>
      </c>
      <c r="M126" s="205">
        <f t="shared" si="13"/>
        <v>5769.44</v>
      </c>
      <c r="N126" s="205">
        <f t="shared" si="13"/>
        <v>6412.62</v>
      </c>
      <c r="O126" s="205">
        <f t="shared" si="13"/>
        <v>7285</v>
      </c>
      <c r="P126" s="205">
        <f t="shared" si="13"/>
        <v>7646</v>
      </c>
    </row>
    <row r="127" spans="1:16" ht="15" x14ac:dyDescent="0.2">
      <c r="A127" s="408">
        <v>11</v>
      </c>
      <c r="B127" s="147"/>
      <c r="C127" s="149" t="s">
        <v>0</v>
      </c>
      <c r="D127" s="102" t="s">
        <v>32</v>
      </c>
      <c r="E127" s="203">
        <v>837.9</v>
      </c>
      <c r="F127" s="203">
        <v>837.9</v>
      </c>
      <c r="G127" s="203">
        <v>830</v>
      </c>
      <c r="H127" s="203">
        <v>830</v>
      </c>
      <c r="I127" s="262">
        <v>982</v>
      </c>
      <c r="J127" s="262">
        <v>982</v>
      </c>
      <c r="K127" s="203">
        <v>1080.2</v>
      </c>
      <c r="L127" s="203">
        <v>1080.2</v>
      </c>
      <c r="M127" s="203">
        <v>817.47</v>
      </c>
      <c r="N127" s="203">
        <v>817.47</v>
      </c>
      <c r="O127" s="101">
        <f t="shared" si="7"/>
        <v>910</v>
      </c>
      <c r="P127" s="101">
        <f t="shared" si="8"/>
        <v>910</v>
      </c>
    </row>
    <row r="128" spans="1:16" ht="15" x14ac:dyDescent="0.2">
      <c r="A128" s="409"/>
      <c r="B128" s="147"/>
      <c r="C128" s="149" t="s">
        <v>1</v>
      </c>
      <c r="D128" s="149" t="s">
        <v>1</v>
      </c>
      <c r="E128" s="203">
        <v>367.51</v>
      </c>
      <c r="F128" s="203">
        <v>367.51</v>
      </c>
      <c r="G128" s="203">
        <v>360</v>
      </c>
      <c r="H128" s="203">
        <v>360</v>
      </c>
      <c r="I128" s="262">
        <v>600</v>
      </c>
      <c r="J128" s="262">
        <v>600</v>
      </c>
      <c r="K128" s="203">
        <v>660</v>
      </c>
      <c r="L128" s="203">
        <v>660</v>
      </c>
      <c r="M128" s="203">
        <v>358.55</v>
      </c>
      <c r="N128" s="203">
        <v>358.55</v>
      </c>
      <c r="O128" s="101">
        <f t="shared" si="7"/>
        <v>469</v>
      </c>
      <c r="P128" s="101">
        <f t="shared" si="8"/>
        <v>469</v>
      </c>
    </row>
    <row r="129" spans="1:16" ht="15" x14ac:dyDescent="0.2">
      <c r="A129" s="409"/>
      <c r="B129" s="147"/>
      <c r="C129" s="149" t="s">
        <v>116</v>
      </c>
      <c r="D129" s="102" t="s">
        <v>117</v>
      </c>
      <c r="E129" s="203">
        <v>975.81</v>
      </c>
      <c r="F129" s="203">
        <v>975.81</v>
      </c>
      <c r="G129" s="203">
        <v>950</v>
      </c>
      <c r="H129" s="203">
        <v>950</v>
      </c>
      <c r="I129" s="262">
        <v>1800</v>
      </c>
      <c r="J129" s="262">
        <v>1800</v>
      </c>
      <c r="K129" s="203">
        <v>1980</v>
      </c>
      <c r="L129" s="203">
        <v>1980</v>
      </c>
      <c r="M129" s="203">
        <v>952.01</v>
      </c>
      <c r="N129" s="203">
        <v>952.01</v>
      </c>
      <c r="O129" s="101">
        <f t="shared" si="7"/>
        <v>1332</v>
      </c>
      <c r="P129" s="101">
        <f t="shared" si="8"/>
        <v>1332</v>
      </c>
    </row>
    <row r="130" spans="1:16" ht="30" x14ac:dyDescent="0.2">
      <c r="A130" s="409"/>
      <c r="B130" s="148" t="s">
        <v>120</v>
      </c>
      <c r="C130" s="149" t="s">
        <v>118</v>
      </c>
      <c r="D130" s="102" t="s">
        <v>126</v>
      </c>
      <c r="E130" s="203">
        <v>293.01</v>
      </c>
      <c r="F130" s="203">
        <v>293.01</v>
      </c>
      <c r="G130" s="203">
        <v>290</v>
      </c>
      <c r="H130" s="203">
        <v>290</v>
      </c>
      <c r="I130" s="262">
        <v>887</v>
      </c>
      <c r="J130" s="262">
        <v>887</v>
      </c>
      <c r="K130" s="203">
        <v>975.7</v>
      </c>
      <c r="L130" s="203">
        <v>975.7</v>
      </c>
      <c r="M130" s="203">
        <v>285.86</v>
      </c>
      <c r="N130" s="203">
        <v>285.86</v>
      </c>
      <c r="O130" s="101">
        <f t="shared" si="7"/>
        <v>546</v>
      </c>
      <c r="P130" s="101">
        <f t="shared" si="8"/>
        <v>546</v>
      </c>
    </row>
    <row r="131" spans="1:16" ht="15" x14ac:dyDescent="0.2">
      <c r="A131" s="409"/>
      <c r="B131" s="147"/>
      <c r="C131" s="149" t="s">
        <v>3</v>
      </c>
      <c r="D131" s="149" t="s">
        <v>3</v>
      </c>
      <c r="E131" s="203">
        <v>320.89999999999998</v>
      </c>
      <c r="F131" s="203">
        <v>320.89999999999998</v>
      </c>
      <c r="G131" s="203">
        <v>330</v>
      </c>
      <c r="H131" s="203">
        <v>330</v>
      </c>
      <c r="I131" s="262">
        <v>657</v>
      </c>
      <c r="J131" s="262">
        <v>657</v>
      </c>
      <c r="K131" s="203">
        <v>722.7</v>
      </c>
      <c r="L131" s="203">
        <v>722.7</v>
      </c>
      <c r="M131" s="203">
        <v>313.07</v>
      </c>
      <c r="N131" s="203">
        <v>313.07</v>
      </c>
      <c r="O131" s="101">
        <f t="shared" si="7"/>
        <v>469</v>
      </c>
      <c r="P131" s="101">
        <f t="shared" si="8"/>
        <v>469</v>
      </c>
    </row>
    <row r="132" spans="1:16" ht="15" x14ac:dyDescent="0.2">
      <c r="A132" s="409"/>
      <c r="B132" s="147"/>
      <c r="C132" s="149" t="s">
        <v>55</v>
      </c>
      <c r="D132" s="102" t="s">
        <v>56</v>
      </c>
      <c r="E132" s="203">
        <v>216.48</v>
      </c>
      <c r="F132" s="203">
        <v>216.48</v>
      </c>
      <c r="G132" s="203">
        <v>240</v>
      </c>
      <c r="H132" s="203">
        <v>240</v>
      </c>
      <c r="I132" s="262">
        <v>600</v>
      </c>
      <c r="J132" s="262">
        <v>600</v>
      </c>
      <c r="K132" s="203">
        <v>660</v>
      </c>
      <c r="L132" s="203">
        <v>660</v>
      </c>
      <c r="M132" s="203">
        <v>211.2</v>
      </c>
      <c r="N132" s="203">
        <v>211.2</v>
      </c>
      <c r="O132" s="101">
        <f t="shared" si="7"/>
        <v>386</v>
      </c>
      <c r="P132" s="101">
        <f t="shared" si="8"/>
        <v>386</v>
      </c>
    </row>
    <row r="133" spans="1:16" ht="15" x14ac:dyDescent="0.2">
      <c r="A133" s="409"/>
      <c r="B133" s="147"/>
      <c r="C133" s="149" t="s">
        <v>4</v>
      </c>
      <c r="D133" s="149" t="s">
        <v>4</v>
      </c>
      <c r="E133" s="203">
        <v>174.25</v>
      </c>
      <c r="F133" s="203">
        <v>174.25</v>
      </c>
      <c r="G133" s="203">
        <v>200</v>
      </c>
      <c r="H133" s="203">
        <v>200</v>
      </c>
      <c r="I133" s="262">
        <v>450</v>
      </c>
      <c r="J133" s="262">
        <v>450</v>
      </c>
      <c r="K133" s="203">
        <v>495</v>
      </c>
      <c r="L133" s="203">
        <v>495</v>
      </c>
      <c r="M133" s="203">
        <v>170</v>
      </c>
      <c r="N133" s="203">
        <v>170</v>
      </c>
      <c r="O133" s="101">
        <f t="shared" si="7"/>
        <v>298</v>
      </c>
      <c r="P133" s="101">
        <f t="shared" si="8"/>
        <v>298</v>
      </c>
    </row>
    <row r="134" spans="1:16" ht="15" x14ac:dyDescent="0.2">
      <c r="A134" s="409"/>
      <c r="B134" s="147"/>
      <c r="C134" s="149" t="s">
        <v>8</v>
      </c>
      <c r="D134" s="149" t="s">
        <v>8</v>
      </c>
      <c r="E134" s="203">
        <v>775.93</v>
      </c>
      <c r="F134" s="203">
        <v>1024.22</v>
      </c>
      <c r="G134" s="203">
        <v>800</v>
      </c>
      <c r="H134" s="203">
        <v>1000</v>
      </c>
      <c r="I134" s="262">
        <v>900</v>
      </c>
      <c r="J134" s="262">
        <v>900</v>
      </c>
      <c r="K134" s="203">
        <v>990</v>
      </c>
      <c r="L134" s="203">
        <v>990</v>
      </c>
      <c r="M134" s="203">
        <v>757</v>
      </c>
      <c r="N134" s="203">
        <v>999.24</v>
      </c>
      <c r="O134" s="101">
        <f t="shared" ref="O134:O197" si="14">ROUND(AVERAGE(E134,G134,I134,K134,M134),0)</f>
        <v>845</v>
      </c>
      <c r="P134" s="101">
        <f t="shared" ref="P134:P197" si="15">ROUND(AVERAGE(F134,H134,J134,L134,N134),0)</f>
        <v>983</v>
      </c>
    </row>
    <row r="135" spans="1:16" ht="15" x14ac:dyDescent="0.2">
      <c r="A135" s="409"/>
      <c r="B135" s="147"/>
      <c r="C135" s="149" t="s">
        <v>9</v>
      </c>
      <c r="D135" s="149" t="s">
        <v>9</v>
      </c>
      <c r="E135" s="203">
        <v>1046.01</v>
      </c>
      <c r="F135" s="203">
        <v>1202.9100000000001</v>
      </c>
      <c r="G135" s="203">
        <v>1100</v>
      </c>
      <c r="H135" s="203">
        <v>1200</v>
      </c>
      <c r="I135" s="262">
        <v>1350</v>
      </c>
      <c r="J135" s="262">
        <v>1350</v>
      </c>
      <c r="K135" s="203">
        <v>1485</v>
      </c>
      <c r="L135" s="203">
        <v>1485</v>
      </c>
      <c r="M135" s="203">
        <v>1020.5</v>
      </c>
      <c r="N135" s="203">
        <v>1173.58</v>
      </c>
      <c r="O135" s="101">
        <f t="shared" si="14"/>
        <v>1200</v>
      </c>
      <c r="P135" s="101">
        <f t="shared" si="15"/>
        <v>1282</v>
      </c>
    </row>
    <row r="136" spans="1:16" ht="15" x14ac:dyDescent="0.2">
      <c r="A136" s="409"/>
      <c r="B136" s="147"/>
      <c r="C136" s="149" t="s">
        <v>10</v>
      </c>
      <c r="D136" s="149" t="s">
        <v>10</v>
      </c>
      <c r="E136" s="203">
        <v>458.18</v>
      </c>
      <c r="F136" s="203">
        <v>572.72</v>
      </c>
      <c r="G136" s="203">
        <v>500</v>
      </c>
      <c r="H136" s="203">
        <v>600</v>
      </c>
      <c r="I136" s="262">
        <v>1100</v>
      </c>
      <c r="J136" s="262">
        <v>1100</v>
      </c>
      <c r="K136" s="203">
        <v>1210</v>
      </c>
      <c r="L136" s="203">
        <v>1210</v>
      </c>
      <c r="M136" s="203">
        <v>447</v>
      </c>
      <c r="N136" s="203">
        <v>558.75</v>
      </c>
      <c r="O136" s="101">
        <f t="shared" si="14"/>
        <v>743</v>
      </c>
      <c r="P136" s="101">
        <f t="shared" si="15"/>
        <v>808</v>
      </c>
    </row>
    <row r="137" spans="1:16" ht="15" x14ac:dyDescent="0.2">
      <c r="A137" s="409"/>
      <c r="B137" s="147"/>
      <c r="C137" s="149" t="s">
        <v>11</v>
      </c>
      <c r="D137" s="149" t="s">
        <v>11</v>
      </c>
      <c r="E137" s="203">
        <v>930.07</v>
      </c>
      <c r="F137" s="203">
        <v>1069.58</v>
      </c>
      <c r="G137" s="203">
        <v>1000</v>
      </c>
      <c r="H137" s="203">
        <v>1100</v>
      </c>
      <c r="I137" s="262">
        <v>800</v>
      </c>
      <c r="J137" s="262">
        <v>800</v>
      </c>
      <c r="K137" s="203">
        <v>880</v>
      </c>
      <c r="L137" s="203">
        <v>880</v>
      </c>
      <c r="M137" s="203">
        <v>907.38</v>
      </c>
      <c r="N137" s="203">
        <v>1043.49</v>
      </c>
      <c r="O137" s="101">
        <f t="shared" si="14"/>
        <v>903</v>
      </c>
      <c r="P137" s="101">
        <f t="shared" si="15"/>
        <v>979</v>
      </c>
    </row>
    <row r="138" spans="1:16" ht="29.25" customHeight="1" x14ac:dyDescent="0.2">
      <c r="A138" s="410"/>
      <c r="B138" s="402" t="s">
        <v>121</v>
      </c>
      <c r="C138" s="400"/>
      <c r="D138" s="401"/>
      <c r="E138" s="205">
        <f>SUM(E127:E137)</f>
        <v>6396.0499999999993</v>
      </c>
      <c r="F138" s="205">
        <f t="shared" ref="F138:P138" si="16">SUM(F127:F137)</f>
        <v>7055.29</v>
      </c>
      <c r="G138" s="205">
        <f t="shared" si="16"/>
        <v>6600</v>
      </c>
      <c r="H138" s="205">
        <f t="shared" si="16"/>
        <v>7100</v>
      </c>
      <c r="I138" s="205">
        <f t="shared" si="16"/>
        <v>10126</v>
      </c>
      <c r="J138" s="205">
        <f t="shared" si="16"/>
        <v>10126</v>
      </c>
      <c r="K138" s="205">
        <f t="shared" si="16"/>
        <v>11138.599999999999</v>
      </c>
      <c r="L138" s="205">
        <f t="shared" si="16"/>
        <v>11138.599999999999</v>
      </c>
      <c r="M138" s="205">
        <f t="shared" si="16"/>
        <v>6240.04</v>
      </c>
      <c r="N138" s="205">
        <f t="shared" si="16"/>
        <v>6883.2199999999993</v>
      </c>
      <c r="O138" s="205">
        <f t="shared" si="16"/>
        <v>8101</v>
      </c>
      <c r="P138" s="205">
        <f t="shared" si="16"/>
        <v>8462</v>
      </c>
    </row>
    <row r="139" spans="1:16" ht="15" x14ac:dyDescent="0.2">
      <c r="A139" s="408">
        <v>12</v>
      </c>
      <c r="B139" s="147"/>
      <c r="C139" s="149" t="s">
        <v>0</v>
      </c>
      <c r="D139" s="102" t="s">
        <v>143</v>
      </c>
      <c r="E139" s="203">
        <v>1982.06</v>
      </c>
      <c r="F139" s="203">
        <v>1982.06</v>
      </c>
      <c r="G139" s="203">
        <v>2000</v>
      </c>
      <c r="H139" s="203">
        <v>2000</v>
      </c>
      <c r="I139" s="262">
        <v>2600</v>
      </c>
      <c r="J139" s="262">
        <v>2600</v>
      </c>
      <c r="K139" s="203">
        <v>2860</v>
      </c>
      <c r="L139" s="203">
        <v>2860</v>
      </c>
      <c r="M139" s="203">
        <v>1933.72</v>
      </c>
      <c r="N139" s="203">
        <v>1933.72</v>
      </c>
      <c r="O139" s="101">
        <f t="shared" si="14"/>
        <v>2275</v>
      </c>
      <c r="P139" s="101">
        <f t="shared" si="15"/>
        <v>2275</v>
      </c>
    </row>
    <row r="140" spans="1:16" ht="15" x14ac:dyDescent="0.2">
      <c r="A140" s="409"/>
      <c r="B140" s="147"/>
      <c r="C140" s="149" t="s">
        <v>1</v>
      </c>
      <c r="D140" s="149" t="s">
        <v>1</v>
      </c>
      <c r="E140" s="203">
        <v>367.51</v>
      </c>
      <c r="F140" s="203">
        <v>367.51</v>
      </c>
      <c r="G140" s="203">
        <v>360</v>
      </c>
      <c r="H140" s="203">
        <v>360</v>
      </c>
      <c r="I140" s="262">
        <v>600</v>
      </c>
      <c r="J140" s="262">
        <v>600</v>
      </c>
      <c r="K140" s="203">
        <v>660</v>
      </c>
      <c r="L140" s="203">
        <v>660</v>
      </c>
      <c r="M140" s="203">
        <v>358.55</v>
      </c>
      <c r="N140" s="203">
        <v>358.55</v>
      </c>
      <c r="O140" s="101">
        <f t="shared" si="14"/>
        <v>469</v>
      </c>
      <c r="P140" s="101">
        <f t="shared" si="15"/>
        <v>469</v>
      </c>
    </row>
    <row r="141" spans="1:16" ht="15" x14ac:dyDescent="0.2">
      <c r="A141" s="409"/>
      <c r="B141" s="147"/>
      <c r="C141" s="149" t="s">
        <v>116</v>
      </c>
      <c r="D141" s="102" t="s">
        <v>140</v>
      </c>
      <c r="E141" s="203">
        <v>746.12</v>
      </c>
      <c r="F141" s="203">
        <v>746.12</v>
      </c>
      <c r="G141" s="203">
        <v>730</v>
      </c>
      <c r="H141" s="203">
        <v>730</v>
      </c>
      <c r="I141" s="262">
        <v>1250</v>
      </c>
      <c r="J141" s="262">
        <v>1250</v>
      </c>
      <c r="K141" s="203">
        <v>1375</v>
      </c>
      <c r="L141" s="203">
        <v>1375</v>
      </c>
      <c r="M141" s="203">
        <v>727.92</v>
      </c>
      <c r="N141" s="203">
        <v>727.92</v>
      </c>
      <c r="O141" s="101">
        <f t="shared" si="14"/>
        <v>966</v>
      </c>
      <c r="P141" s="101">
        <f t="shared" si="15"/>
        <v>966</v>
      </c>
    </row>
    <row r="142" spans="1:16" ht="30" x14ac:dyDescent="0.2">
      <c r="A142" s="409"/>
      <c r="B142" s="148" t="s">
        <v>120</v>
      </c>
      <c r="C142" s="149" t="s">
        <v>118</v>
      </c>
      <c r="D142" s="102" t="s">
        <v>119</v>
      </c>
      <c r="E142" s="203">
        <v>379.77</v>
      </c>
      <c r="F142" s="203">
        <v>379.77</v>
      </c>
      <c r="G142" s="203">
        <v>400</v>
      </c>
      <c r="H142" s="203">
        <v>400</v>
      </c>
      <c r="I142" s="262">
        <v>600</v>
      </c>
      <c r="J142" s="262">
        <v>600</v>
      </c>
      <c r="K142" s="203">
        <v>660</v>
      </c>
      <c r="L142" s="203">
        <v>660</v>
      </c>
      <c r="M142" s="203">
        <v>370.51</v>
      </c>
      <c r="N142" s="203">
        <v>370.51</v>
      </c>
      <c r="O142" s="101">
        <f t="shared" si="14"/>
        <v>482</v>
      </c>
      <c r="P142" s="101">
        <f t="shared" si="15"/>
        <v>482</v>
      </c>
    </row>
    <row r="143" spans="1:16" ht="15" x14ac:dyDescent="0.2">
      <c r="A143" s="409"/>
      <c r="B143" s="147"/>
      <c r="C143" s="149" t="s">
        <v>3</v>
      </c>
      <c r="D143" s="149" t="s">
        <v>3</v>
      </c>
      <c r="E143" s="203">
        <v>320.89999999999998</v>
      </c>
      <c r="F143" s="203">
        <v>320.89999999999998</v>
      </c>
      <c r="G143" s="203">
        <v>330</v>
      </c>
      <c r="H143" s="203">
        <v>330</v>
      </c>
      <c r="I143" s="262">
        <v>657</v>
      </c>
      <c r="J143" s="262">
        <v>657</v>
      </c>
      <c r="K143" s="203">
        <v>722.7</v>
      </c>
      <c r="L143" s="203">
        <v>722.7</v>
      </c>
      <c r="M143" s="203">
        <v>313.07</v>
      </c>
      <c r="N143" s="203">
        <v>313.07</v>
      </c>
      <c r="O143" s="101">
        <f t="shared" si="14"/>
        <v>469</v>
      </c>
      <c r="P143" s="101">
        <f t="shared" si="15"/>
        <v>469</v>
      </c>
    </row>
    <row r="144" spans="1:16" ht="15" x14ac:dyDescent="0.2">
      <c r="A144" s="409"/>
      <c r="B144" s="147"/>
      <c r="C144" s="149" t="s">
        <v>55</v>
      </c>
      <c r="D144" s="102" t="s">
        <v>56</v>
      </c>
      <c r="E144" s="203">
        <v>216.48</v>
      </c>
      <c r="F144" s="203">
        <v>216.48</v>
      </c>
      <c r="G144" s="203">
        <v>240</v>
      </c>
      <c r="H144" s="203">
        <v>240</v>
      </c>
      <c r="I144" s="262">
        <v>600</v>
      </c>
      <c r="J144" s="262">
        <v>600</v>
      </c>
      <c r="K144" s="203">
        <v>660</v>
      </c>
      <c r="L144" s="203">
        <v>660</v>
      </c>
      <c r="M144" s="203">
        <v>211.2</v>
      </c>
      <c r="N144" s="203">
        <v>211.2</v>
      </c>
      <c r="O144" s="101">
        <f t="shared" si="14"/>
        <v>386</v>
      </c>
      <c r="P144" s="101">
        <f t="shared" si="15"/>
        <v>386</v>
      </c>
    </row>
    <row r="145" spans="1:16" ht="15" x14ac:dyDescent="0.2">
      <c r="A145" s="409"/>
      <c r="B145" s="147"/>
      <c r="C145" s="149" t="s">
        <v>4</v>
      </c>
      <c r="D145" s="149" t="s">
        <v>4</v>
      </c>
      <c r="E145" s="203">
        <v>174.25</v>
      </c>
      <c r="F145" s="203">
        <v>174.25</v>
      </c>
      <c r="G145" s="203">
        <v>200</v>
      </c>
      <c r="H145" s="203">
        <v>200</v>
      </c>
      <c r="I145" s="262">
        <v>450</v>
      </c>
      <c r="J145" s="262">
        <v>450</v>
      </c>
      <c r="K145" s="203">
        <v>495</v>
      </c>
      <c r="L145" s="203">
        <v>495</v>
      </c>
      <c r="M145" s="203">
        <v>170</v>
      </c>
      <c r="N145" s="203">
        <v>170</v>
      </c>
      <c r="O145" s="101">
        <f t="shared" si="14"/>
        <v>298</v>
      </c>
      <c r="P145" s="101">
        <f t="shared" si="15"/>
        <v>298</v>
      </c>
    </row>
    <row r="146" spans="1:16" ht="15" x14ac:dyDescent="0.2">
      <c r="A146" s="409"/>
      <c r="B146" s="147"/>
      <c r="C146" s="149" t="s">
        <v>8</v>
      </c>
      <c r="D146" s="149" t="s">
        <v>8</v>
      </c>
      <c r="E146" s="203">
        <v>775.93</v>
      </c>
      <c r="F146" s="203">
        <v>1024.22</v>
      </c>
      <c r="G146" s="203">
        <v>800</v>
      </c>
      <c r="H146" s="203">
        <v>1000</v>
      </c>
      <c r="I146" s="262">
        <v>900</v>
      </c>
      <c r="J146" s="262">
        <v>900</v>
      </c>
      <c r="K146" s="203">
        <v>990</v>
      </c>
      <c r="L146" s="203">
        <v>990</v>
      </c>
      <c r="M146" s="203">
        <v>757</v>
      </c>
      <c r="N146" s="203">
        <v>999.24</v>
      </c>
      <c r="O146" s="101">
        <f t="shared" si="14"/>
        <v>845</v>
      </c>
      <c r="P146" s="101">
        <f t="shared" si="15"/>
        <v>983</v>
      </c>
    </row>
    <row r="147" spans="1:16" ht="15" x14ac:dyDescent="0.2">
      <c r="A147" s="409"/>
      <c r="B147" s="147"/>
      <c r="C147" s="149" t="s">
        <v>9</v>
      </c>
      <c r="D147" s="149" t="s">
        <v>9</v>
      </c>
      <c r="E147" s="203">
        <v>1046.01</v>
      </c>
      <c r="F147" s="203">
        <v>1202.9100000000001</v>
      </c>
      <c r="G147" s="203">
        <v>1100</v>
      </c>
      <c r="H147" s="203">
        <v>1200</v>
      </c>
      <c r="I147" s="262">
        <v>1350</v>
      </c>
      <c r="J147" s="262">
        <v>1350</v>
      </c>
      <c r="K147" s="203">
        <v>1485</v>
      </c>
      <c r="L147" s="203">
        <v>1485</v>
      </c>
      <c r="M147" s="203">
        <v>1020.5</v>
      </c>
      <c r="N147" s="203">
        <v>1173.58</v>
      </c>
      <c r="O147" s="101">
        <f t="shared" si="14"/>
        <v>1200</v>
      </c>
      <c r="P147" s="101">
        <f t="shared" si="15"/>
        <v>1282</v>
      </c>
    </row>
    <row r="148" spans="1:16" ht="15" x14ac:dyDescent="0.2">
      <c r="A148" s="409"/>
      <c r="B148" s="147"/>
      <c r="C148" s="149" t="s">
        <v>10</v>
      </c>
      <c r="D148" s="149" t="s">
        <v>10</v>
      </c>
      <c r="E148" s="203">
        <v>458.18</v>
      </c>
      <c r="F148" s="203">
        <v>572.72</v>
      </c>
      <c r="G148" s="203">
        <v>500</v>
      </c>
      <c r="H148" s="203">
        <v>600</v>
      </c>
      <c r="I148" s="262">
        <v>1100</v>
      </c>
      <c r="J148" s="262">
        <v>1100</v>
      </c>
      <c r="K148" s="203">
        <v>1210</v>
      </c>
      <c r="L148" s="203">
        <v>1210</v>
      </c>
      <c r="M148" s="203">
        <v>447</v>
      </c>
      <c r="N148" s="203">
        <v>558.75</v>
      </c>
      <c r="O148" s="101">
        <f t="shared" si="14"/>
        <v>743</v>
      </c>
      <c r="P148" s="101">
        <f t="shared" si="15"/>
        <v>808</v>
      </c>
    </row>
    <row r="149" spans="1:16" ht="15" x14ac:dyDescent="0.2">
      <c r="A149" s="409"/>
      <c r="B149" s="147"/>
      <c r="C149" s="149" t="s">
        <v>11</v>
      </c>
      <c r="D149" s="149" t="s">
        <v>11</v>
      </c>
      <c r="E149" s="203">
        <v>930.07</v>
      </c>
      <c r="F149" s="203">
        <v>1069.58</v>
      </c>
      <c r="G149" s="203">
        <v>1000</v>
      </c>
      <c r="H149" s="203">
        <v>1100</v>
      </c>
      <c r="I149" s="262">
        <v>800</v>
      </c>
      <c r="J149" s="262">
        <v>800</v>
      </c>
      <c r="K149" s="203">
        <v>880</v>
      </c>
      <c r="L149" s="203">
        <v>880</v>
      </c>
      <c r="M149" s="203">
        <v>907.38</v>
      </c>
      <c r="N149" s="203">
        <v>1043.49</v>
      </c>
      <c r="O149" s="101">
        <f t="shared" si="14"/>
        <v>903</v>
      </c>
      <c r="P149" s="101">
        <f t="shared" si="15"/>
        <v>979</v>
      </c>
    </row>
    <row r="150" spans="1:16" ht="24.75" customHeight="1" x14ac:dyDescent="0.2">
      <c r="A150" s="410"/>
      <c r="B150" s="402" t="s">
        <v>121</v>
      </c>
      <c r="C150" s="400"/>
      <c r="D150" s="401"/>
      <c r="E150" s="205">
        <f>SUM(E139:E149)</f>
        <v>7397.2800000000007</v>
      </c>
      <c r="F150" s="205">
        <f t="shared" ref="F150:P150" si="17">SUM(F139:F149)</f>
        <v>8056.52</v>
      </c>
      <c r="G150" s="205">
        <f t="shared" si="17"/>
        <v>7660</v>
      </c>
      <c r="H150" s="205">
        <f t="shared" si="17"/>
        <v>8160</v>
      </c>
      <c r="I150" s="205">
        <f t="shared" si="17"/>
        <v>10907</v>
      </c>
      <c r="J150" s="205">
        <f t="shared" si="17"/>
        <v>10907</v>
      </c>
      <c r="K150" s="205">
        <f t="shared" si="17"/>
        <v>11997.7</v>
      </c>
      <c r="L150" s="205">
        <f t="shared" si="17"/>
        <v>11997.7</v>
      </c>
      <c r="M150" s="205">
        <f t="shared" si="17"/>
        <v>7216.8499999999995</v>
      </c>
      <c r="N150" s="205">
        <f t="shared" si="17"/>
        <v>7860.03</v>
      </c>
      <c r="O150" s="205">
        <f t="shared" si="17"/>
        <v>9036</v>
      </c>
      <c r="P150" s="205">
        <f t="shared" si="17"/>
        <v>9397</v>
      </c>
    </row>
    <row r="151" spans="1:16" ht="15" x14ac:dyDescent="0.2">
      <c r="A151" s="408">
        <v>13</v>
      </c>
      <c r="B151" s="147"/>
      <c r="C151" s="149" t="s">
        <v>0</v>
      </c>
      <c r="D151" s="102" t="s">
        <v>127</v>
      </c>
      <c r="E151" s="203">
        <v>446.86</v>
      </c>
      <c r="F151" s="203">
        <v>334.46</v>
      </c>
      <c r="G151" s="203">
        <v>500</v>
      </c>
      <c r="H151" s="203">
        <v>400</v>
      </c>
      <c r="I151" s="262">
        <v>1500</v>
      </c>
      <c r="J151" s="262">
        <v>1500</v>
      </c>
      <c r="K151" s="203">
        <v>1650</v>
      </c>
      <c r="L151" s="203">
        <v>1650</v>
      </c>
      <c r="M151" s="203">
        <v>435.96</v>
      </c>
      <c r="N151" s="203">
        <v>326.3</v>
      </c>
      <c r="O151" s="101">
        <f t="shared" si="14"/>
        <v>907</v>
      </c>
      <c r="P151" s="101">
        <f t="shared" si="15"/>
        <v>842</v>
      </c>
    </row>
    <row r="152" spans="1:16" ht="15" x14ac:dyDescent="0.2">
      <c r="A152" s="409"/>
      <c r="B152" s="147"/>
      <c r="C152" s="149" t="s">
        <v>1</v>
      </c>
      <c r="D152" s="149" t="s">
        <v>1</v>
      </c>
      <c r="E152" s="203">
        <v>367.51</v>
      </c>
      <c r="F152" s="203">
        <v>210.13</v>
      </c>
      <c r="G152" s="203">
        <v>360</v>
      </c>
      <c r="H152" s="203">
        <v>212</v>
      </c>
      <c r="I152" s="262">
        <v>600</v>
      </c>
      <c r="J152" s="262">
        <v>600</v>
      </c>
      <c r="K152" s="203">
        <v>660</v>
      </c>
      <c r="L152" s="203">
        <v>660</v>
      </c>
      <c r="M152" s="203">
        <v>358.55</v>
      </c>
      <c r="N152" s="203">
        <v>205</v>
      </c>
      <c r="O152" s="101">
        <f t="shared" si="14"/>
        <v>469</v>
      </c>
      <c r="P152" s="101">
        <f t="shared" si="15"/>
        <v>377</v>
      </c>
    </row>
    <row r="153" spans="1:16" ht="15" x14ac:dyDescent="0.2">
      <c r="A153" s="409"/>
      <c r="B153" s="147"/>
      <c r="C153" s="149" t="s">
        <v>116</v>
      </c>
      <c r="D153" s="102" t="s">
        <v>128</v>
      </c>
      <c r="E153" s="203">
        <v>753.39</v>
      </c>
      <c r="F153" s="203">
        <v>484.49</v>
      </c>
      <c r="G153" s="203">
        <v>750</v>
      </c>
      <c r="H153" s="203">
        <v>500</v>
      </c>
      <c r="I153" s="262">
        <v>600</v>
      </c>
      <c r="J153" s="262">
        <v>600</v>
      </c>
      <c r="K153" s="203">
        <v>660</v>
      </c>
      <c r="L153" s="203">
        <v>660</v>
      </c>
      <c r="M153" s="203">
        <v>735.02</v>
      </c>
      <c r="N153" s="203">
        <v>472.67</v>
      </c>
      <c r="O153" s="101">
        <f t="shared" si="14"/>
        <v>700</v>
      </c>
      <c r="P153" s="101">
        <f t="shared" si="15"/>
        <v>543</v>
      </c>
    </row>
    <row r="154" spans="1:16" ht="30" x14ac:dyDescent="0.2">
      <c r="A154" s="409"/>
      <c r="B154" s="148" t="s">
        <v>120</v>
      </c>
      <c r="C154" s="149" t="s">
        <v>118</v>
      </c>
      <c r="D154" s="149" t="s">
        <v>118</v>
      </c>
      <c r="E154" s="203">
        <v>270.60000000000002</v>
      </c>
      <c r="F154" s="203">
        <v>270.60000000000002</v>
      </c>
      <c r="G154" s="203">
        <v>270</v>
      </c>
      <c r="H154" s="203">
        <v>270</v>
      </c>
      <c r="I154" s="262">
        <v>450</v>
      </c>
      <c r="J154" s="262">
        <v>450</v>
      </c>
      <c r="K154" s="203">
        <v>495</v>
      </c>
      <c r="L154" s="203">
        <v>495</v>
      </c>
      <c r="M154" s="203">
        <v>264</v>
      </c>
      <c r="N154" s="203">
        <v>264</v>
      </c>
      <c r="O154" s="101">
        <f t="shared" si="14"/>
        <v>350</v>
      </c>
      <c r="P154" s="101">
        <f t="shared" si="15"/>
        <v>350</v>
      </c>
    </row>
    <row r="155" spans="1:16" ht="15" x14ac:dyDescent="0.2">
      <c r="A155" s="409"/>
      <c r="B155" s="147"/>
      <c r="C155" s="149" t="s">
        <v>3</v>
      </c>
      <c r="D155" s="149" t="s">
        <v>3</v>
      </c>
      <c r="E155" s="203">
        <v>173.89</v>
      </c>
      <c r="F155" s="203">
        <v>99.43</v>
      </c>
      <c r="G155" s="203">
        <v>180</v>
      </c>
      <c r="H155" s="203">
        <v>100</v>
      </c>
      <c r="I155" s="263">
        <v>657</v>
      </c>
      <c r="J155" s="263">
        <v>657</v>
      </c>
      <c r="K155" s="203">
        <v>722.7</v>
      </c>
      <c r="L155" s="203">
        <v>722.7</v>
      </c>
      <c r="M155" s="203">
        <v>169.65</v>
      </c>
      <c r="N155" s="203">
        <v>97</v>
      </c>
      <c r="O155" s="101">
        <f t="shared" si="14"/>
        <v>381</v>
      </c>
      <c r="P155" s="101">
        <f t="shared" si="15"/>
        <v>335</v>
      </c>
    </row>
    <row r="156" spans="1:16" ht="15" x14ac:dyDescent="0.2">
      <c r="A156" s="409"/>
      <c r="B156" s="147"/>
      <c r="C156" s="149" t="s">
        <v>129</v>
      </c>
      <c r="D156" s="102" t="s">
        <v>57</v>
      </c>
      <c r="E156" s="203">
        <v>598.03</v>
      </c>
      <c r="F156" s="203">
        <v>525.79999999999995</v>
      </c>
      <c r="G156" s="203">
        <v>600</v>
      </c>
      <c r="H156" s="203">
        <v>600</v>
      </c>
      <c r="I156" s="262">
        <v>400</v>
      </c>
      <c r="J156" s="262">
        <v>400</v>
      </c>
      <c r="K156" s="203">
        <v>440</v>
      </c>
      <c r="L156" s="203">
        <v>440</v>
      </c>
      <c r="M156" s="203">
        <v>583.44000000000005</v>
      </c>
      <c r="N156" s="203">
        <v>512.98</v>
      </c>
      <c r="O156" s="101">
        <f t="shared" si="14"/>
        <v>524</v>
      </c>
      <c r="P156" s="101">
        <f t="shared" si="15"/>
        <v>496</v>
      </c>
    </row>
    <row r="157" spans="1:16" ht="15" x14ac:dyDescent="0.2">
      <c r="A157" s="409"/>
      <c r="B157" s="147"/>
      <c r="C157" s="149" t="s">
        <v>55</v>
      </c>
      <c r="D157" s="102" t="s">
        <v>56</v>
      </c>
      <c r="E157" s="203">
        <v>216.48</v>
      </c>
      <c r="F157" s="203">
        <v>216.48</v>
      </c>
      <c r="G157" s="203">
        <v>240</v>
      </c>
      <c r="H157" s="203">
        <v>240</v>
      </c>
      <c r="I157" s="262">
        <v>600</v>
      </c>
      <c r="J157" s="262">
        <v>600</v>
      </c>
      <c r="K157" s="203">
        <v>660</v>
      </c>
      <c r="L157" s="203">
        <v>660</v>
      </c>
      <c r="M157" s="203">
        <v>211.2</v>
      </c>
      <c r="N157" s="203">
        <v>211.2</v>
      </c>
      <c r="O157" s="101">
        <f t="shared" si="14"/>
        <v>386</v>
      </c>
      <c r="P157" s="101">
        <f t="shared" si="15"/>
        <v>386</v>
      </c>
    </row>
    <row r="158" spans="1:16" ht="15" x14ac:dyDescent="0.2">
      <c r="A158" s="409"/>
      <c r="B158" s="147"/>
      <c r="C158" s="149" t="s">
        <v>4</v>
      </c>
      <c r="D158" s="149" t="s">
        <v>4</v>
      </c>
      <c r="E158" s="203">
        <v>174.25</v>
      </c>
      <c r="F158" s="203">
        <v>174.25</v>
      </c>
      <c r="G158" s="203">
        <v>200</v>
      </c>
      <c r="H158" s="203">
        <v>200</v>
      </c>
      <c r="I158" s="262">
        <v>450</v>
      </c>
      <c r="J158" s="262">
        <v>450</v>
      </c>
      <c r="K158" s="203">
        <v>495</v>
      </c>
      <c r="L158" s="203">
        <v>495</v>
      </c>
      <c r="M158" s="203">
        <v>170</v>
      </c>
      <c r="N158" s="203">
        <v>170</v>
      </c>
      <c r="O158" s="101">
        <f t="shared" si="14"/>
        <v>298</v>
      </c>
      <c r="P158" s="101">
        <f t="shared" si="15"/>
        <v>298</v>
      </c>
    </row>
    <row r="159" spans="1:16" ht="15" x14ac:dyDescent="0.2">
      <c r="A159" s="409"/>
      <c r="B159" s="147"/>
      <c r="C159" s="149" t="s">
        <v>8</v>
      </c>
      <c r="D159" s="149" t="s">
        <v>8</v>
      </c>
      <c r="E159" s="203">
        <v>775.93</v>
      </c>
      <c r="F159" s="203">
        <v>1024.22</v>
      </c>
      <c r="G159" s="203">
        <v>800</v>
      </c>
      <c r="H159" s="203">
        <v>1000</v>
      </c>
      <c r="I159" s="262">
        <v>900</v>
      </c>
      <c r="J159" s="262">
        <v>900</v>
      </c>
      <c r="K159" s="203">
        <v>990</v>
      </c>
      <c r="L159" s="203">
        <v>990</v>
      </c>
      <c r="M159" s="203">
        <v>757</v>
      </c>
      <c r="N159" s="203">
        <v>999.24</v>
      </c>
      <c r="O159" s="101">
        <f t="shared" si="14"/>
        <v>845</v>
      </c>
      <c r="P159" s="101">
        <f t="shared" si="15"/>
        <v>983</v>
      </c>
    </row>
    <row r="160" spans="1:16" ht="15" x14ac:dyDescent="0.2">
      <c r="A160" s="409"/>
      <c r="B160" s="147"/>
      <c r="C160" s="149" t="s">
        <v>9</v>
      </c>
      <c r="D160" s="149" t="s">
        <v>9</v>
      </c>
      <c r="E160" s="203">
        <v>1046.01</v>
      </c>
      <c r="F160" s="203">
        <v>1202.9100000000001</v>
      </c>
      <c r="G160" s="203">
        <v>1100</v>
      </c>
      <c r="H160" s="203">
        <v>1200</v>
      </c>
      <c r="I160" s="262">
        <v>1350</v>
      </c>
      <c r="J160" s="262">
        <v>1350</v>
      </c>
      <c r="K160" s="203">
        <v>1485</v>
      </c>
      <c r="L160" s="203">
        <v>1485</v>
      </c>
      <c r="M160" s="203">
        <v>1020.5</v>
      </c>
      <c r="N160" s="203">
        <v>1173.58</v>
      </c>
      <c r="O160" s="101">
        <f t="shared" si="14"/>
        <v>1200</v>
      </c>
      <c r="P160" s="101">
        <f t="shared" si="15"/>
        <v>1282</v>
      </c>
    </row>
    <row r="161" spans="1:16" ht="15" x14ac:dyDescent="0.2">
      <c r="A161" s="409"/>
      <c r="B161" s="147"/>
      <c r="C161" s="149" t="s">
        <v>10</v>
      </c>
      <c r="D161" s="149" t="s">
        <v>10</v>
      </c>
      <c r="E161" s="203">
        <v>458.18</v>
      </c>
      <c r="F161" s="203">
        <v>572.72</v>
      </c>
      <c r="G161" s="203">
        <v>500</v>
      </c>
      <c r="H161" s="203">
        <v>600</v>
      </c>
      <c r="I161" s="262">
        <v>1100</v>
      </c>
      <c r="J161" s="262">
        <v>1100</v>
      </c>
      <c r="K161" s="203">
        <v>1210</v>
      </c>
      <c r="L161" s="203">
        <v>1210</v>
      </c>
      <c r="M161" s="203">
        <v>447</v>
      </c>
      <c r="N161" s="203">
        <v>558.75</v>
      </c>
      <c r="O161" s="101">
        <f t="shared" si="14"/>
        <v>743</v>
      </c>
      <c r="P161" s="101">
        <f t="shared" si="15"/>
        <v>808</v>
      </c>
    </row>
    <row r="162" spans="1:16" ht="15" x14ac:dyDescent="0.2">
      <c r="A162" s="409"/>
      <c r="B162" s="147"/>
      <c r="C162" s="149" t="s">
        <v>11</v>
      </c>
      <c r="D162" s="149" t="s">
        <v>11</v>
      </c>
      <c r="E162" s="203">
        <v>930.07</v>
      </c>
      <c r="F162" s="203">
        <v>1069.58</v>
      </c>
      <c r="G162" s="203">
        <v>1000</v>
      </c>
      <c r="H162" s="203">
        <v>1100</v>
      </c>
      <c r="I162" s="262">
        <v>800</v>
      </c>
      <c r="J162" s="262">
        <v>800</v>
      </c>
      <c r="K162" s="203">
        <v>880</v>
      </c>
      <c r="L162" s="203">
        <v>880</v>
      </c>
      <c r="M162" s="203">
        <v>907.38</v>
      </c>
      <c r="N162" s="203">
        <v>1043.49</v>
      </c>
      <c r="O162" s="101">
        <f t="shared" si="14"/>
        <v>903</v>
      </c>
      <c r="P162" s="101">
        <f t="shared" si="15"/>
        <v>979</v>
      </c>
    </row>
    <row r="163" spans="1:16" ht="24.75" customHeight="1" x14ac:dyDescent="0.2">
      <c r="A163" s="410"/>
      <c r="B163" s="402" t="s">
        <v>121</v>
      </c>
      <c r="C163" s="400"/>
      <c r="D163" s="401"/>
      <c r="E163" s="205">
        <f>SUM(E151:E162)</f>
        <v>6211.2</v>
      </c>
      <c r="F163" s="205">
        <f t="shared" ref="F163:P163" si="18">SUM(F151:F162)</f>
        <v>6185.07</v>
      </c>
      <c r="G163" s="205">
        <f t="shared" si="18"/>
        <v>6500</v>
      </c>
      <c r="H163" s="205">
        <f t="shared" si="18"/>
        <v>6422</v>
      </c>
      <c r="I163" s="205">
        <f t="shared" si="18"/>
        <v>9407</v>
      </c>
      <c r="J163" s="205">
        <f t="shared" si="18"/>
        <v>9407</v>
      </c>
      <c r="K163" s="205">
        <f t="shared" si="18"/>
        <v>10347.700000000001</v>
      </c>
      <c r="L163" s="205">
        <f t="shared" si="18"/>
        <v>10347.700000000001</v>
      </c>
      <c r="M163" s="205">
        <f t="shared" si="18"/>
        <v>6059.7</v>
      </c>
      <c r="N163" s="205">
        <f t="shared" si="18"/>
        <v>6034.21</v>
      </c>
      <c r="O163" s="205">
        <f t="shared" si="18"/>
        <v>7706</v>
      </c>
      <c r="P163" s="205">
        <f t="shared" si="18"/>
        <v>7679</v>
      </c>
    </row>
    <row r="164" spans="1:16" ht="15" x14ac:dyDescent="0.2">
      <c r="A164" s="408">
        <v>14</v>
      </c>
      <c r="B164" s="147"/>
      <c r="C164" s="149" t="s">
        <v>1</v>
      </c>
      <c r="D164" s="149" t="s">
        <v>1</v>
      </c>
      <c r="E164" s="203">
        <v>367.51</v>
      </c>
      <c r="F164" s="203">
        <v>210.13</v>
      </c>
      <c r="G164" s="203">
        <v>360</v>
      </c>
      <c r="H164" s="203">
        <v>212</v>
      </c>
      <c r="I164" s="262">
        <v>600</v>
      </c>
      <c r="J164" s="262">
        <v>600</v>
      </c>
      <c r="K164" s="203">
        <v>660</v>
      </c>
      <c r="L164" s="203">
        <v>660</v>
      </c>
      <c r="M164" s="203">
        <v>358.55</v>
      </c>
      <c r="N164" s="203">
        <v>205</v>
      </c>
      <c r="O164" s="101">
        <f t="shared" si="14"/>
        <v>469</v>
      </c>
      <c r="P164" s="101">
        <f t="shared" si="15"/>
        <v>377</v>
      </c>
    </row>
    <row r="165" spans="1:16" ht="15" x14ac:dyDescent="0.2">
      <c r="A165" s="409"/>
      <c r="B165" s="147"/>
      <c r="C165" s="149" t="s">
        <v>116</v>
      </c>
      <c r="D165" s="102" t="s">
        <v>131</v>
      </c>
      <c r="E165" s="203">
        <v>687.49</v>
      </c>
      <c r="F165" s="203">
        <v>455.56</v>
      </c>
      <c r="G165" s="203">
        <v>700</v>
      </c>
      <c r="H165" s="203">
        <v>450</v>
      </c>
      <c r="I165" s="262">
        <v>998</v>
      </c>
      <c r="J165" s="262">
        <v>998</v>
      </c>
      <c r="K165" s="203">
        <v>1097.8</v>
      </c>
      <c r="L165" s="203">
        <v>1097.8</v>
      </c>
      <c r="M165" s="203">
        <v>670.72</v>
      </c>
      <c r="N165" s="203">
        <v>444.45</v>
      </c>
      <c r="O165" s="101">
        <f t="shared" si="14"/>
        <v>831</v>
      </c>
      <c r="P165" s="101">
        <f t="shared" si="15"/>
        <v>689</v>
      </c>
    </row>
    <row r="166" spans="1:16" ht="30" x14ac:dyDescent="0.2">
      <c r="A166" s="409"/>
      <c r="B166" s="148" t="s">
        <v>120</v>
      </c>
      <c r="C166" s="149" t="s">
        <v>118</v>
      </c>
      <c r="D166" s="102" t="s">
        <v>130</v>
      </c>
      <c r="E166" s="203">
        <v>408.06</v>
      </c>
      <c r="F166" s="203">
        <v>112.11</v>
      </c>
      <c r="G166" s="203">
        <v>400</v>
      </c>
      <c r="H166" s="203">
        <v>200</v>
      </c>
      <c r="I166" s="262">
        <v>600</v>
      </c>
      <c r="J166" s="262">
        <v>600</v>
      </c>
      <c r="K166" s="203">
        <v>660</v>
      </c>
      <c r="L166" s="203">
        <v>660</v>
      </c>
      <c r="M166" s="203">
        <v>398.11</v>
      </c>
      <c r="N166" s="203">
        <v>109.37</v>
      </c>
      <c r="O166" s="101">
        <f t="shared" si="14"/>
        <v>493</v>
      </c>
      <c r="P166" s="101">
        <f t="shared" si="15"/>
        <v>336</v>
      </c>
    </row>
    <row r="167" spans="1:16" ht="15" x14ac:dyDescent="0.2">
      <c r="A167" s="409"/>
      <c r="B167" s="147"/>
      <c r="C167" s="149" t="s">
        <v>3</v>
      </c>
      <c r="D167" s="149" t="s">
        <v>3</v>
      </c>
      <c r="E167" s="203">
        <v>173.89</v>
      </c>
      <c r="F167" s="203">
        <v>99.43</v>
      </c>
      <c r="G167" s="203">
        <v>180</v>
      </c>
      <c r="H167" s="203">
        <v>100</v>
      </c>
      <c r="I167" s="262">
        <v>657</v>
      </c>
      <c r="J167" s="262">
        <v>657</v>
      </c>
      <c r="K167" s="203">
        <v>722.7</v>
      </c>
      <c r="L167" s="203">
        <v>722.7</v>
      </c>
      <c r="M167" s="203">
        <v>169.65</v>
      </c>
      <c r="N167" s="203">
        <v>97</v>
      </c>
      <c r="O167" s="101">
        <f t="shared" si="14"/>
        <v>381</v>
      </c>
      <c r="P167" s="101">
        <f t="shared" si="15"/>
        <v>335</v>
      </c>
    </row>
    <row r="168" spans="1:16" ht="15" x14ac:dyDescent="0.2">
      <c r="A168" s="409"/>
      <c r="B168" s="147"/>
      <c r="C168" s="149" t="s">
        <v>129</v>
      </c>
      <c r="D168" s="102" t="s">
        <v>58</v>
      </c>
      <c r="E168" s="203">
        <v>915.53</v>
      </c>
      <c r="F168" s="203">
        <v>820.82</v>
      </c>
      <c r="G168" s="203">
        <v>900</v>
      </c>
      <c r="H168" s="203">
        <v>900</v>
      </c>
      <c r="I168" s="262">
        <v>500</v>
      </c>
      <c r="J168" s="262">
        <v>500</v>
      </c>
      <c r="K168" s="203">
        <v>550</v>
      </c>
      <c r="L168" s="203">
        <v>550</v>
      </c>
      <c r="M168" s="203">
        <v>893.2</v>
      </c>
      <c r="N168" s="203">
        <v>800.8</v>
      </c>
      <c r="O168" s="101">
        <f t="shared" si="14"/>
        <v>752</v>
      </c>
      <c r="P168" s="101">
        <f t="shared" si="15"/>
        <v>714</v>
      </c>
    </row>
    <row r="169" spans="1:16" ht="15" x14ac:dyDescent="0.2">
      <c r="A169" s="409"/>
      <c r="B169" s="147"/>
      <c r="C169" s="149" t="s">
        <v>55</v>
      </c>
      <c r="D169" s="102" t="s">
        <v>56</v>
      </c>
      <c r="E169" s="203">
        <v>216.48</v>
      </c>
      <c r="F169" s="203">
        <v>216.48</v>
      </c>
      <c r="G169" s="203">
        <v>240</v>
      </c>
      <c r="H169" s="203">
        <v>240</v>
      </c>
      <c r="I169" s="262">
        <v>600</v>
      </c>
      <c r="J169" s="262">
        <v>600</v>
      </c>
      <c r="K169" s="203">
        <v>660</v>
      </c>
      <c r="L169" s="203">
        <v>660</v>
      </c>
      <c r="M169" s="203">
        <v>211.2</v>
      </c>
      <c r="N169" s="203">
        <v>211.2</v>
      </c>
      <c r="O169" s="101">
        <f t="shared" si="14"/>
        <v>386</v>
      </c>
      <c r="P169" s="101">
        <f t="shared" si="15"/>
        <v>386</v>
      </c>
    </row>
    <row r="170" spans="1:16" ht="15" x14ac:dyDescent="0.2">
      <c r="A170" s="409"/>
      <c r="B170" s="147"/>
      <c r="C170" s="149" t="s">
        <v>4</v>
      </c>
      <c r="D170" s="149" t="s">
        <v>4</v>
      </c>
      <c r="E170" s="203">
        <v>174.25</v>
      </c>
      <c r="F170" s="203">
        <v>174.25</v>
      </c>
      <c r="G170" s="203">
        <v>200</v>
      </c>
      <c r="H170" s="203">
        <v>200</v>
      </c>
      <c r="I170" s="262">
        <v>450</v>
      </c>
      <c r="J170" s="262">
        <v>450</v>
      </c>
      <c r="K170" s="203">
        <v>495</v>
      </c>
      <c r="L170" s="203">
        <v>495</v>
      </c>
      <c r="M170" s="203">
        <v>170</v>
      </c>
      <c r="N170" s="203">
        <v>170</v>
      </c>
      <c r="O170" s="101">
        <f t="shared" si="14"/>
        <v>298</v>
      </c>
      <c r="P170" s="101">
        <f t="shared" si="15"/>
        <v>298</v>
      </c>
    </row>
    <row r="171" spans="1:16" ht="15" x14ac:dyDescent="0.2">
      <c r="A171" s="409"/>
      <c r="B171" s="147"/>
      <c r="C171" s="149" t="s">
        <v>8</v>
      </c>
      <c r="D171" s="149" t="s">
        <v>8</v>
      </c>
      <c r="E171" s="203">
        <v>775.93</v>
      </c>
      <c r="F171" s="203">
        <v>1024.22</v>
      </c>
      <c r="G171" s="203">
        <v>800</v>
      </c>
      <c r="H171" s="203">
        <v>1000</v>
      </c>
      <c r="I171" s="262">
        <v>900</v>
      </c>
      <c r="J171" s="262">
        <v>900</v>
      </c>
      <c r="K171" s="203">
        <v>990</v>
      </c>
      <c r="L171" s="203">
        <v>990</v>
      </c>
      <c r="M171" s="203">
        <v>757</v>
      </c>
      <c r="N171" s="203">
        <v>999.24</v>
      </c>
      <c r="O171" s="101">
        <f t="shared" si="14"/>
        <v>845</v>
      </c>
      <c r="P171" s="101">
        <f t="shared" si="15"/>
        <v>983</v>
      </c>
    </row>
    <row r="172" spans="1:16" ht="15" x14ac:dyDescent="0.2">
      <c r="A172" s="409"/>
      <c r="B172" s="147"/>
      <c r="C172" s="149" t="s">
        <v>9</v>
      </c>
      <c r="D172" s="149" t="s">
        <v>9</v>
      </c>
      <c r="E172" s="203">
        <v>1046.01</v>
      </c>
      <c r="F172" s="203">
        <v>1202.9100000000001</v>
      </c>
      <c r="G172" s="203">
        <v>1100</v>
      </c>
      <c r="H172" s="203">
        <v>1200</v>
      </c>
      <c r="I172" s="262">
        <v>1350</v>
      </c>
      <c r="J172" s="262">
        <v>1350</v>
      </c>
      <c r="K172" s="203">
        <v>1485</v>
      </c>
      <c r="L172" s="203">
        <v>1485</v>
      </c>
      <c r="M172" s="203">
        <v>1020.5</v>
      </c>
      <c r="N172" s="203">
        <v>1173.58</v>
      </c>
      <c r="O172" s="101">
        <f t="shared" si="14"/>
        <v>1200</v>
      </c>
      <c r="P172" s="101">
        <f t="shared" si="15"/>
        <v>1282</v>
      </c>
    </row>
    <row r="173" spans="1:16" ht="15" x14ac:dyDescent="0.2">
      <c r="A173" s="409"/>
      <c r="B173" s="147"/>
      <c r="C173" s="149" t="s">
        <v>10</v>
      </c>
      <c r="D173" s="149" t="s">
        <v>10</v>
      </c>
      <c r="E173" s="203">
        <v>458.18</v>
      </c>
      <c r="F173" s="203">
        <v>572.72</v>
      </c>
      <c r="G173" s="203">
        <v>500</v>
      </c>
      <c r="H173" s="203">
        <v>600</v>
      </c>
      <c r="I173" s="262">
        <v>1100</v>
      </c>
      <c r="J173" s="262">
        <v>1100</v>
      </c>
      <c r="K173" s="203">
        <v>1210</v>
      </c>
      <c r="L173" s="203">
        <v>1210</v>
      </c>
      <c r="M173" s="203">
        <v>447</v>
      </c>
      <c r="N173" s="203">
        <v>558.75</v>
      </c>
      <c r="O173" s="101">
        <f t="shared" si="14"/>
        <v>743</v>
      </c>
      <c r="P173" s="101">
        <f t="shared" si="15"/>
        <v>808</v>
      </c>
    </row>
    <row r="174" spans="1:16" ht="15" x14ac:dyDescent="0.2">
      <c r="A174" s="409"/>
      <c r="B174" s="147"/>
      <c r="C174" s="149" t="s">
        <v>11</v>
      </c>
      <c r="D174" s="149" t="s">
        <v>11</v>
      </c>
      <c r="E174" s="203">
        <v>930.07</v>
      </c>
      <c r="F174" s="203">
        <v>1069.58</v>
      </c>
      <c r="G174" s="203">
        <v>1000</v>
      </c>
      <c r="H174" s="203">
        <v>1100</v>
      </c>
      <c r="I174" s="262">
        <v>800</v>
      </c>
      <c r="J174" s="262">
        <v>800</v>
      </c>
      <c r="K174" s="203">
        <v>880</v>
      </c>
      <c r="L174" s="203">
        <v>880</v>
      </c>
      <c r="M174" s="203">
        <v>907.38</v>
      </c>
      <c r="N174" s="203">
        <v>1043.49</v>
      </c>
      <c r="O174" s="101">
        <f t="shared" si="14"/>
        <v>903</v>
      </c>
      <c r="P174" s="101">
        <f t="shared" si="15"/>
        <v>979</v>
      </c>
    </row>
    <row r="175" spans="1:16" ht="26.25" customHeight="1" x14ac:dyDescent="0.2">
      <c r="A175" s="410"/>
      <c r="B175" s="402" t="s">
        <v>121</v>
      </c>
      <c r="C175" s="400"/>
      <c r="D175" s="401"/>
      <c r="E175" s="205">
        <f>SUM(E164:E174)</f>
        <v>6153.4</v>
      </c>
      <c r="F175" s="205">
        <f t="shared" ref="F175:P175" si="19">SUM(F164:F174)</f>
        <v>5958.21</v>
      </c>
      <c r="G175" s="205">
        <f t="shared" si="19"/>
        <v>6380</v>
      </c>
      <c r="H175" s="205">
        <f t="shared" si="19"/>
        <v>6202</v>
      </c>
      <c r="I175" s="205">
        <f t="shared" si="19"/>
        <v>8555</v>
      </c>
      <c r="J175" s="205">
        <f t="shared" si="19"/>
        <v>8555</v>
      </c>
      <c r="K175" s="205">
        <f t="shared" si="19"/>
        <v>9410.5</v>
      </c>
      <c r="L175" s="205">
        <f t="shared" si="19"/>
        <v>9410.5</v>
      </c>
      <c r="M175" s="205">
        <f t="shared" si="19"/>
        <v>6003.31</v>
      </c>
      <c r="N175" s="205">
        <f t="shared" si="19"/>
        <v>5812.8799999999992</v>
      </c>
      <c r="O175" s="205">
        <f t="shared" si="19"/>
        <v>7301</v>
      </c>
      <c r="P175" s="205">
        <f t="shared" si="19"/>
        <v>7187</v>
      </c>
    </row>
    <row r="176" spans="1:16" ht="15" x14ac:dyDescent="0.2">
      <c r="A176" s="408">
        <v>15</v>
      </c>
      <c r="B176" s="147"/>
      <c r="C176" s="149" t="s">
        <v>0</v>
      </c>
      <c r="D176" s="102" t="s">
        <v>122</v>
      </c>
      <c r="E176" s="203">
        <v>941.69</v>
      </c>
      <c r="F176" s="203">
        <v>313.89999999999998</v>
      </c>
      <c r="G176" s="203">
        <v>960</v>
      </c>
      <c r="H176" s="203">
        <v>330</v>
      </c>
      <c r="I176" s="262">
        <v>1200</v>
      </c>
      <c r="J176" s="262">
        <v>1200</v>
      </c>
      <c r="K176" s="203">
        <v>1320</v>
      </c>
      <c r="L176" s="203">
        <v>1320</v>
      </c>
      <c r="M176" s="203">
        <v>918.72</v>
      </c>
      <c r="N176" s="203">
        <v>306.24</v>
      </c>
      <c r="O176" s="101">
        <f t="shared" si="14"/>
        <v>1068</v>
      </c>
      <c r="P176" s="101">
        <f t="shared" si="15"/>
        <v>694</v>
      </c>
    </row>
    <row r="177" spans="1:16" ht="15" x14ac:dyDescent="0.2">
      <c r="A177" s="409"/>
      <c r="B177" s="147"/>
      <c r="C177" s="149" t="s">
        <v>1</v>
      </c>
      <c r="D177" s="149" t="s">
        <v>1</v>
      </c>
      <c r="E177" s="203">
        <v>367.51</v>
      </c>
      <c r="F177" s="203">
        <v>210.13</v>
      </c>
      <c r="G177" s="203">
        <v>360</v>
      </c>
      <c r="H177" s="203">
        <v>212</v>
      </c>
      <c r="I177" s="262">
        <v>600</v>
      </c>
      <c r="J177" s="262">
        <v>600</v>
      </c>
      <c r="K177" s="203">
        <v>660</v>
      </c>
      <c r="L177" s="203">
        <v>660</v>
      </c>
      <c r="M177" s="203">
        <v>358.55</v>
      </c>
      <c r="N177" s="203">
        <v>205</v>
      </c>
      <c r="O177" s="101">
        <f t="shared" si="14"/>
        <v>469</v>
      </c>
      <c r="P177" s="101">
        <f t="shared" si="15"/>
        <v>377</v>
      </c>
    </row>
    <row r="178" spans="1:16" ht="30" x14ac:dyDescent="0.2">
      <c r="A178" s="409"/>
      <c r="B178" s="148" t="s">
        <v>120</v>
      </c>
      <c r="C178" s="149" t="s">
        <v>116</v>
      </c>
      <c r="D178" s="102" t="s">
        <v>123</v>
      </c>
      <c r="E178" s="203">
        <v>839.72</v>
      </c>
      <c r="F178" s="203">
        <v>753.54</v>
      </c>
      <c r="G178" s="203">
        <v>830</v>
      </c>
      <c r="H178" s="203">
        <v>800</v>
      </c>
      <c r="I178" s="262">
        <v>1700</v>
      </c>
      <c r="J178" s="262">
        <v>1700</v>
      </c>
      <c r="K178" s="203">
        <v>1870</v>
      </c>
      <c r="L178" s="203">
        <v>1870</v>
      </c>
      <c r="M178" s="203">
        <v>819.23</v>
      </c>
      <c r="N178" s="203">
        <v>735.16</v>
      </c>
      <c r="O178" s="101">
        <f t="shared" si="14"/>
        <v>1212</v>
      </c>
      <c r="P178" s="101">
        <f t="shared" si="15"/>
        <v>1172</v>
      </c>
    </row>
    <row r="179" spans="1:16" ht="15" x14ac:dyDescent="0.2">
      <c r="A179" s="409"/>
      <c r="B179" s="147"/>
      <c r="C179" s="149" t="s">
        <v>118</v>
      </c>
      <c r="D179" s="102" t="s">
        <v>124</v>
      </c>
      <c r="E179" s="203">
        <v>371.92</v>
      </c>
      <c r="F179" s="203">
        <v>113.4</v>
      </c>
      <c r="G179" s="203">
        <v>370</v>
      </c>
      <c r="H179" s="203">
        <v>120</v>
      </c>
      <c r="I179" s="262">
        <v>800</v>
      </c>
      <c r="J179" s="262">
        <v>800</v>
      </c>
      <c r="K179" s="203">
        <v>880</v>
      </c>
      <c r="L179" s="203">
        <v>880</v>
      </c>
      <c r="M179" s="203">
        <v>362.85</v>
      </c>
      <c r="N179" s="203">
        <v>110.64</v>
      </c>
      <c r="O179" s="101">
        <f t="shared" si="14"/>
        <v>557</v>
      </c>
      <c r="P179" s="101">
        <f t="shared" si="15"/>
        <v>405</v>
      </c>
    </row>
    <row r="180" spans="1:16" ht="15" x14ac:dyDescent="0.2">
      <c r="A180" s="409"/>
      <c r="B180" s="147"/>
      <c r="C180" s="149" t="s">
        <v>3</v>
      </c>
      <c r="D180" s="149" t="s">
        <v>3</v>
      </c>
      <c r="E180" s="203">
        <v>173.89</v>
      </c>
      <c r="F180" s="203">
        <v>99.43</v>
      </c>
      <c r="G180" s="203">
        <v>180</v>
      </c>
      <c r="H180" s="203">
        <v>100</v>
      </c>
      <c r="I180" s="262">
        <v>657</v>
      </c>
      <c r="J180" s="262">
        <v>657</v>
      </c>
      <c r="K180" s="203">
        <v>722.7</v>
      </c>
      <c r="L180" s="203">
        <v>722.7</v>
      </c>
      <c r="M180" s="203">
        <v>169.65</v>
      </c>
      <c r="N180" s="203">
        <v>97</v>
      </c>
      <c r="O180" s="101">
        <f t="shared" si="14"/>
        <v>381</v>
      </c>
      <c r="P180" s="101">
        <f t="shared" si="15"/>
        <v>335</v>
      </c>
    </row>
    <row r="181" spans="1:16" ht="15" x14ac:dyDescent="0.2">
      <c r="A181" s="409"/>
      <c r="B181" s="147"/>
      <c r="C181" s="149" t="s">
        <v>55</v>
      </c>
      <c r="D181" s="102" t="s">
        <v>56</v>
      </c>
      <c r="E181" s="203">
        <v>216.48</v>
      </c>
      <c r="F181" s="203">
        <v>216.48</v>
      </c>
      <c r="G181" s="203">
        <v>240</v>
      </c>
      <c r="H181" s="203">
        <v>240</v>
      </c>
      <c r="I181" s="262">
        <v>600</v>
      </c>
      <c r="J181" s="262">
        <v>600</v>
      </c>
      <c r="K181" s="203">
        <v>660</v>
      </c>
      <c r="L181" s="203">
        <v>660</v>
      </c>
      <c r="M181" s="203">
        <v>211.2</v>
      </c>
      <c r="N181" s="203">
        <v>211.2</v>
      </c>
      <c r="O181" s="101">
        <f t="shared" si="14"/>
        <v>386</v>
      </c>
      <c r="P181" s="101">
        <f t="shared" si="15"/>
        <v>386</v>
      </c>
    </row>
    <row r="182" spans="1:16" ht="15" x14ac:dyDescent="0.2">
      <c r="A182" s="409"/>
      <c r="B182" s="147"/>
      <c r="C182" s="149" t="s">
        <v>4</v>
      </c>
      <c r="D182" s="149" t="s">
        <v>4</v>
      </c>
      <c r="E182" s="203">
        <v>174.25</v>
      </c>
      <c r="F182" s="203">
        <v>174.25</v>
      </c>
      <c r="G182" s="203">
        <v>200</v>
      </c>
      <c r="H182" s="203">
        <v>200</v>
      </c>
      <c r="I182" s="262">
        <v>450</v>
      </c>
      <c r="J182" s="262">
        <v>450</v>
      </c>
      <c r="K182" s="203">
        <v>495</v>
      </c>
      <c r="L182" s="203">
        <v>495</v>
      </c>
      <c r="M182" s="203">
        <v>170</v>
      </c>
      <c r="N182" s="203">
        <v>170</v>
      </c>
      <c r="O182" s="101">
        <f t="shared" si="14"/>
        <v>298</v>
      </c>
      <c r="P182" s="101">
        <f t="shared" si="15"/>
        <v>298</v>
      </c>
    </row>
    <row r="183" spans="1:16" ht="15" x14ac:dyDescent="0.2">
      <c r="A183" s="409"/>
      <c r="B183" s="147"/>
      <c r="C183" s="149" t="s">
        <v>8</v>
      </c>
      <c r="D183" s="149" t="s">
        <v>8</v>
      </c>
      <c r="E183" s="203">
        <v>775.93</v>
      </c>
      <c r="F183" s="203">
        <v>1024.22</v>
      </c>
      <c r="G183" s="203">
        <v>800</v>
      </c>
      <c r="H183" s="203">
        <v>1000</v>
      </c>
      <c r="I183" s="262">
        <v>900</v>
      </c>
      <c r="J183" s="262">
        <v>900</v>
      </c>
      <c r="K183" s="203">
        <v>990</v>
      </c>
      <c r="L183" s="203">
        <v>990</v>
      </c>
      <c r="M183" s="203">
        <v>757</v>
      </c>
      <c r="N183" s="203">
        <v>999.24</v>
      </c>
      <c r="O183" s="101">
        <f t="shared" si="14"/>
        <v>845</v>
      </c>
      <c r="P183" s="101">
        <f t="shared" si="15"/>
        <v>983</v>
      </c>
    </row>
    <row r="184" spans="1:16" ht="15" x14ac:dyDescent="0.2">
      <c r="A184" s="409"/>
      <c r="B184" s="147"/>
      <c r="C184" s="149" t="s">
        <v>9</v>
      </c>
      <c r="D184" s="149" t="s">
        <v>9</v>
      </c>
      <c r="E184" s="203">
        <v>1046.01</v>
      </c>
      <c r="F184" s="203">
        <v>1202.9100000000001</v>
      </c>
      <c r="G184" s="203">
        <v>1100</v>
      </c>
      <c r="H184" s="203">
        <v>1200</v>
      </c>
      <c r="I184" s="262">
        <v>1350</v>
      </c>
      <c r="J184" s="262">
        <v>1350</v>
      </c>
      <c r="K184" s="203">
        <v>1485</v>
      </c>
      <c r="L184" s="203">
        <v>1485</v>
      </c>
      <c r="M184" s="203">
        <v>1020.5</v>
      </c>
      <c r="N184" s="203">
        <v>1173.58</v>
      </c>
      <c r="O184" s="101">
        <f t="shared" si="14"/>
        <v>1200</v>
      </c>
      <c r="P184" s="101">
        <f t="shared" si="15"/>
        <v>1282</v>
      </c>
    </row>
    <row r="185" spans="1:16" ht="15" x14ac:dyDescent="0.2">
      <c r="A185" s="409"/>
      <c r="B185" s="147"/>
      <c r="C185" s="149" t="s">
        <v>10</v>
      </c>
      <c r="D185" s="149" t="s">
        <v>10</v>
      </c>
      <c r="E185" s="203">
        <v>458.18</v>
      </c>
      <c r="F185" s="203">
        <v>572.72</v>
      </c>
      <c r="G185" s="203">
        <v>500</v>
      </c>
      <c r="H185" s="203">
        <v>600</v>
      </c>
      <c r="I185" s="262">
        <v>1100</v>
      </c>
      <c r="J185" s="262">
        <v>1100</v>
      </c>
      <c r="K185" s="203">
        <v>1210</v>
      </c>
      <c r="L185" s="203">
        <v>1210</v>
      </c>
      <c r="M185" s="203">
        <v>447</v>
      </c>
      <c r="N185" s="203">
        <v>558.75</v>
      </c>
      <c r="O185" s="101">
        <f t="shared" si="14"/>
        <v>743</v>
      </c>
      <c r="P185" s="101">
        <f t="shared" si="15"/>
        <v>808</v>
      </c>
    </row>
    <row r="186" spans="1:16" ht="15" x14ac:dyDescent="0.2">
      <c r="A186" s="409"/>
      <c r="B186" s="147"/>
      <c r="C186" s="149" t="s">
        <v>11</v>
      </c>
      <c r="D186" s="149" t="s">
        <v>11</v>
      </c>
      <c r="E186" s="203">
        <v>930.07</v>
      </c>
      <c r="F186" s="203">
        <v>1069.58</v>
      </c>
      <c r="G186" s="203">
        <v>1000</v>
      </c>
      <c r="H186" s="203">
        <v>1100</v>
      </c>
      <c r="I186" s="262">
        <v>800</v>
      </c>
      <c r="J186" s="262">
        <v>800</v>
      </c>
      <c r="K186" s="203">
        <v>880</v>
      </c>
      <c r="L186" s="203">
        <v>880</v>
      </c>
      <c r="M186" s="203">
        <v>907.38</v>
      </c>
      <c r="N186" s="203">
        <v>1043.49</v>
      </c>
      <c r="O186" s="101">
        <f t="shared" si="14"/>
        <v>903</v>
      </c>
      <c r="P186" s="101">
        <f t="shared" si="15"/>
        <v>979</v>
      </c>
    </row>
    <row r="187" spans="1:16" ht="26.25" customHeight="1" x14ac:dyDescent="0.2">
      <c r="A187" s="410"/>
      <c r="B187" s="402" t="s">
        <v>121</v>
      </c>
      <c r="C187" s="400"/>
      <c r="D187" s="401"/>
      <c r="E187" s="205">
        <f>SUM(E176:E186)</f>
        <v>6295.65</v>
      </c>
      <c r="F187" s="205">
        <f t="shared" ref="F187:P187" si="20">SUM(F176:F186)</f>
        <v>5750.56</v>
      </c>
      <c r="G187" s="205">
        <f t="shared" si="20"/>
        <v>6540</v>
      </c>
      <c r="H187" s="205">
        <f t="shared" si="20"/>
        <v>5902</v>
      </c>
      <c r="I187" s="205">
        <f t="shared" si="20"/>
        <v>10157</v>
      </c>
      <c r="J187" s="205">
        <f t="shared" si="20"/>
        <v>10157</v>
      </c>
      <c r="K187" s="205">
        <f t="shared" si="20"/>
        <v>11172.7</v>
      </c>
      <c r="L187" s="205">
        <f t="shared" si="20"/>
        <v>11172.7</v>
      </c>
      <c r="M187" s="205">
        <f t="shared" si="20"/>
        <v>6142.08</v>
      </c>
      <c r="N187" s="205">
        <f t="shared" si="20"/>
        <v>5610.3</v>
      </c>
      <c r="O187" s="205">
        <f t="shared" si="20"/>
        <v>8062</v>
      </c>
      <c r="P187" s="205">
        <f t="shared" si="20"/>
        <v>7719</v>
      </c>
    </row>
    <row r="188" spans="1:16" ht="15" x14ac:dyDescent="0.2">
      <c r="A188" s="408">
        <v>16</v>
      </c>
      <c r="B188" s="147"/>
      <c r="C188" s="149" t="s">
        <v>0</v>
      </c>
      <c r="D188" s="102" t="s">
        <v>38</v>
      </c>
      <c r="E188" s="203">
        <v>2013</v>
      </c>
      <c r="F188" s="203">
        <v>831.52</v>
      </c>
      <c r="G188" s="203">
        <v>2000</v>
      </c>
      <c r="H188" s="203">
        <v>900</v>
      </c>
      <c r="I188" s="262">
        <v>4600</v>
      </c>
      <c r="J188" s="262">
        <v>4600</v>
      </c>
      <c r="K188" s="203">
        <v>5060</v>
      </c>
      <c r="L188" s="203">
        <v>5060</v>
      </c>
      <c r="M188" s="203">
        <v>1963.9</v>
      </c>
      <c r="N188" s="203">
        <v>811.24</v>
      </c>
      <c r="O188" s="101">
        <f t="shared" si="14"/>
        <v>3127</v>
      </c>
      <c r="P188" s="101">
        <f t="shared" si="15"/>
        <v>2441</v>
      </c>
    </row>
    <row r="189" spans="1:16" ht="15" x14ac:dyDescent="0.2">
      <c r="A189" s="409"/>
      <c r="B189" s="147"/>
      <c r="C189" s="149" t="s">
        <v>1</v>
      </c>
      <c r="D189" s="149" t="s">
        <v>1</v>
      </c>
      <c r="E189" s="203">
        <v>367.51</v>
      </c>
      <c r="F189" s="203">
        <v>210.13</v>
      </c>
      <c r="G189" s="203">
        <v>360</v>
      </c>
      <c r="H189" s="203">
        <v>212</v>
      </c>
      <c r="I189" s="262">
        <v>600</v>
      </c>
      <c r="J189" s="262">
        <v>600</v>
      </c>
      <c r="K189" s="203">
        <v>660</v>
      </c>
      <c r="L189" s="203">
        <v>660</v>
      </c>
      <c r="M189" s="203">
        <v>358.55</v>
      </c>
      <c r="N189" s="203">
        <v>205</v>
      </c>
      <c r="O189" s="101">
        <f t="shared" si="14"/>
        <v>469</v>
      </c>
      <c r="P189" s="101">
        <f t="shared" si="15"/>
        <v>377</v>
      </c>
    </row>
    <row r="190" spans="1:16" ht="30" x14ac:dyDescent="0.2">
      <c r="A190" s="409"/>
      <c r="B190" s="148" t="s">
        <v>120</v>
      </c>
      <c r="C190" s="149" t="s">
        <v>116</v>
      </c>
      <c r="D190" s="102" t="s">
        <v>125</v>
      </c>
      <c r="E190" s="203">
        <v>1380.29</v>
      </c>
      <c r="F190" s="203">
        <v>892.5</v>
      </c>
      <c r="G190" s="203">
        <v>1400</v>
      </c>
      <c r="H190" s="203">
        <v>900</v>
      </c>
      <c r="I190" s="262">
        <v>998</v>
      </c>
      <c r="J190" s="262">
        <v>998</v>
      </c>
      <c r="K190" s="203">
        <v>1097.8</v>
      </c>
      <c r="L190" s="203">
        <v>1097.8</v>
      </c>
      <c r="M190" s="203">
        <v>1346.63</v>
      </c>
      <c r="N190" s="203">
        <v>870.73</v>
      </c>
      <c r="O190" s="101">
        <f t="shared" si="14"/>
        <v>1245</v>
      </c>
      <c r="P190" s="101">
        <f t="shared" si="15"/>
        <v>952</v>
      </c>
    </row>
    <row r="191" spans="1:16" ht="15" x14ac:dyDescent="0.2">
      <c r="A191" s="409"/>
      <c r="B191" s="147"/>
      <c r="C191" s="149" t="s">
        <v>118</v>
      </c>
      <c r="D191" s="102" t="s">
        <v>132</v>
      </c>
      <c r="E191" s="203">
        <v>569.12</v>
      </c>
      <c r="F191" s="203">
        <v>192.22</v>
      </c>
      <c r="G191" s="203">
        <v>560</v>
      </c>
      <c r="H191" s="203">
        <v>200</v>
      </c>
      <c r="I191" s="262">
        <v>600</v>
      </c>
      <c r="J191" s="262">
        <v>600</v>
      </c>
      <c r="K191" s="203">
        <v>660</v>
      </c>
      <c r="L191" s="203">
        <v>660</v>
      </c>
      <c r="M191" s="203">
        <v>555.24</v>
      </c>
      <c r="N191" s="203">
        <v>187.53</v>
      </c>
      <c r="O191" s="101">
        <f t="shared" si="14"/>
        <v>589</v>
      </c>
      <c r="P191" s="101">
        <f t="shared" si="15"/>
        <v>368</v>
      </c>
    </row>
    <row r="192" spans="1:16" ht="15" x14ac:dyDescent="0.2">
      <c r="A192" s="409"/>
      <c r="B192" s="147"/>
      <c r="C192" s="149" t="s">
        <v>3</v>
      </c>
      <c r="D192" s="149" t="s">
        <v>3</v>
      </c>
      <c r="E192" s="203">
        <v>320.89999999999998</v>
      </c>
      <c r="F192" s="203">
        <v>183.48</v>
      </c>
      <c r="G192" s="203">
        <v>330</v>
      </c>
      <c r="H192" s="203">
        <v>180</v>
      </c>
      <c r="I192" s="262">
        <v>657</v>
      </c>
      <c r="J192" s="262">
        <v>657</v>
      </c>
      <c r="K192" s="203">
        <v>722.7</v>
      </c>
      <c r="L192" s="203">
        <v>722.7</v>
      </c>
      <c r="M192" s="203">
        <v>313.07</v>
      </c>
      <c r="N192" s="203">
        <v>179</v>
      </c>
      <c r="O192" s="101">
        <f t="shared" si="14"/>
        <v>469</v>
      </c>
      <c r="P192" s="101">
        <f t="shared" si="15"/>
        <v>384</v>
      </c>
    </row>
    <row r="193" spans="1:16" ht="15" x14ac:dyDescent="0.2">
      <c r="A193" s="409"/>
      <c r="B193" s="147"/>
      <c r="C193" s="149" t="s">
        <v>55</v>
      </c>
      <c r="D193" s="102" t="s">
        <v>56</v>
      </c>
      <c r="E193" s="203">
        <v>216.48</v>
      </c>
      <c r="F193" s="203">
        <v>216.48</v>
      </c>
      <c r="G193" s="203">
        <v>240</v>
      </c>
      <c r="H193" s="203">
        <v>240</v>
      </c>
      <c r="I193" s="262">
        <v>600</v>
      </c>
      <c r="J193" s="262">
        <v>600</v>
      </c>
      <c r="K193" s="203">
        <v>660</v>
      </c>
      <c r="L193" s="203">
        <v>660</v>
      </c>
      <c r="M193" s="203">
        <v>211.2</v>
      </c>
      <c r="N193" s="203">
        <v>211.2</v>
      </c>
      <c r="O193" s="101">
        <f t="shared" si="14"/>
        <v>386</v>
      </c>
      <c r="P193" s="101">
        <f t="shared" si="15"/>
        <v>386</v>
      </c>
    </row>
    <row r="194" spans="1:16" ht="15" x14ac:dyDescent="0.2">
      <c r="A194" s="409"/>
      <c r="B194" s="147"/>
      <c r="C194" s="149" t="s">
        <v>4</v>
      </c>
      <c r="D194" s="149" t="s">
        <v>4</v>
      </c>
      <c r="E194" s="203">
        <v>174.25</v>
      </c>
      <c r="F194" s="203">
        <v>174.25</v>
      </c>
      <c r="G194" s="203">
        <v>200</v>
      </c>
      <c r="H194" s="203">
        <v>200</v>
      </c>
      <c r="I194" s="262">
        <v>450</v>
      </c>
      <c r="J194" s="262">
        <v>450</v>
      </c>
      <c r="K194" s="203">
        <v>495</v>
      </c>
      <c r="L194" s="203">
        <v>495</v>
      </c>
      <c r="M194" s="203">
        <v>170</v>
      </c>
      <c r="N194" s="203">
        <v>170</v>
      </c>
      <c r="O194" s="101">
        <f t="shared" si="14"/>
        <v>298</v>
      </c>
      <c r="P194" s="101">
        <f t="shared" si="15"/>
        <v>298</v>
      </c>
    </row>
    <row r="195" spans="1:16" ht="15" x14ac:dyDescent="0.2">
      <c r="A195" s="409"/>
      <c r="B195" s="147"/>
      <c r="C195" s="149" t="s">
        <v>8</v>
      </c>
      <c r="D195" s="149" t="s">
        <v>8</v>
      </c>
      <c r="E195" s="203">
        <v>775.93</v>
      </c>
      <c r="F195" s="203">
        <v>1024.22</v>
      </c>
      <c r="G195" s="203">
        <v>800</v>
      </c>
      <c r="H195" s="203">
        <v>1000</v>
      </c>
      <c r="I195" s="262">
        <v>900</v>
      </c>
      <c r="J195" s="262">
        <v>900</v>
      </c>
      <c r="K195" s="203">
        <v>990</v>
      </c>
      <c r="L195" s="203">
        <v>990</v>
      </c>
      <c r="M195" s="203">
        <v>757</v>
      </c>
      <c r="N195" s="203">
        <v>999.24</v>
      </c>
      <c r="O195" s="101">
        <f t="shared" si="14"/>
        <v>845</v>
      </c>
      <c r="P195" s="101">
        <f t="shared" si="15"/>
        <v>983</v>
      </c>
    </row>
    <row r="196" spans="1:16" ht="15" x14ac:dyDescent="0.2">
      <c r="A196" s="409"/>
      <c r="B196" s="147"/>
      <c r="C196" s="149" t="s">
        <v>9</v>
      </c>
      <c r="D196" s="149" t="s">
        <v>9</v>
      </c>
      <c r="E196" s="203">
        <v>1046.01</v>
      </c>
      <c r="F196" s="203">
        <v>1202.9100000000001</v>
      </c>
      <c r="G196" s="203">
        <v>1100</v>
      </c>
      <c r="H196" s="203">
        <v>1200</v>
      </c>
      <c r="I196" s="262">
        <v>1350</v>
      </c>
      <c r="J196" s="262">
        <v>1350</v>
      </c>
      <c r="K196" s="203">
        <v>1485</v>
      </c>
      <c r="L196" s="203">
        <v>1485</v>
      </c>
      <c r="M196" s="203">
        <v>1020.5</v>
      </c>
      <c r="N196" s="203">
        <v>1173.58</v>
      </c>
      <c r="O196" s="101">
        <f t="shared" si="14"/>
        <v>1200</v>
      </c>
      <c r="P196" s="101">
        <f t="shared" si="15"/>
        <v>1282</v>
      </c>
    </row>
    <row r="197" spans="1:16" ht="15" x14ac:dyDescent="0.2">
      <c r="A197" s="409"/>
      <c r="B197" s="147"/>
      <c r="C197" s="149" t="s">
        <v>10</v>
      </c>
      <c r="D197" s="149" t="s">
        <v>10</v>
      </c>
      <c r="E197" s="203">
        <v>458.18</v>
      </c>
      <c r="F197" s="203">
        <v>572.72</v>
      </c>
      <c r="G197" s="203">
        <v>500</v>
      </c>
      <c r="H197" s="203">
        <v>600</v>
      </c>
      <c r="I197" s="262">
        <v>1100</v>
      </c>
      <c r="J197" s="262">
        <v>1100</v>
      </c>
      <c r="K197" s="203">
        <v>1210</v>
      </c>
      <c r="L197" s="203">
        <v>1210</v>
      </c>
      <c r="M197" s="203">
        <v>447</v>
      </c>
      <c r="N197" s="203">
        <v>558.75</v>
      </c>
      <c r="O197" s="101">
        <f t="shared" si="14"/>
        <v>743</v>
      </c>
      <c r="P197" s="101">
        <f t="shared" si="15"/>
        <v>808</v>
      </c>
    </row>
    <row r="198" spans="1:16" ht="15" x14ac:dyDescent="0.2">
      <c r="A198" s="409"/>
      <c r="B198" s="147"/>
      <c r="C198" s="149" t="s">
        <v>11</v>
      </c>
      <c r="D198" s="149" t="s">
        <v>11</v>
      </c>
      <c r="E198" s="203">
        <v>930.07</v>
      </c>
      <c r="F198" s="203">
        <v>1069.58</v>
      </c>
      <c r="G198" s="203">
        <v>1000</v>
      </c>
      <c r="H198" s="203">
        <v>1100</v>
      </c>
      <c r="I198" s="262">
        <v>800</v>
      </c>
      <c r="J198" s="262">
        <v>800</v>
      </c>
      <c r="K198" s="203">
        <v>880</v>
      </c>
      <c r="L198" s="203">
        <v>880</v>
      </c>
      <c r="M198" s="203">
        <v>907.38</v>
      </c>
      <c r="N198" s="203">
        <v>1043.49</v>
      </c>
      <c r="O198" s="101">
        <f t="shared" ref="O198:O246" si="21">ROUND(AVERAGE(E198,G198,I198,K198,M198),0)</f>
        <v>903</v>
      </c>
      <c r="P198" s="101">
        <f t="shared" ref="P198:P246" si="22">ROUND(AVERAGE(F198,H198,J198,L198,N198),0)</f>
        <v>979</v>
      </c>
    </row>
    <row r="199" spans="1:16" ht="33" customHeight="1" x14ac:dyDescent="0.2">
      <c r="A199" s="410"/>
      <c r="B199" s="402" t="s">
        <v>121</v>
      </c>
      <c r="C199" s="400"/>
      <c r="D199" s="401"/>
      <c r="E199" s="205">
        <f>SUM(E188:E198)</f>
        <v>8251.74</v>
      </c>
      <c r="F199" s="205">
        <f t="shared" ref="F199:P199" si="23">SUM(F188:F198)</f>
        <v>6570.01</v>
      </c>
      <c r="G199" s="205">
        <f t="shared" si="23"/>
        <v>8490</v>
      </c>
      <c r="H199" s="205">
        <f t="shared" si="23"/>
        <v>6732</v>
      </c>
      <c r="I199" s="205">
        <f t="shared" si="23"/>
        <v>12655</v>
      </c>
      <c r="J199" s="205">
        <f t="shared" si="23"/>
        <v>12655</v>
      </c>
      <c r="K199" s="205">
        <f t="shared" si="23"/>
        <v>13920.5</v>
      </c>
      <c r="L199" s="205">
        <f t="shared" si="23"/>
        <v>13920.5</v>
      </c>
      <c r="M199" s="205">
        <f t="shared" si="23"/>
        <v>8050.47</v>
      </c>
      <c r="N199" s="205">
        <f t="shared" si="23"/>
        <v>6409.7599999999993</v>
      </c>
      <c r="O199" s="205">
        <f t="shared" si="23"/>
        <v>10274</v>
      </c>
      <c r="P199" s="205">
        <f t="shared" si="23"/>
        <v>9258</v>
      </c>
    </row>
    <row r="200" spans="1:16" ht="15" x14ac:dyDescent="0.2">
      <c r="A200" s="408">
        <v>17</v>
      </c>
      <c r="B200" s="147"/>
      <c r="C200" s="149" t="s">
        <v>0</v>
      </c>
      <c r="D200" s="102" t="s">
        <v>144</v>
      </c>
      <c r="E200" s="203">
        <v>1215.3599999999999</v>
      </c>
      <c r="F200" s="203">
        <v>334.15</v>
      </c>
      <c r="G200" s="203">
        <v>1200</v>
      </c>
      <c r="H200" s="203">
        <v>370</v>
      </c>
      <c r="I200" s="262">
        <v>800</v>
      </c>
      <c r="J200" s="262">
        <v>800</v>
      </c>
      <c r="K200" s="203">
        <v>880</v>
      </c>
      <c r="L200" s="203">
        <v>880</v>
      </c>
      <c r="M200" s="203">
        <v>1185.72</v>
      </c>
      <c r="N200" s="203">
        <v>326</v>
      </c>
      <c r="O200" s="101">
        <f t="shared" si="21"/>
        <v>1056</v>
      </c>
      <c r="P200" s="101">
        <f t="shared" si="22"/>
        <v>542</v>
      </c>
    </row>
    <row r="201" spans="1:16" ht="15" x14ac:dyDescent="0.2">
      <c r="A201" s="409"/>
      <c r="B201" s="147"/>
      <c r="C201" s="149" t="s">
        <v>1</v>
      </c>
      <c r="D201" s="149" t="s">
        <v>1</v>
      </c>
      <c r="E201" s="206">
        <v>367.51</v>
      </c>
      <c r="F201" s="206">
        <v>210.13</v>
      </c>
      <c r="G201" s="206">
        <v>360</v>
      </c>
      <c r="H201" s="206">
        <v>212</v>
      </c>
      <c r="I201" s="262">
        <v>600</v>
      </c>
      <c r="J201" s="262">
        <v>600</v>
      </c>
      <c r="K201" s="206">
        <v>660</v>
      </c>
      <c r="L201" s="206">
        <v>660</v>
      </c>
      <c r="M201" s="206">
        <v>358.55</v>
      </c>
      <c r="N201" s="206">
        <v>205</v>
      </c>
      <c r="O201" s="101">
        <f t="shared" si="21"/>
        <v>469</v>
      </c>
      <c r="P201" s="101">
        <f t="shared" si="22"/>
        <v>377</v>
      </c>
    </row>
    <row r="202" spans="1:16" ht="30" x14ac:dyDescent="0.2">
      <c r="A202" s="409"/>
      <c r="B202" s="148" t="s">
        <v>120</v>
      </c>
      <c r="C202" s="149" t="s">
        <v>116</v>
      </c>
      <c r="D202" s="102" t="s">
        <v>134</v>
      </c>
      <c r="E202" s="206">
        <v>870.46</v>
      </c>
      <c r="F202" s="206">
        <v>796</v>
      </c>
      <c r="G202" s="206">
        <v>900</v>
      </c>
      <c r="H202" s="206">
        <v>820</v>
      </c>
      <c r="I202" s="262">
        <v>1250</v>
      </c>
      <c r="J202" s="262">
        <v>1250</v>
      </c>
      <c r="K202" s="206">
        <v>1375</v>
      </c>
      <c r="L202" s="206">
        <v>1375</v>
      </c>
      <c r="M202" s="206">
        <v>849.23</v>
      </c>
      <c r="N202" s="206">
        <v>776.59</v>
      </c>
      <c r="O202" s="101">
        <f t="shared" si="21"/>
        <v>1049</v>
      </c>
      <c r="P202" s="101">
        <f t="shared" si="22"/>
        <v>1004</v>
      </c>
    </row>
    <row r="203" spans="1:16" ht="15" x14ac:dyDescent="0.2">
      <c r="A203" s="409"/>
      <c r="B203" s="147"/>
      <c r="C203" s="149" t="s">
        <v>118</v>
      </c>
      <c r="D203" s="149" t="s">
        <v>118</v>
      </c>
      <c r="E203" s="206">
        <v>123.65</v>
      </c>
      <c r="F203" s="206">
        <v>123.65</v>
      </c>
      <c r="G203" s="206">
        <v>130</v>
      </c>
      <c r="H203" s="206">
        <v>130</v>
      </c>
      <c r="I203" s="262">
        <v>450</v>
      </c>
      <c r="J203" s="262">
        <v>450</v>
      </c>
      <c r="K203" s="206">
        <v>495</v>
      </c>
      <c r="L203" s="206">
        <v>495</v>
      </c>
      <c r="M203" s="206">
        <v>120.63</v>
      </c>
      <c r="N203" s="206">
        <v>120.63</v>
      </c>
      <c r="O203" s="101">
        <f t="shared" si="21"/>
        <v>264</v>
      </c>
      <c r="P203" s="101">
        <f t="shared" si="22"/>
        <v>264</v>
      </c>
    </row>
    <row r="204" spans="1:16" ht="15" x14ac:dyDescent="0.2">
      <c r="A204" s="409"/>
      <c r="B204" s="147"/>
      <c r="C204" s="149" t="s">
        <v>3</v>
      </c>
      <c r="D204" s="149" t="s">
        <v>3</v>
      </c>
      <c r="E204" s="206">
        <v>320.89999999999998</v>
      </c>
      <c r="F204" s="206">
        <v>183.48</v>
      </c>
      <c r="G204" s="206">
        <v>330</v>
      </c>
      <c r="H204" s="206">
        <v>180</v>
      </c>
      <c r="I204" s="262">
        <v>657</v>
      </c>
      <c r="J204" s="262">
        <v>657</v>
      </c>
      <c r="K204" s="206">
        <v>722.7</v>
      </c>
      <c r="L204" s="206">
        <v>722.7</v>
      </c>
      <c r="M204" s="206">
        <v>313.07</v>
      </c>
      <c r="N204" s="206">
        <v>179</v>
      </c>
      <c r="O204" s="101">
        <f t="shared" si="21"/>
        <v>469</v>
      </c>
      <c r="P204" s="101">
        <f t="shared" si="22"/>
        <v>384</v>
      </c>
    </row>
    <row r="205" spans="1:16" ht="15" x14ac:dyDescent="0.2">
      <c r="A205" s="409"/>
      <c r="B205" s="147"/>
      <c r="C205" s="149" t="s">
        <v>55</v>
      </c>
      <c r="D205" s="102" t="s">
        <v>56</v>
      </c>
      <c r="E205" s="206">
        <v>216.48</v>
      </c>
      <c r="F205" s="206">
        <v>216.48</v>
      </c>
      <c r="G205" s="206">
        <v>240</v>
      </c>
      <c r="H205" s="206">
        <v>240</v>
      </c>
      <c r="I205" s="262">
        <v>600</v>
      </c>
      <c r="J205" s="262">
        <v>600</v>
      </c>
      <c r="K205" s="206">
        <v>660</v>
      </c>
      <c r="L205" s="206">
        <v>660</v>
      </c>
      <c r="M205" s="206">
        <v>211.2</v>
      </c>
      <c r="N205" s="206">
        <v>211.2</v>
      </c>
      <c r="O205" s="101">
        <f t="shared" si="21"/>
        <v>386</v>
      </c>
      <c r="P205" s="101">
        <f t="shared" si="22"/>
        <v>386</v>
      </c>
    </row>
    <row r="206" spans="1:16" ht="15" x14ac:dyDescent="0.2">
      <c r="A206" s="409"/>
      <c r="B206" s="147"/>
      <c r="C206" s="149" t="s">
        <v>4</v>
      </c>
      <c r="D206" s="149" t="s">
        <v>4</v>
      </c>
      <c r="E206" s="206">
        <v>174.25</v>
      </c>
      <c r="F206" s="206">
        <v>174.25</v>
      </c>
      <c r="G206" s="206">
        <v>200</v>
      </c>
      <c r="H206" s="198">
        <v>200</v>
      </c>
      <c r="I206" s="262">
        <v>450</v>
      </c>
      <c r="J206" s="262">
        <v>450</v>
      </c>
      <c r="K206" s="198">
        <v>495</v>
      </c>
      <c r="L206" s="198">
        <v>495</v>
      </c>
      <c r="M206" s="198">
        <v>170</v>
      </c>
      <c r="N206" s="198">
        <v>170</v>
      </c>
      <c r="O206" s="101">
        <f t="shared" si="21"/>
        <v>298</v>
      </c>
      <c r="P206" s="101">
        <f t="shared" si="22"/>
        <v>298</v>
      </c>
    </row>
    <row r="207" spans="1:16" ht="15" x14ac:dyDescent="0.2">
      <c r="A207" s="409"/>
      <c r="B207" s="147"/>
      <c r="C207" s="149" t="s">
        <v>8</v>
      </c>
      <c r="D207" s="149" t="s">
        <v>8</v>
      </c>
      <c r="E207" s="206">
        <v>775.93</v>
      </c>
      <c r="F207" s="206">
        <v>1024.22</v>
      </c>
      <c r="G207" s="206">
        <v>800</v>
      </c>
      <c r="H207" s="206">
        <v>1000</v>
      </c>
      <c r="I207" s="262">
        <v>900</v>
      </c>
      <c r="J207" s="262">
        <v>900</v>
      </c>
      <c r="K207" s="206">
        <v>990</v>
      </c>
      <c r="L207" s="206">
        <v>990</v>
      </c>
      <c r="M207" s="206">
        <v>757</v>
      </c>
      <c r="N207" s="206">
        <v>999.24</v>
      </c>
      <c r="O207" s="101">
        <f t="shared" si="21"/>
        <v>845</v>
      </c>
      <c r="P207" s="101">
        <f t="shared" si="22"/>
        <v>983</v>
      </c>
    </row>
    <row r="208" spans="1:16" ht="15" x14ac:dyDescent="0.2">
      <c r="A208" s="409"/>
      <c r="B208" s="147"/>
      <c r="C208" s="149" t="s">
        <v>9</v>
      </c>
      <c r="D208" s="149" t="s">
        <v>9</v>
      </c>
      <c r="E208" s="206">
        <v>1046.01</v>
      </c>
      <c r="F208" s="206">
        <v>1202.9100000000001</v>
      </c>
      <c r="G208" s="206">
        <v>1100</v>
      </c>
      <c r="H208" s="206">
        <v>1200</v>
      </c>
      <c r="I208" s="262">
        <v>1350</v>
      </c>
      <c r="J208" s="262">
        <v>1350</v>
      </c>
      <c r="K208" s="206">
        <v>1485</v>
      </c>
      <c r="L208" s="206">
        <v>1485</v>
      </c>
      <c r="M208" s="206">
        <v>1020.5</v>
      </c>
      <c r="N208" s="206">
        <v>1173.58</v>
      </c>
      <c r="O208" s="101">
        <f t="shared" si="21"/>
        <v>1200</v>
      </c>
      <c r="P208" s="101">
        <f t="shared" si="22"/>
        <v>1282</v>
      </c>
    </row>
    <row r="209" spans="1:16" ht="15" x14ac:dyDescent="0.2">
      <c r="A209" s="409"/>
      <c r="B209" s="147"/>
      <c r="C209" s="149" t="s">
        <v>10</v>
      </c>
      <c r="D209" s="149" t="s">
        <v>10</v>
      </c>
      <c r="E209" s="206">
        <v>458.18</v>
      </c>
      <c r="F209" s="206">
        <v>572.72</v>
      </c>
      <c r="G209" s="206">
        <v>500</v>
      </c>
      <c r="H209" s="206">
        <v>600</v>
      </c>
      <c r="I209" s="262">
        <v>1100</v>
      </c>
      <c r="J209" s="262">
        <v>1100</v>
      </c>
      <c r="K209" s="206">
        <v>1210</v>
      </c>
      <c r="L209" s="206">
        <v>1210</v>
      </c>
      <c r="M209" s="206">
        <v>447</v>
      </c>
      <c r="N209" s="206">
        <v>558.75</v>
      </c>
      <c r="O209" s="101">
        <f t="shared" si="21"/>
        <v>743</v>
      </c>
      <c r="P209" s="101">
        <f t="shared" si="22"/>
        <v>808</v>
      </c>
    </row>
    <row r="210" spans="1:16" ht="15" x14ac:dyDescent="0.2">
      <c r="A210" s="409"/>
      <c r="B210" s="147"/>
      <c r="C210" s="149" t="s">
        <v>11</v>
      </c>
      <c r="D210" s="149" t="s">
        <v>11</v>
      </c>
      <c r="E210" s="206">
        <v>930.07</v>
      </c>
      <c r="F210" s="206">
        <v>1069.58</v>
      </c>
      <c r="G210" s="206">
        <v>1000</v>
      </c>
      <c r="H210" s="206">
        <v>1100</v>
      </c>
      <c r="I210" s="262">
        <v>800</v>
      </c>
      <c r="J210" s="262">
        <v>800</v>
      </c>
      <c r="K210" s="206">
        <v>880</v>
      </c>
      <c r="L210" s="206">
        <v>880</v>
      </c>
      <c r="M210" s="206">
        <v>907.38</v>
      </c>
      <c r="N210" s="206">
        <v>1043.49</v>
      </c>
      <c r="O210" s="101">
        <f t="shared" si="21"/>
        <v>903</v>
      </c>
      <c r="P210" s="101">
        <f t="shared" si="22"/>
        <v>979</v>
      </c>
    </row>
    <row r="211" spans="1:16" ht="26.25" customHeight="1" x14ac:dyDescent="0.2">
      <c r="A211" s="410"/>
      <c r="B211" s="402" t="s">
        <v>121</v>
      </c>
      <c r="C211" s="400"/>
      <c r="D211" s="401"/>
      <c r="E211" s="205">
        <f>SUM(E200:E210)</f>
        <v>6498.8</v>
      </c>
      <c r="F211" s="205">
        <f t="shared" ref="F211:P211" si="24">SUM(F200:F210)</f>
        <v>5907.5700000000006</v>
      </c>
      <c r="G211" s="205">
        <f t="shared" si="24"/>
        <v>6760</v>
      </c>
      <c r="H211" s="205">
        <f t="shared" si="24"/>
        <v>6052</v>
      </c>
      <c r="I211" s="205">
        <f t="shared" si="24"/>
        <v>8957</v>
      </c>
      <c r="J211" s="205">
        <f t="shared" si="24"/>
        <v>8957</v>
      </c>
      <c r="K211" s="205">
        <f t="shared" si="24"/>
        <v>9852.7000000000007</v>
      </c>
      <c r="L211" s="205">
        <f t="shared" si="24"/>
        <v>9852.7000000000007</v>
      </c>
      <c r="M211" s="205">
        <f t="shared" si="24"/>
        <v>6340.28</v>
      </c>
      <c r="N211" s="205">
        <f t="shared" si="24"/>
        <v>5763.48</v>
      </c>
      <c r="O211" s="205">
        <f t="shared" si="24"/>
        <v>7682</v>
      </c>
      <c r="P211" s="205">
        <f t="shared" si="24"/>
        <v>7307</v>
      </c>
    </row>
    <row r="212" spans="1:16" ht="15" x14ac:dyDescent="0.2">
      <c r="A212" s="408">
        <v>18</v>
      </c>
      <c r="B212" s="147"/>
      <c r="C212" s="149" t="s">
        <v>0</v>
      </c>
      <c r="D212" s="102" t="s">
        <v>135</v>
      </c>
      <c r="E212" s="206">
        <v>1132.56</v>
      </c>
      <c r="F212" s="206">
        <v>754.7</v>
      </c>
      <c r="G212" s="206">
        <v>1100</v>
      </c>
      <c r="H212" s="206">
        <v>800</v>
      </c>
      <c r="I212" s="262">
        <v>1100</v>
      </c>
      <c r="J212" s="262">
        <v>1100</v>
      </c>
      <c r="K212" s="206">
        <v>1210</v>
      </c>
      <c r="L212" s="206">
        <v>1210</v>
      </c>
      <c r="M212" s="206">
        <v>1104.94</v>
      </c>
      <c r="N212" s="206">
        <v>736.29</v>
      </c>
      <c r="O212" s="101">
        <f t="shared" si="21"/>
        <v>1130</v>
      </c>
      <c r="P212" s="101">
        <f t="shared" si="22"/>
        <v>920</v>
      </c>
    </row>
    <row r="213" spans="1:16" ht="15" x14ac:dyDescent="0.2">
      <c r="A213" s="409"/>
      <c r="B213" s="147"/>
      <c r="C213" s="149" t="s">
        <v>1</v>
      </c>
      <c r="D213" s="149" t="s">
        <v>1</v>
      </c>
      <c r="E213" s="206">
        <v>367.51</v>
      </c>
      <c r="F213" s="206">
        <v>210.13</v>
      </c>
      <c r="G213" s="206">
        <v>360</v>
      </c>
      <c r="H213" s="206">
        <v>212</v>
      </c>
      <c r="I213" s="262">
        <v>600</v>
      </c>
      <c r="J213" s="262">
        <v>600</v>
      </c>
      <c r="K213" s="206">
        <v>660</v>
      </c>
      <c r="L213" s="206">
        <v>660</v>
      </c>
      <c r="M213" s="206">
        <v>358.55</v>
      </c>
      <c r="N213" s="206">
        <v>205</v>
      </c>
      <c r="O213" s="101">
        <f t="shared" si="21"/>
        <v>469</v>
      </c>
      <c r="P213" s="101">
        <f t="shared" si="22"/>
        <v>377</v>
      </c>
    </row>
    <row r="214" spans="1:16" ht="30" x14ac:dyDescent="0.2">
      <c r="A214" s="409"/>
      <c r="B214" s="148" t="s">
        <v>120</v>
      </c>
      <c r="C214" s="149" t="s">
        <v>116</v>
      </c>
      <c r="D214" s="102" t="s">
        <v>136</v>
      </c>
      <c r="E214" s="206">
        <v>675.11</v>
      </c>
      <c r="F214" s="206">
        <v>563.34</v>
      </c>
      <c r="G214" s="206">
        <v>700</v>
      </c>
      <c r="H214" s="206">
        <v>550</v>
      </c>
      <c r="I214" s="262">
        <v>1470</v>
      </c>
      <c r="J214" s="262">
        <v>1470</v>
      </c>
      <c r="K214" s="206">
        <v>1617</v>
      </c>
      <c r="L214" s="206">
        <v>1617</v>
      </c>
      <c r="M214" s="206">
        <v>658.64</v>
      </c>
      <c r="N214" s="206">
        <v>549.6</v>
      </c>
      <c r="O214" s="101">
        <f t="shared" si="21"/>
        <v>1024</v>
      </c>
      <c r="P214" s="101">
        <f t="shared" si="22"/>
        <v>950</v>
      </c>
    </row>
    <row r="215" spans="1:16" ht="15" x14ac:dyDescent="0.2">
      <c r="A215" s="409"/>
      <c r="B215" s="147"/>
      <c r="C215" s="149" t="s">
        <v>118</v>
      </c>
      <c r="D215" s="102" t="s">
        <v>126</v>
      </c>
      <c r="E215" s="206">
        <v>274.75</v>
      </c>
      <c r="F215" s="206">
        <v>99.51</v>
      </c>
      <c r="G215" s="206">
        <v>270</v>
      </c>
      <c r="H215" s="206">
        <v>270</v>
      </c>
      <c r="I215" s="262">
        <v>887</v>
      </c>
      <c r="J215" s="262">
        <v>887</v>
      </c>
      <c r="K215" s="206">
        <v>975.7</v>
      </c>
      <c r="L215" s="206">
        <v>975.7</v>
      </c>
      <c r="M215" s="206">
        <v>268.05</v>
      </c>
      <c r="N215" s="206">
        <v>97.08</v>
      </c>
      <c r="O215" s="101">
        <f t="shared" si="21"/>
        <v>535</v>
      </c>
      <c r="P215" s="101">
        <f t="shared" si="22"/>
        <v>466</v>
      </c>
    </row>
    <row r="216" spans="1:16" ht="15" x14ac:dyDescent="0.2">
      <c r="A216" s="409"/>
      <c r="B216" s="147"/>
      <c r="C216" s="149" t="s">
        <v>3</v>
      </c>
      <c r="D216" s="149" t="s">
        <v>3</v>
      </c>
      <c r="E216" s="206">
        <v>320.89999999999998</v>
      </c>
      <c r="F216" s="206">
        <v>183.48</v>
      </c>
      <c r="G216" s="206">
        <v>330</v>
      </c>
      <c r="H216" s="198">
        <v>180</v>
      </c>
      <c r="I216" s="262">
        <v>657</v>
      </c>
      <c r="J216" s="262">
        <v>657</v>
      </c>
      <c r="K216" s="198">
        <v>722.7</v>
      </c>
      <c r="L216" s="198">
        <v>722.7</v>
      </c>
      <c r="M216" s="198">
        <v>313.07</v>
      </c>
      <c r="N216" s="198">
        <v>179</v>
      </c>
      <c r="O216" s="101">
        <f t="shared" si="21"/>
        <v>469</v>
      </c>
      <c r="P216" s="101">
        <f t="shared" si="22"/>
        <v>384</v>
      </c>
    </row>
    <row r="217" spans="1:16" ht="15" x14ac:dyDescent="0.2">
      <c r="A217" s="409"/>
      <c r="B217" s="147"/>
      <c r="C217" s="149" t="s">
        <v>55</v>
      </c>
      <c r="D217" s="102" t="s">
        <v>56</v>
      </c>
      <c r="E217" s="206">
        <v>216.48</v>
      </c>
      <c r="F217" s="206">
        <v>216.48</v>
      </c>
      <c r="G217" s="206">
        <v>240</v>
      </c>
      <c r="H217" s="206">
        <v>240</v>
      </c>
      <c r="I217" s="262">
        <v>600</v>
      </c>
      <c r="J217" s="262">
        <v>600</v>
      </c>
      <c r="K217" s="206">
        <v>660</v>
      </c>
      <c r="L217" s="206">
        <v>660</v>
      </c>
      <c r="M217" s="206">
        <v>211.2</v>
      </c>
      <c r="N217" s="206">
        <v>211.2</v>
      </c>
      <c r="O217" s="101">
        <f t="shared" si="21"/>
        <v>386</v>
      </c>
      <c r="P217" s="101">
        <f t="shared" si="22"/>
        <v>386</v>
      </c>
    </row>
    <row r="218" spans="1:16" ht="15" x14ac:dyDescent="0.2">
      <c r="A218" s="409"/>
      <c r="B218" s="147"/>
      <c r="C218" s="149" t="s">
        <v>4</v>
      </c>
      <c r="D218" s="102"/>
      <c r="E218" s="206">
        <v>174.25</v>
      </c>
      <c r="F218" s="206">
        <v>174.25</v>
      </c>
      <c r="G218" s="206">
        <v>200</v>
      </c>
      <c r="H218" s="206">
        <v>200</v>
      </c>
      <c r="I218" s="262">
        <v>450</v>
      </c>
      <c r="J218" s="262">
        <v>450</v>
      </c>
      <c r="K218" s="206">
        <v>495</v>
      </c>
      <c r="L218" s="206">
        <v>495</v>
      </c>
      <c r="M218" s="206">
        <v>170</v>
      </c>
      <c r="N218" s="206">
        <v>170</v>
      </c>
      <c r="O218" s="101">
        <f t="shared" si="21"/>
        <v>298</v>
      </c>
      <c r="P218" s="101">
        <f t="shared" si="22"/>
        <v>298</v>
      </c>
    </row>
    <row r="219" spans="1:16" ht="15" x14ac:dyDescent="0.2">
      <c r="A219" s="409"/>
      <c r="B219" s="147"/>
      <c r="C219" s="149" t="s">
        <v>8</v>
      </c>
      <c r="D219" s="149" t="s">
        <v>8</v>
      </c>
      <c r="E219" s="206">
        <v>775.93</v>
      </c>
      <c r="F219" s="206">
        <v>1024.22</v>
      </c>
      <c r="G219" s="206">
        <v>800</v>
      </c>
      <c r="H219" s="206">
        <v>1000</v>
      </c>
      <c r="I219" s="262">
        <v>900</v>
      </c>
      <c r="J219" s="262">
        <v>900</v>
      </c>
      <c r="K219" s="206">
        <v>990</v>
      </c>
      <c r="L219" s="206">
        <v>990</v>
      </c>
      <c r="M219" s="206">
        <v>757</v>
      </c>
      <c r="N219" s="206">
        <v>999.24</v>
      </c>
      <c r="O219" s="101">
        <f t="shared" si="21"/>
        <v>845</v>
      </c>
      <c r="P219" s="101">
        <f t="shared" si="22"/>
        <v>983</v>
      </c>
    </row>
    <row r="220" spans="1:16" ht="15" x14ac:dyDescent="0.2">
      <c r="A220" s="409"/>
      <c r="B220" s="147"/>
      <c r="C220" s="149" t="s">
        <v>9</v>
      </c>
      <c r="D220" s="149" t="s">
        <v>9</v>
      </c>
      <c r="E220" s="206">
        <v>1046.01</v>
      </c>
      <c r="F220" s="206">
        <v>1202.9100000000001</v>
      </c>
      <c r="G220" s="206">
        <v>1100</v>
      </c>
      <c r="H220" s="206">
        <v>1200</v>
      </c>
      <c r="I220" s="262">
        <v>1350</v>
      </c>
      <c r="J220" s="262">
        <v>1350</v>
      </c>
      <c r="K220" s="206">
        <v>1485</v>
      </c>
      <c r="L220" s="206">
        <v>1485</v>
      </c>
      <c r="M220" s="206">
        <v>1020.5</v>
      </c>
      <c r="N220" s="206">
        <v>1173.58</v>
      </c>
      <c r="O220" s="101">
        <f t="shared" si="21"/>
        <v>1200</v>
      </c>
      <c r="P220" s="101">
        <f t="shared" si="22"/>
        <v>1282</v>
      </c>
    </row>
    <row r="221" spans="1:16" ht="15" x14ac:dyDescent="0.2">
      <c r="A221" s="409"/>
      <c r="B221" s="147"/>
      <c r="C221" s="149" t="s">
        <v>10</v>
      </c>
      <c r="D221" s="149" t="s">
        <v>10</v>
      </c>
      <c r="E221" s="206">
        <v>458.18</v>
      </c>
      <c r="F221" s="206">
        <v>572.72</v>
      </c>
      <c r="G221" s="206">
        <v>500</v>
      </c>
      <c r="H221" s="206">
        <v>600</v>
      </c>
      <c r="I221" s="262">
        <v>1100</v>
      </c>
      <c r="J221" s="262">
        <v>1100</v>
      </c>
      <c r="K221" s="206">
        <v>1210</v>
      </c>
      <c r="L221" s="206">
        <v>1210</v>
      </c>
      <c r="M221" s="206">
        <v>447</v>
      </c>
      <c r="N221" s="206">
        <v>558.75</v>
      </c>
      <c r="O221" s="101">
        <f t="shared" si="21"/>
        <v>743</v>
      </c>
      <c r="P221" s="101">
        <f t="shared" si="22"/>
        <v>808</v>
      </c>
    </row>
    <row r="222" spans="1:16" ht="15" x14ac:dyDescent="0.2">
      <c r="A222" s="409"/>
      <c r="B222" s="147"/>
      <c r="C222" s="149" t="s">
        <v>11</v>
      </c>
      <c r="D222" s="149" t="s">
        <v>11</v>
      </c>
      <c r="E222" s="206">
        <v>930.07</v>
      </c>
      <c r="F222" s="206">
        <v>1069.58</v>
      </c>
      <c r="G222" s="206">
        <v>1000</v>
      </c>
      <c r="H222" s="206">
        <v>1100</v>
      </c>
      <c r="I222" s="262">
        <v>800</v>
      </c>
      <c r="J222" s="262">
        <v>800</v>
      </c>
      <c r="K222" s="206">
        <v>880</v>
      </c>
      <c r="L222" s="206">
        <v>880</v>
      </c>
      <c r="M222" s="206">
        <v>907.38</v>
      </c>
      <c r="N222" s="206">
        <v>1043.49</v>
      </c>
      <c r="O222" s="101">
        <f t="shared" si="21"/>
        <v>903</v>
      </c>
      <c r="P222" s="101">
        <f t="shared" si="22"/>
        <v>979</v>
      </c>
    </row>
    <row r="223" spans="1:16" ht="26.25" customHeight="1" x14ac:dyDescent="0.2">
      <c r="A223" s="410"/>
      <c r="B223" s="402" t="s">
        <v>121</v>
      </c>
      <c r="C223" s="400"/>
      <c r="D223" s="401"/>
      <c r="E223" s="205">
        <f>SUM(E212:E222)</f>
        <v>6371.75</v>
      </c>
      <c r="F223" s="205">
        <f t="shared" ref="F223:P223" si="25">SUM(F212:F222)</f>
        <v>6071.3200000000006</v>
      </c>
      <c r="G223" s="205">
        <f t="shared" si="25"/>
        <v>6600</v>
      </c>
      <c r="H223" s="205">
        <f t="shared" si="25"/>
        <v>6352</v>
      </c>
      <c r="I223" s="205">
        <f t="shared" si="25"/>
        <v>9914</v>
      </c>
      <c r="J223" s="205">
        <f t="shared" si="25"/>
        <v>9914</v>
      </c>
      <c r="K223" s="205">
        <f t="shared" si="25"/>
        <v>10905.4</v>
      </c>
      <c r="L223" s="205">
        <f t="shared" si="25"/>
        <v>10905.4</v>
      </c>
      <c r="M223" s="205">
        <f t="shared" si="25"/>
        <v>6216.3300000000008</v>
      </c>
      <c r="N223" s="205">
        <f t="shared" si="25"/>
        <v>5923.23</v>
      </c>
      <c r="O223" s="205">
        <f t="shared" si="25"/>
        <v>8002</v>
      </c>
      <c r="P223" s="205">
        <f t="shared" si="25"/>
        <v>7833</v>
      </c>
    </row>
    <row r="224" spans="1:16" ht="15" x14ac:dyDescent="0.2">
      <c r="A224" s="408">
        <v>19</v>
      </c>
      <c r="B224" s="147"/>
      <c r="C224" s="149" t="s">
        <v>1</v>
      </c>
      <c r="D224" s="149" t="s">
        <v>1</v>
      </c>
      <c r="E224" s="206">
        <v>367.51</v>
      </c>
      <c r="F224" s="206">
        <v>210.13</v>
      </c>
      <c r="G224" s="206">
        <v>360</v>
      </c>
      <c r="H224" s="206">
        <v>212</v>
      </c>
      <c r="I224" s="262">
        <v>600</v>
      </c>
      <c r="J224" s="262">
        <v>600</v>
      </c>
      <c r="K224" s="206">
        <v>660</v>
      </c>
      <c r="L224" s="206">
        <v>660</v>
      </c>
      <c r="M224" s="206">
        <v>358.55</v>
      </c>
      <c r="N224" s="206">
        <v>205</v>
      </c>
      <c r="O224" s="101">
        <f t="shared" si="21"/>
        <v>469</v>
      </c>
      <c r="P224" s="101">
        <f t="shared" si="22"/>
        <v>377</v>
      </c>
    </row>
    <row r="225" spans="1:16" ht="15" x14ac:dyDescent="0.2">
      <c r="A225" s="409"/>
      <c r="B225" s="147"/>
      <c r="C225" s="149" t="s">
        <v>116</v>
      </c>
      <c r="D225" s="102" t="s">
        <v>140</v>
      </c>
      <c r="E225" s="206">
        <v>746.12</v>
      </c>
      <c r="F225" s="206">
        <v>544.74</v>
      </c>
      <c r="G225" s="206">
        <v>730</v>
      </c>
      <c r="H225" s="206">
        <v>550</v>
      </c>
      <c r="I225" s="262">
        <v>1250</v>
      </c>
      <c r="J225" s="262">
        <v>1250</v>
      </c>
      <c r="K225" s="206">
        <v>1375</v>
      </c>
      <c r="L225" s="206">
        <v>1375</v>
      </c>
      <c r="M225" s="206">
        <v>727.92</v>
      </c>
      <c r="N225" s="206">
        <v>531.45000000000005</v>
      </c>
      <c r="O225" s="101">
        <f t="shared" si="21"/>
        <v>966</v>
      </c>
      <c r="P225" s="101">
        <f t="shared" si="22"/>
        <v>850</v>
      </c>
    </row>
    <row r="226" spans="1:16" ht="30" x14ac:dyDescent="0.2">
      <c r="A226" s="409"/>
      <c r="B226" s="148" t="s">
        <v>120</v>
      </c>
      <c r="C226" s="149" t="s">
        <v>118</v>
      </c>
      <c r="D226" s="102" t="s">
        <v>141</v>
      </c>
      <c r="E226" s="206">
        <v>313.89999999999998</v>
      </c>
      <c r="F226" s="206">
        <v>116.35</v>
      </c>
      <c r="G226" s="206">
        <v>330</v>
      </c>
      <c r="H226" s="206">
        <v>150</v>
      </c>
      <c r="I226" s="262">
        <v>700</v>
      </c>
      <c r="J226" s="262">
        <v>700</v>
      </c>
      <c r="K226" s="206">
        <v>770</v>
      </c>
      <c r="L226" s="206">
        <v>770</v>
      </c>
      <c r="M226" s="206">
        <v>306.24</v>
      </c>
      <c r="N226" s="206">
        <v>113.51</v>
      </c>
      <c r="O226" s="101">
        <f t="shared" si="21"/>
        <v>484</v>
      </c>
      <c r="P226" s="101">
        <f t="shared" si="22"/>
        <v>370</v>
      </c>
    </row>
    <row r="227" spans="1:16" ht="15" x14ac:dyDescent="0.2">
      <c r="A227" s="409"/>
      <c r="B227" s="147"/>
      <c r="C227" s="149" t="s">
        <v>3</v>
      </c>
      <c r="D227" s="149" t="s">
        <v>3</v>
      </c>
      <c r="E227" s="206">
        <v>173.89</v>
      </c>
      <c r="F227" s="206">
        <v>99.43</v>
      </c>
      <c r="G227" s="206">
        <v>180</v>
      </c>
      <c r="H227" s="206">
        <v>100</v>
      </c>
      <c r="I227" s="262">
        <v>657</v>
      </c>
      <c r="J227" s="262">
        <v>657</v>
      </c>
      <c r="K227" s="206">
        <v>722.7</v>
      </c>
      <c r="L227" s="206">
        <v>722.7</v>
      </c>
      <c r="M227" s="206">
        <v>169.65</v>
      </c>
      <c r="N227" s="206">
        <v>97</v>
      </c>
      <c r="O227" s="101">
        <f t="shared" si="21"/>
        <v>381</v>
      </c>
      <c r="P227" s="101">
        <f t="shared" si="22"/>
        <v>335</v>
      </c>
    </row>
    <row r="228" spans="1:16" ht="15" x14ac:dyDescent="0.2">
      <c r="A228" s="409"/>
      <c r="B228" s="147"/>
      <c r="C228" s="149" t="s">
        <v>129</v>
      </c>
      <c r="D228" s="102" t="s">
        <v>142</v>
      </c>
      <c r="E228" s="206">
        <v>711.35</v>
      </c>
      <c r="F228" s="206">
        <v>508.4</v>
      </c>
      <c r="G228" s="206">
        <v>700</v>
      </c>
      <c r="H228" s="206">
        <v>550</v>
      </c>
      <c r="I228" s="262">
        <v>560</v>
      </c>
      <c r="J228" s="262">
        <v>560</v>
      </c>
      <c r="K228" s="206">
        <v>616</v>
      </c>
      <c r="L228" s="206">
        <v>616</v>
      </c>
      <c r="M228" s="206">
        <v>694</v>
      </c>
      <c r="N228" s="206">
        <v>496</v>
      </c>
      <c r="O228" s="101">
        <f t="shared" si="21"/>
        <v>656</v>
      </c>
      <c r="P228" s="101">
        <f t="shared" si="22"/>
        <v>546</v>
      </c>
    </row>
    <row r="229" spans="1:16" ht="15" x14ac:dyDescent="0.2">
      <c r="A229" s="409"/>
      <c r="B229" s="147"/>
      <c r="C229" s="149" t="s">
        <v>55</v>
      </c>
      <c r="D229" s="102" t="s">
        <v>56</v>
      </c>
      <c r="E229" s="206">
        <v>216.48</v>
      </c>
      <c r="F229" s="206">
        <v>216.48</v>
      </c>
      <c r="G229" s="206">
        <v>240</v>
      </c>
      <c r="H229" s="206">
        <v>240</v>
      </c>
      <c r="I229" s="262">
        <v>600</v>
      </c>
      <c r="J229" s="262">
        <v>600</v>
      </c>
      <c r="K229" s="206">
        <v>660</v>
      </c>
      <c r="L229" s="206">
        <v>660</v>
      </c>
      <c r="M229" s="206">
        <v>211.2</v>
      </c>
      <c r="N229" s="206">
        <v>211.2</v>
      </c>
      <c r="O229" s="101">
        <f t="shared" si="21"/>
        <v>386</v>
      </c>
      <c r="P229" s="101">
        <f t="shared" si="22"/>
        <v>386</v>
      </c>
    </row>
    <row r="230" spans="1:16" ht="15" x14ac:dyDescent="0.2">
      <c r="A230" s="409"/>
      <c r="B230" s="147"/>
      <c r="C230" s="149" t="s">
        <v>4</v>
      </c>
      <c r="D230" s="149" t="s">
        <v>4</v>
      </c>
      <c r="E230" s="206">
        <v>174.25</v>
      </c>
      <c r="F230" s="206">
        <v>174.25</v>
      </c>
      <c r="G230" s="206">
        <v>200</v>
      </c>
      <c r="H230" s="206">
        <v>200</v>
      </c>
      <c r="I230" s="262">
        <v>450</v>
      </c>
      <c r="J230" s="262">
        <v>450</v>
      </c>
      <c r="K230" s="206">
        <v>495</v>
      </c>
      <c r="L230" s="206">
        <v>495</v>
      </c>
      <c r="M230" s="206">
        <v>170</v>
      </c>
      <c r="N230" s="206">
        <v>170</v>
      </c>
      <c r="O230" s="101">
        <f t="shared" si="21"/>
        <v>298</v>
      </c>
      <c r="P230" s="101">
        <f t="shared" si="22"/>
        <v>298</v>
      </c>
    </row>
    <row r="231" spans="1:16" ht="15" x14ac:dyDescent="0.2">
      <c r="A231" s="409"/>
      <c r="B231" s="147"/>
      <c r="C231" s="149" t="s">
        <v>8</v>
      </c>
      <c r="D231" s="149" t="s">
        <v>8</v>
      </c>
      <c r="E231" s="206">
        <v>775.93</v>
      </c>
      <c r="F231" s="206">
        <v>1024.22</v>
      </c>
      <c r="G231" s="206">
        <v>800</v>
      </c>
      <c r="H231" s="206">
        <v>1000</v>
      </c>
      <c r="I231" s="262">
        <v>900</v>
      </c>
      <c r="J231" s="262">
        <v>900</v>
      </c>
      <c r="K231" s="206">
        <v>990</v>
      </c>
      <c r="L231" s="206">
        <v>990</v>
      </c>
      <c r="M231" s="206">
        <v>757</v>
      </c>
      <c r="N231" s="206">
        <v>999.24</v>
      </c>
      <c r="O231" s="101">
        <f t="shared" si="21"/>
        <v>845</v>
      </c>
      <c r="P231" s="101">
        <f t="shared" si="22"/>
        <v>983</v>
      </c>
    </row>
    <row r="232" spans="1:16" ht="15" x14ac:dyDescent="0.2">
      <c r="A232" s="409"/>
      <c r="B232" s="147"/>
      <c r="C232" s="149" t="s">
        <v>9</v>
      </c>
      <c r="D232" s="149" t="s">
        <v>9</v>
      </c>
      <c r="E232" s="206">
        <v>1046.01</v>
      </c>
      <c r="F232" s="206">
        <v>1202.9100000000001</v>
      </c>
      <c r="G232" s="206">
        <v>1100</v>
      </c>
      <c r="H232" s="206">
        <v>1200</v>
      </c>
      <c r="I232" s="262">
        <v>1350</v>
      </c>
      <c r="J232" s="262">
        <v>1350</v>
      </c>
      <c r="K232" s="206">
        <v>1485</v>
      </c>
      <c r="L232" s="206">
        <v>1485</v>
      </c>
      <c r="M232" s="206">
        <v>1020.5</v>
      </c>
      <c r="N232" s="206">
        <v>1173.58</v>
      </c>
      <c r="O232" s="101">
        <f t="shared" si="21"/>
        <v>1200</v>
      </c>
      <c r="P232" s="101">
        <f t="shared" si="22"/>
        <v>1282</v>
      </c>
    </row>
    <row r="233" spans="1:16" ht="15" x14ac:dyDescent="0.2">
      <c r="A233" s="409"/>
      <c r="B233" s="147"/>
      <c r="C233" s="149" t="s">
        <v>10</v>
      </c>
      <c r="D233" s="149" t="s">
        <v>10</v>
      </c>
      <c r="E233" s="206">
        <v>458.18</v>
      </c>
      <c r="F233" s="206">
        <v>572.72</v>
      </c>
      <c r="G233" s="206">
        <v>500</v>
      </c>
      <c r="H233" s="206">
        <v>600</v>
      </c>
      <c r="I233" s="262">
        <v>1100</v>
      </c>
      <c r="J233" s="262">
        <v>1100</v>
      </c>
      <c r="K233" s="206">
        <v>1210</v>
      </c>
      <c r="L233" s="206">
        <v>1210</v>
      </c>
      <c r="M233" s="206">
        <v>447</v>
      </c>
      <c r="N233" s="206">
        <v>558.75</v>
      </c>
      <c r="O233" s="101">
        <f t="shared" si="21"/>
        <v>743</v>
      </c>
      <c r="P233" s="101">
        <f t="shared" si="22"/>
        <v>808</v>
      </c>
    </row>
    <row r="234" spans="1:16" ht="15" x14ac:dyDescent="0.2">
      <c r="A234" s="409"/>
      <c r="B234" s="147"/>
      <c r="C234" s="149" t="s">
        <v>11</v>
      </c>
      <c r="D234" s="149" t="s">
        <v>11</v>
      </c>
      <c r="E234" s="206">
        <v>930.07</v>
      </c>
      <c r="F234" s="206">
        <v>1069.58</v>
      </c>
      <c r="G234" s="206">
        <v>1000</v>
      </c>
      <c r="H234" s="206">
        <v>1100</v>
      </c>
      <c r="I234" s="262">
        <v>800</v>
      </c>
      <c r="J234" s="262">
        <v>800</v>
      </c>
      <c r="K234" s="206">
        <v>880</v>
      </c>
      <c r="L234" s="206">
        <v>880</v>
      </c>
      <c r="M234" s="206">
        <v>907.38</v>
      </c>
      <c r="N234" s="206">
        <v>1043.49</v>
      </c>
      <c r="O234" s="101">
        <f t="shared" si="21"/>
        <v>903</v>
      </c>
      <c r="P234" s="101">
        <f t="shared" si="22"/>
        <v>979</v>
      </c>
    </row>
    <row r="235" spans="1:16" ht="27.75" customHeight="1" x14ac:dyDescent="0.2">
      <c r="A235" s="410"/>
      <c r="B235" s="402" t="s">
        <v>121</v>
      </c>
      <c r="C235" s="400"/>
      <c r="D235" s="401"/>
      <c r="E235" s="205">
        <f>SUM(E224:E234)</f>
        <v>5913.69</v>
      </c>
      <c r="F235" s="205">
        <f t="shared" ref="F235:P235" si="26">SUM(F224:F234)</f>
        <v>5739.21</v>
      </c>
      <c r="G235" s="205">
        <f t="shared" si="26"/>
        <v>6140</v>
      </c>
      <c r="H235" s="205">
        <f t="shared" si="26"/>
        <v>5902</v>
      </c>
      <c r="I235" s="205">
        <f t="shared" si="26"/>
        <v>8967</v>
      </c>
      <c r="J235" s="205">
        <f t="shared" si="26"/>
        <v>8967</v>
      </c>
      <c r="K235" s="205">
        <f t="shared" si="26"/>
        <v>9863.7000000000007</v>
      </c>
      <c r="L235" s="205">
        <f t="shared" si="26"/>
        <v>9863.7000000000007</v>
      </c>
      <c r="M235" s="205">
        <f t="shared" si="26"/>
        <v>5769.44</v>
      </c>
      <c r="N235" s="205">
        <f t="shared" si="26"/>
        <v>5599.2199999999993</v>
      </c>
      <c r="O235" s="205">
        <f t="shared" si="26"/>
        <v>7331</v>
      </c>
      <c r="P235" s="205">
        <f t="shared" si="26"/>
        <v>7214</v>
      </c>
    </row>
    <row r="236" spans="1:16" ht="15" x14ac:dyDescent="0.2">
      <c r="A236" s="403">
        <v>20</v>
      </c>
      <c r="B236" s="147"/>
      <c r="C236" s="149" t="s">
        <v>1</v>
      </c>
      <c r="D236" s="149" t="s">
        <v>1</v>
      </c>
      <c r="E236" s="206">
        <v>367.51</v>
      </c>
      <c r="F236" s="206">
        <v>210.13</v>
      </c>
      <c r="G236" s="206">
        <v>360</v>
      </c>
      <c r="H236" s="206">
        <v>212</v>
      </c>
      <c r="I236" s="262">
        <v>600</v>
      </c>
      <c r="J236" s="262">
        <v>600</v>
      </c>
      <c r="K236" s="206">
        <v>660</v>
      </c>
      <c r="L236" s="206">
        <v>660</v>
      </c>
      <c r="M236" s="206">
        <v>358.55</v>
      </c>
      <c r="N236" s="206">
        <v>205</v>
      </c>
      <c r="O236" s="101">
        <f t="shared" si="21"/>
        <v>469</v>
      </c>
      <c r="P236" s="101">
        <f t="shared" si="22"/>
        <v>377</v>
      </c>
    </row>
    <row r="237" spans="1:16" ht="15" x14ac:dyDescent="0.2">
      <c r="A237" s="404"/>
      <c r="B237" s="147"/>
      <c r="C237" s="149" t="s">
        <v>116</v>
      </c>
      <c r="D237" s="102" t="s">
        <v>138</v>
      </c>
      <c r="E237" s="206">
        <v>692.1</v>
      </c>
      <c r="F237" s="206">
        <v>462.37</v>
      </c>
      <c r="G237" s="206">
        <v>700</v>
      </c>
      <c r="H237" s="206">
        <v>500</v>
      </c>
      <c r="I237" s="262">
        <v>1600</v>
      </c>
      <c r="J237" s="262">
        <v>1600</v>
      </c>
      <c r="K237" s="206">
        <v>1760</v>
      </c>
      <c r="L237" s="206">
        <v>1760</v>
      </c>
      <c r="M237" s="206">
        <v>675.22</v>
      </c>
      <c r="N237" s="206">
        <v>451.09</v>
      </c>
      <c r="O237" s="101">
        <f t="shared" si="21"/>
        <v>1085</v>
      </c>
      <c r="P237" s="101">
        <f t="shared" si="22"/>
        <v>955</v>
      </c>
    </row>
    <row r="238" spans="1:16" ht="30" x14ac:dyDescent="0.2">
      <c r="A238" s="404"/>
      <c r="B238" s="148" t="s">
        <v>120</v>
      </c>
      <c r="C238" s="149" t="s">
        <v>118</v>
      </c>
      <c r="D238" s="102" t="s">
        <v>139</v>
      </c>
      <c r="E238" s="206">
        <v>410.45</v>
      </c>
      <c r="F238" s="206">
        <v>118.15</v>
      </c>
      <c r="G238" s="206">
        <v>430</v>
      </c>
      <c r="H238" s="206">
        <v>150</v>
      </c>
      <c r="I238" s="262">
        <v>700</v>
      </c>
      <c r="J238" s="262">
        <v>700</v>
      </c>
      <c r="K238" s="206">
        <v>770</v>
      </c>
      <c r="L238" s="206">
        <v>770</v>
      </c>
      <c r="M238" s="206">
        <v>400.44</v>
      </c>
      <c r="N238" s="206">
        <v>115.27</v>
      </c>
      <c r="O238" s="101">
        <f t="shared" si="21"/>
        <v>542</v>
      </c>
      <c r="P238" s="101">
        <f t="shared" si="22"/>
        <v>371</v>
      </c>
    </row>
    <row r="239" spans="1:16" ht="15" x14ac:dyDescent="0.2">
      <c r="A239" s="404"/>
      <c r="B239" s="147"/>
      <c r="C239" s="149" t="s">
        <v>3</v>
      </c>
      <c r="D239" s="149" t="s">
        <v>3</v>
      </c>
      <c r="E239" s="206">
        <v>173.89</v>
      </c>
      <c r="F239" s="206">
        <v>99.43</v>
      </c>
      <c r="G239" s="206">
        <v>180</v>
      </c>
      <c r="H239" s="206">
        <v>100</v>
      </c>
      <c r="I239" s="262">
        <v>657</v>
      </c>
      <c r="J239" s="262">
        <v>657</v>
      </c>
      <c r="K239" s="206">
        <v>722.7</v>
      </c>
      <c r="L239" s="206">
        <v>722.7</v>
      </c>
      <c r="M239" s="206">
        <v>169.65</v>
      </c>
      <c r="N239" s="206">
        <v>97</v>
      </c>
      <c r="O239" s="101">
        <f t="shared" si="21"/>
        <v>381</v>
      </c>
      <c r="P239" s="101">
        <f t="shared" si="22"/>
        <v>335</v>
      </c>
    </row>
    <row r="240" spans="1:16" ht="15" x14ac:dyDescent="0.2">
      <c r="A240" s="404"/>
      <c r="B240" s="147"/>
      <c r="C240" s="149" t="s">
        <v>129</v>
      </c>
      <c r="D240" s="102" t="s">
        <v>59</v>
      </c>
      <c r="E240" s="206">
        <v>477.42</v>
      </c>
      <c r="F240" s="206">
        <v>477.42</v>
      </c>
      <c r="G240" s="206">
        <v>500</v>
      </c>
      <c r="H240" s="206">
        <v>500</v>
      </c>
      <c r="I240" s="262">
        <v>400</v>
      </c>
      <c r="J240" s="262">
        <v>400</v>
      </c>
      <c r="K240" s="206">
        <v>440</v>
      </c>
      <c r="L240" s="206">
        <v>440</v>
      </c>
      <c r="M240" s="206">
        <v>465.77</v>
      </c>
      <c r="N240" s="206">
        <v>465.77</v>
      </c>
      <c r="O240" s="101">
        <f t="shared" si="21"/>
        <v>457</v>
      </c>
      <c r="P240" s="101">
        <f t="shared" si="22"/>
        <v>457</v>
      </c>
    </row>
    <row r="241" spans="1:16" ht="15" x14ac:dyDescent="0.2">
      <c r="A241" s="404"/>
      <c r="B241" s="147"/>
      <c r="C241" s="149" t="s">
        <v>55</v>
      </c>
      <c r="D241" s="102" t="s">
        <v>56</v>
      </c>
      <c r="E241" s="206">
        <v>216.48</v>
      </c>
      <c r="F241" s="206">
        <v>216.48</v>
      </c>
      <c r="G241" s="206">
        <v>240</v>
      </c>
      <c r="H241" s="206">
        <v>240</v>
      </c>
      <c r="I241" s="262">
        <v>600</v>
      </c>
      <c r="J241" s="262">
        <v>600</v>
      </c>
      <c r="K241" s="206">
        <v>660</v>
      </c>
      <c r="L241" s="206">
        <v>660</v>
      </c>
      <c r="M241" s="206">
        <v>211.2</v>
      </c>
      <c r="N241" s="206">
        <v>211.2</v>
      </c>
      <c r="O241" s="101">
        <f t="shared" si="21"/>
        <v>386</v>
      </c>
      <c r="P241" s="101">
        <f t="shared" si="22"/>
        <v>386</v>
      </c>
    </row>
    <row r="242" spans="1:16" ht="15" x14ac:dyDescent="0.2">
      <c r="A242" s="404"/>
      <c r="B242" s="147"/>
      <c r="C242" s="149" t="s">
        <v>4</v>
      </c>
      <c r="D242" s="149" t="s">
        <v>4</v>
      </c>
      <c r="E242" s="206">
        <v>174.25</v>
      </c>
      <c r="F242" s="206">
        <v>174.25</v>
      </c>
      <c r="G242" s="206">
        <v>200</v>
      </c>
      <c r="H242" s="206">
        <v>200</v>
      </c>
      <c r="I242" s="262">
        <v>450</v>
      </c>
      <c r="J242" s="262">
        <v>450</v>
      </c>
      <c r="K242" s="206">
        <v>495</v>
      </c>
      <c r="L242" s="206">
        <v>495</v>
      </c>
      <c r="M242" s="206">
        <v>170</v>
      </c>
      <c r="N242" s="206">
        <v>170</v>
      </c>
      <c r="O242" s="101">
        <f t="shared" si="21"/>
        <v>298</v>
      </c>
      <c r="P242" s="101">
        <f t="shared" si="22"/>
        <v>298</v>
      </c>
    </row>
    <row r="243" spans="1:16" ht="15" x14ac:dyDescent="0.2">
      <c r="A243" s="404"/>
      <c r="B243" s="147"/>
      <c r="C243" s="149" t="s">
        <v>8</v>
      </c>
      <c r="D243" s="149" t="s">
        <v>8</v>
      </c>
      <c r="E243" s="206">
        <v>775.93</v>
      </c>
      <c r="F243" s="206">
        <v>1024.22</v>
      </c>
      <c r="G243" s="206">
        <v>800</v>
      </c>
      <c r="H243" s="206">
        <v>1000</v>
      </c>
      <c r="I243" s="262">
        <v>900</v>
      </c>
      <c r="J243" s="262">
        <v>900</v>
      </c>
      <c r="K243" s="206">
        <v>990</v>
      </c>
      <c r="L243" s="206">
        <v>990</v>
      </c>
      <c r="M243" s="206">
        <v>757</v>
      </c>
      <c r="N243" s="206">
        <v>999.24</v>
      </c>
      <c r="O243" s="101">
        <f t="shared" si="21"/>
        <v>845</v>
      </c>
      <c r="P243" s="101">
        <f t="shared" si="22"/>
        <v>983</v>
      </c>
    </row>
    <row r="244" spans="1:16" ht="15" x14ac:dyDescent="0.2">
      <c r="A244" s="404"/>
      <c r="B244" s="147"/>
      <c r="C244" s="149" t="s">
        <v>9</v>
      </c>
      <c r="D244" s="149" t="s">
        <v>9</v>
      </c>
      <c r="E244" s="206">
        <v>1046.01</v>
      </c>
      <c r="F244" s="206">
        <v>1202.9100000000001</v>
      </c>
      <c r="G244" s="206">
        <v>1100</v>
      </c>
      <c r="H244" s="206">
        <v>1200</v>
      </c>
      <c r="I244" s="262">
        <v>1350</v>
      </c>
      <c r="J244" s="262">
        <v>1350</v>
      </c>
      <c r="K244" s="206">
        <v>1485</v>
      </c>
      <c r="L244" s="206">
        <v>1485</v>
      </c>
      <c r="M244" s="206">
        <v>1020.5</v>
      </c>
      <c r="N244" s="206">
        <v>1173.58</v>
      </c>
      <c r="O244" s="101">
        <f t="shared" si="21"/>
        <v>1200</v>
      </c>
      <c r="P244" s="101">
        <f t="shared" si="22"/>
        <v>1282</v>
      </c>
    </row>
    <row r="245" spans="1:16" ht="15" x14ac:dyDescent="0.2">
      <c r="A245" s="404"/>
      <c r="B245" s="147"/>
      <c r="C245" s="149" t="s">
        <v>10</v>
      </c>
      <c r="D245" s="149" t="s">
        <v>10</v>
      </c>
      <c r="E245" s="206">
        <v>458.18</v>
      </c>
      <c r="F245" s="206">
        <v>572.72</v>
      </c>
      <c r="G245" s="206">
        <v>500</v>
      </c>
      <c r="H245" s="206">
        <v>600</v>
      </c>
      <c r="I245" s="262">
        <v>1100</v>
      </c>
      <c r="J245" s="262">
        <v>1100</v>
      </c>
      <c r="K245" s="206">
        <v>1210</v>
      </c>
      <c r="L245" s="206">
        <v>1210</v>
      </c>
      <c r="M245" s="206">
        <v>447</v>
      </c>
      <c r="N245" s="206">
        <v>558.75</v>
      </c>
      <c r="O245" s="101">
        <f t="shared" si="21"/>
        <v>743</v>
      </c>
      <c r="P245" s="101">
        <f t="shared" si="22"/>
        <v>808</v>
      </c>
    </row>
    <row r="246" spans="1:16" ht="15" x14ac:dyDescent="0.2">
      <c r="A246" s="404"/>
      <c r="B246" s="147"/>
      <c r="C246" s="149" t="s">
        <v>11</v>
      </c>
      <c r="D246" s="149" t="s">
        <v>11</v>
      </c>
      <c r="E246" s="206">
        <v>930.07</v>
      </c>
      <c r="F246" s="206">
        <v>1069.58</v>
      </c>
      <c r="G246" s="206">
        <v>1000</v>
      </c>
      <c r="H246" s="206">
        <v>1100</v>
      </c>
      <c r="I246" s="262">
        <v>800</v>
      </c>
      <c r="J246" s="262">
        <v>800</v>
      </c>
      <c r="K246" s="206">
        <v>880</v>
      </c>
      <c r="L246" s="206">
        <v>880</v>
      </c>
      <c r="M246" s="206">
        <v>907.38</v>
      </c>
      <c r="N246" s="206">
        <v>1043.49</v>
      </c>
      <c r="O246" s="101">
        <f t="shared" si="21"/>
        <v>903</v>
      </c>
      <c r="P246" s="101">
        <f t="shared" si="22"/>
        <v>979</v>
      </c>
    </row>
    <row r="247" spans="1:16" ht="31.5" customHeight="1" x14ac:dyDescent="0.2">
      <c r="A247" s="404"/>
      <c r="B247" s="413" t="s">
        <v>121</v>
      </c>
      <c r="C247" s="413"/>
      <c r="D247" s="413"/>
      <c r="E247" s="205">
        <f>SUM(E236:E246)</f>
        <v>5722.29</v>
      </c>
      <c r="F247" s="205">
        <f t="shared" ref="F247:P247" si="27">SUM(F236:F246)</f>
        <v>5627.66</v>
      </c>
      <c r="G247" s="205">
        <f t="shared" si="27"/>
        <v>6010</v>
      </c>
      <c r="H247" s="205">
        <f t="shared" si="27"/>
        <v>5802</v>
      </c>
      <c r="I247" s="205">
        <f t="shared" si="27"/>
        <v>9157</v>
      </c>
      <c r="J247" s="205">
        <f t="shared" si="27"/>
        <v>9157</v>
      </c>
      <c r="K247" s="205">
        <f t="shared" si="27"/>
        <v>10072.700000000001</v>
      </c>
      <c r="L247" s="205">
        <f t="shared" si="27"/>
        <v>10072.700000000001</v>
      </c>
      <c r="M247" s="205">
        <f t="shared" si="27"/>
        <v>5582.71</v>
      </c>
      <c r="N247" s="205">
        <f t="shared" si="27"/>
        <v>5490.3899999999994</v>
      </c>
      <c r="O247" s="205">
        <f t="shared" si="27"/>
        <v>7309</v>
      </c>
      <c r="P247" s="205">
        <f t="shared" si="27"/>
        <v>7231</v>
      </c>
    </row>
    <row r="248" spans="1:16" ht="36" customHeight="1" thickBot="1" x14ac:dyDescent="0.25">
      <c r="B248" s="405" t="s">
        <v>145</v>
      </c>
      <c r="C248" s="405"/>
      <c r="D248" s="405"/>
      <c r="E248" s="199">
        <f>SUM(E247+E235+E223+E211+E199+E187+E175+E163+E150+E138+E126+E114+E102+E90+E78+E66+E53+E40+E28+E16)</f>
        <v>131627.15</v>
      </c>
      <c r="F248" s="199">
        <f>SUM(F247+F235+F223+F211+F199+F187+F175+F163+F150+F138+F126+F114+F102+F90+F78+F66+F53+F40+F28+F16)</f>
        <v>135952.03</v>
      </c>
      <c r="G248" s="199">
        <f t="shared" ref="G248:P248" si="28">SUM(G247+G235+G223+G211+G199+G187+G175+G163+G150+G138+G126+G114+G102+G90+G78+G66+G53+G40+G28+G16)</f>
        <v>136569</v>
      </c>
      <c r="H248" s="199">
        <f t="shared" si="28"/>
        <v>138515</v>
      </c>
      <c r="I248" s="191">
        <f t="shared" si="28"/>
        <v>197692</v>
      </c>
      <c r="J248" s="191">
        <f t="shared" si="28"/>
        <v>197692</v>
      </c>
      <c r="K248" s="191">
        <f t="shared" si="28"/>
        <v>217461.2</v>
      </c>
      <c r="L248" s="191">
        <f t="shared" si="28"/>
        <v>217461.2</v>
      </c>
      <c r="M248" s="191">
        <f t="shared" si="28"/>
        <v>128416.51999999999</v>
      </c>
      <c r="N248" s="284">
        <f t="shared" si="28"/>
        <v>132636.18</v>
      </c>
      <c r="O248" s="284">
        <f t="shared" si="28"/>
        <v>162364</v>
      </c>
      <c r="P248" s="284">
        <f t="shared" si="28"/>
        <v>164466</v>
      </c>
    </row>
    <row r="249" spans="1:16" ht="15" thickBot="1" x14ac:dyDescent="0.25">
      <c r="N249" s="282" t="s">
        <v>105</v>
      </c>
      <c r="O249" s="285">
        <f>ROUND(AVERAGE(O247,O235,O223,O211,O199,O187,O175,O163,O150,O138,O126,O114,O102,O90,O78,O66,O53,O40,O28,O16),0)</f>
        <v>8118</v>
      </c>
      <c r="P249" s="285">
        <f>ROUND(AVERAGE(P247,P235,P223,P211,P199,P187,P175,P163,P150,P138,P126,P114,P102,P90,P78,P66,P53,P40,P28,P16),0)</f>
        <v>8223</v>
      </c>
    </row>
  </sheetData>
  <mergeCells count="50">
    <mergeCell ref="M2:N2"/>
    <mergeCell ref="K2:L2"/>
    <mergeCell ref="E1:N1"/>
    <mergeCell ref="O2:P3"/>
    <mergeCell ref="A224:A235"/>
    <mergeCell ref="B235:D235"/>
    <mergeCell ref="A103:A114"/>
    <mergeCell ref="A200:A211"/>
    <mergeCell ref="B211:D211"/>
    <mergeCell ref="A212:A223"/>
    <mergeCell ref="B223:D223"/>
    <mergeCell ref="A151:A163"/>
    <mergeCell ref="B163:D163"/>
    <mergeCell ref="A164:A175"/>
    <mergeCell ref="B175:D175"/>
    <mergeCell ref="A176:A187"/>
    <mergeCell ref="A236:A247"/>
    <mergeCell ref="B247:D247"/>
    <mergeCell ref="B248:D248"/>
    <mergeCell ref="O1:P1"/>
    <mergeCell ref="A188:A199"/>
    <mergeCell ref="B199:D199"/>
    <mergeCell ref="A115:A126"/>
    <mergeCell ref="B126:D126"/>
    <mergeCell ref="A127:A138"/>
    <mergeCell ref="B138:D138"/>
    <mergeCell ref="A139:A150"/>
    <mergeCell ref="B150:D150"/>
    <mergeCell ref="A79:A90"/>
    <mergeCell ref="B90:D90"/>
    <mergeCell ref="A91:A102"/>
    <mergeCell ref="B102:D102"/>
    <mergeCell ref="A17:A28"/>
    <mergeCell ref="B28:D28"/>
    <mergeCell ref="A29:A40"/>
    <mergeCell ref="B40:D40"/>
    <mergeCell ref="B187:D187"/>
    <mergeCell ref="B114:D114"/>
    <mergeCell ref="A41:A53"/>
    <mergeCell ref="B53:D53"/>
    <mergeCell ref="A54:A66"/>
    <mergeCell ref="B66:D66"/>
    <mergeCell ref="A67:A78"/>
    <mergeCell ref="B78:D78"/>
    <mergeCell ref="A3:D3"/>
    <mergeCell ref="E2:F2"/>
    <mergeCell ref="G2:H2"/>
    <mergeCell ref="I2:J2"/>
    <mergeCell ref="A5:A16"/>
    <mergeCell ref="B16:D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16</vt:i4>
      </vt:variant>
    </vt:vector>
  </HeadingPairs>
  <TitlesOfParts>
    <vt:vector size="16" baseType="lpstr">
      <vt:lpstr>PRESUPUESTO </vt:lpstr>
      <vt:lpstr>ALMUERZO (A)</vt:lpstr>
      <vt:lpstr>ALMUERZO (B)</vt:lpstr>
      <vt:lpstr>ALMUERZO (C)</vt:lpstr>
      <vt:lpstr>ALMUERZO (D)</vt:lpstr>
      <vt:lpstr>ALMUERZO (E)</vt:lpstr>
      <vt:lpstr>RACION INDUS (A)</vt:lpstr>
      <vt:lpstr>RACION INDUS (B)</vt:lpstr>
      <vt:lpstr>RACION INDUS (C)</vt:lpstr>
      <vt:lpstr>RACION INDUS (D)</vt:lpstr>
      <vt:lpstr>RACION INDUS (E)</vt:lpstr>
      <vt:lpstr>COMPLEMENTO (A)</vt:lpstr>
      <vt:lpstr>COMPLEMENTO (B)</vt:lpstr>
      <vt:lpstr>COMPLEMENTO (C)</vt:lpstr>
      <vt:lpstr>COMPLEMENTO (D)</vt:lpstr>
      <vt:lpstr>COMPLEMENTO (E)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ACOSTA</dc:creator>
  <cp:lastModifiedBy>Shirlis Pacheco</cp:lastModifiedBy>
  <dcterms:created xsi:type="dcterms:W3CDTF">2025-01-12T04:32:42Z</dcterms:created>
  <dcterms:modified xsi:type="dcterms:W3CDTF">2025-03-26T02:07:12Z</dcterms:modified>
</cp:coreProperties>
</file>