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ADRIANA.OSORIOE\Documents\ADRIANA 2023\Contratos de arrendamiento\FORMATOS\"/>
    </mc:Choice>
  </mc:AlternateContent>
  <bookViews>
    <workbookView xWindow="0" yWindow="0" windowWidth="28800" windowHeight="12300"/>
  </bookViews>
  <sheets>
    <sheet name="1DS-FR-0026" sheetId="4" r:id="rId1"/>
    <sheet name="Hoja1" sheetId="6" state="hidden" r:id="rId2"/>
    <sheet name="VALORACIÓN" sheetId="7" r:id="rId3"/>
    <sheet name="EJEMPLOS" sheetId="5" r:id="rId4"/>
  </sheets>
  <definedNames>
    <definedName name="_xlnm._FilterDatabase" localSheetId="0" hidden="1">'1DS-FR-0026'!$A$7:$Y$7</definedName>
    <definedName name="_xlnm.Print_Area" localSheetId="3">EJEMPLOS!$A$1:$F$85</definedName>
    <definedName name="_xlnm.Print_Area" localSheetId="2">VALORACIÓN!$A$1:$E$27</definedName>
    <definedName name="_xlnm.Criteria" localSheetId="0">'1DS-FR-0026'!#REF!</definedName>
    <definedName name="_xlnm.Print_Titles" localSheetId="0">'1DS-FR-0026'!$2:$7</definedName>
  </definedNames>
  <calcPr calcId="191029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Q9" i="4" l="1"/>
  <c r="U10" i="4"/>
  <c r="U11" i="4"/>
  <c r="U12" i="4"/>
  <c r="U13" i="4"/>
  <c r="U14" i="4"/>
  <c r="U15" i="4"/>
  <c r="U16" i="4"/>
  <c r="U17" i="4"/>
  <c r="U9" i="4"/>
  <c r="V9" i="4"/>
  <c r="A14" i="4"/>
  <c r="Q15" i="4"/>
  <c r="Q14" i="4"/>
  <c r="Q16" i="4"/>
  <c r="V16" i="4"/>
  <c r="W16" i="4"/>
  <c r="Q17" i="4"/>
  <c r="V17" i="4"/>
  <c r="W17" i="4"/>
  <c r="V14" i="4"/>
  <c r="W14" i="4"/>
  <c r="V15" i="4"/>
  <c r="W15" i="4"/>
  <c r="Q13" i="4"/>
  <c r="Q12" i="4"/>
  <c r="Q11" i="4"/>
  <c r="A11" i="4"/>
  <c r="Q10" i="4"/>
  <c r="V10" i="4"/>
  <c r="V12" i="4"/>
  <c r="W12" i="4"/>
  <c r="V13" i="4"/>
  <c r="W13" i="4"/>
  <c r="W10" i="4"/>
  <c r="V11" i="4"/>
  <c r="W11" i="4"/>
  <c r="W9" i="4"/>
</calcChain>
</file>

<file path=xl/comments1.xml><?xml version="1.0" encoding="utf-8"?>
<comments xmlns="http://schemas.openxmlformats.org/spreadsheetml/2006/main">
  <authors>
    <author>OFPLA - JESUS MARIA HERNANDEZ PARDO</author>
  </authors>
  <commentList>
    <comment ref="A6" authorId="0" shapeId="0">
      <text>
        <r>
          <rPr>
            <b/>
            <sz val="9"/>
            <color indexed="81"/>
            <rFont val="Tahoma"/>
            <family val="2"/>
          </rPr>
          <t>número para dar un ordenamiento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6" authorId="0" shapeId="0">
      <text>
        <r>
          <rPr>
            <b/>
            <sz val="9"/>
            <color indexed="81"/>
            <rFont val="Tahoma"/>
            <family val="2"/>
          </rPr>
          <t xml:space="preserve">Nombre del proceso de primer, segundo o tercer nivel </t>
        </r>
      </text>
    </comment>
    <comment ref="C6" authorId="0" shapeId="0">
      <text>
        <r>
          <rPr>
            <b/>
            <sz val="9"/>
            <color indexed="81"/>
            <rFont val="Tahoma"/>
            <family val="2"/>
          </rPr>
          <t>Se escribe el nombre del procedimiento o guia.</t>
        </r>
      </text>
    </comment>
    <comment ref="D6" authorId="0" shapeId="0">
      <text>
        <r>
          <rPr>
            <b/>
            <sz val="9"/>
            <color indexed="81"/>
            <rFont val="Tahoma"/>
            <family val="2"/>
          </rPr>
          <t xml:space="preserve">Se indican actividades que no hacen parte de los procesos y procedimientos que se ejecutan en la instalación.
Ejemplo: Cafeterias, lavado de vehiculos, peluqueria, Sastreria, Zonas comunes entre otras 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6" authorId="0" shapeId="0">
      <text>
        <r>
          <rPr>
            <b/>
            <sz val="9"/>
            <color indexed="81"/>
            <rFont val="Tahoma"/>
            <family val="2"/>
          </rPr>
          <t>Elemento de los procesos, procedimientos, actividades, productos o servicios de su instalación que interactua con el ambiente (Ver anexo de ejemplos)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6" authorId="0" shapeId="0">
      <text>
        <r>
          <rPr>
            <b/>
            <sz val="9"/>
            <color indexed="81"/>
            <rFont val="Tahoma"/>
            <family val="2"/>
          </rPr>
          <t>Son los medios, las circunstancias y agentes generadores de riesgo</t>
        </r>
      </text>
    </comment>
    <comment ref="I6" authorId="0" shapeId="0">
      <text>
        <r>
          <rPr>
            <b/>
            <sz val="9"/>
            <color indexed="81"/>
            <rFont val="Tahoma"/>
            <family val="2"/>
          </rPr>
          <t>Riesgo: Posibilidad de que suceda algún evento que tendrá un impacto sobre los objetivos.
Oportunidad: Circustancias que podrian favorecer los resultados previstos.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6" authorId="0" shapeId="0">
      <text>
        <r>
          <rPr>
            <b/>
            <sz val="9"/>
            <color indexed="81"/>
            <rFont val="Tahoma"/>
            <family val="2"/>
          </rPr>
          <t xml:space="preserve">Desviación de aquello que se espera, sea positivo, negativo o ambos. </t>
        </r>
      </text>
    </comment>
    <comment ref="K6" authorId="0" shapeId="0">
      <text>
        <r>
          <rPr>
            <b/>
            <sz val="9"/>
            <color indexed="81"/>
            <rFont val="Tahoma"/>
            <family val="2"/>
          </rPr>
          <t xml:space="preserve">Cualquier cambio en el medio ambiente </t>
        </r>
      </text>
    </comment>
    <comment ref="W6" authorId="0" shapeId="0">
      <text>
        <r>
          <rPr>
            <b/>
            <sz val="9"/>
            <color indexed="81"/>
            <rFont val="Tahoma"/>
            <family val="2"/>
          </rPr>
          <t>Si la calificación obtenida es: 
De 3.5 a 5 Significancia Alta , se debe resaltar la celda con color rojo;
De  2.1 a 3.4  Significancia  Media,  se debe resaltar la celda con color naranja;
De 0.1 a 2.0  Significancia Baja, se debe resaltar la celda con color Amarillo
Valor 0 de significancia Positiva se debe resaltar la celda con color Azul</t>
        </r>
      </text>
    </comment>
    <comment ref="E7" authorId="0" shapeId="0">
      <text>
        <r>
          <rPr>
            <b/>
            <sz val="9"/>
            <color indexed="81"/>
            <rFont val="Tahoma"/>
            <family val="2"/>
          </rPr>
          <t xml:space="preserve">Corresponde a una actividad, proceso o equipo
 operando en condiciones de régimen esperado sin ninguna perturbación.
Procesos, servicios y/u operaciones que se encuentran dentro de los límites y parámetros o rangos previamente establecidos.
actividades que se realizan comunmente, de acuerdo a las necesidades de la unidad de forma rutinaria. 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7" authorId="0" shapeId="0">
      <text>
        <r>
          <rPr>
            <b/>
            <sz val="9"/>
            <color indexed="81"/>
            <rFont val="Tahoma"/>
            <family val="2"/>
          </rPr>
          <t>Anormal (A): Corresponde a una actividad, proceso o equipo que se aparta de las condiciones de régimen esperado generando una perturbación súbitamente y que se puede registrar puntualmente.
Condición que se encuentra por fuera de los límites, parámetros o rangos se considera anormal.
Emergencia (E): Condición de operación dada por accidentes con afectación al ambiente y que implica la acción extraordinaria y no programada de personal y equipos.
Son condiciones inesperadas y sin planificar.</t>
        </r>
      </text>
    </comment>
    <comment ref="L7" authorId="0" shapeId="0">
      <text>
        <r>
          <rPr>
            <b/>
            <sz val="9"/>
            <color indexed="81"/>
            <rFont val="Tahoma"/>
            <family val="2"/>
          </rPr>
          <t xml:space="preserve">Se debe señalar si la actividad que genera el aspecto la realiza un funcionario de la PONAL o es originado por una actividad propia de la Institución </t>
        </r>
      </text>
    </comment>
    <comment ref="M7" authorId="0" shapeId="0">
      <text>
        <r>
          <rPr>
            <b/>
            <sz val="9"/>
            <color indexed="81"/>
            <rFont val="Tahoma"/>
            <family val="2"/>
          </rPr>
          <t>corresponde a una actividad externa o subcontratada que pueda ser influenciable dentro del alcance definido del sistema de gestión ambiental.</t>
        </r>
      </text>
    </comment>
    <comment ref="N7" authorId="0" shapeId="0">
      <text>
        <r>
          <rPr>
            <b/>
            <sz val="9"/>
            <color indexed="81"/>
            <rFont val="Tahoma"/>
            <family val="2"/>
          </rPr>
          <t xml:space="preserve">Mejora las condiciones ambientales existentes 
</t>
        </r>
      </text>
    </comment>
    <comment ref="O7" authorId="0" shapeId="0">
      <text>
        <r>
          <rPr>
            <b/>
            <sz val="9"/>
            <color indexed="81"/>
            <rFont val="Tahoma"/>
            <family val="2"/>
          </rPr>
          <t xml:space="preserve">Desmejora las condiciones ambientales
</t>
        </r>
      </text>
    </comment>
    <comment ref="P7" authorId="0" shapeId="0">
      <text>
        <r>
          <rPr>
            <b/>
            <sz val="9"/>
            <color indexed="81"/>
            <rFont val="Tahoma"/>
            <family val="2"/>
          </rPr>
          <t>Frecuencia de la ocurrenia :
Diario (permanente)=5
Semanal - Mes = 3
Anual=1</t>
        </r>
      </text>
    </comment>
    <comment ref="R7" authorId="0" shapeId="0">
      <text>
        <r>
          <rPr>
            <b/>
            <sz val="9"/>
            <color indexed="81"/>
            <rFont val="Tahoma"/>
            <family val="2"/>
          </rPr>
          <t>La severidad describe el tipo de cambio sobre le recurso natural  generado por el impacto ambiental</t>
        </r>
      </text>
    </comment>
    <comment ref="X7" authorId="0" shapeId="0">
      <text>
        <r>
          <rPr>
            <b/>
            <sz val="9"/>
            <color indexed="81"/>
            <rFont val="Tahoma"/>
            <family val="2"/>
          </rPr>
          <t>Persona responsable de realizar el control operacional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Y7" authorId="0" shapeId="0">
      <text>
        <r>
          <rPr>
            <b/>
            <sz val="9"/>
            <color indexed="81"/>
            <rFont val="Tahoma"/>
            <family val="2"/>
          </rPr>
          <t>Instructivos, lista de chequeo y mantenimiento, entre otras.</t>
        </r>
      </text>
    </comment>
    <comment ref="R8" authorId="0" shapeId="0">
      <text>
        <r>
          <rPr>
            <b/>
            <sz val="9"/>
            <color indexed="81"/>
            <rFont val="Tahoma"/>
            <family val="2"/>
          </rPr>
          <t xml:space="preserve">El grado de alteración o afectación que genera el aspecto e impacto ambiental sobre el medio ambiente 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8" authorId="0" shapeId="0">
      <text>
        <r>
          <rPr>
            <b/>
            <sz val="9"/>
            <color indexed="81"/>
            <rFont val="Tahoma"/>
            <family val="2"/>
          </rPr>
          <t>Se refiere a la posibilidad de  recuperacion del recurso afectado.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T8" authorId="0" shapeId="0">
      <text>
        <r>
          <rPr>
            <b/>
            <sz val="9"/>
            <color indexed="81"/>
            <rFont val="Tahoma"/>
            <family val="2"/>
          </rPr>
          <t xml:space="preserve">se refiere al area de influencia del impacto en relacion con el entorno donde se genera </t>
        </r>
      </text>
    </comment>
  </commentList>
</comments>
</file>

<file path=xl/sharedStrings.xml><?xml version="1.0" encoding="utf-8"?>
<sst xmlns="http://schemas.openxmlformats.org/spreadsheetml/2006/main" count="356" uniqueCount="175">
  <si>
    <t>Normal</t>
  </si>
  <si>
    <t>IMPACTO AMBIENTAL</t>
  </si>
  <si>
    <t>ASPECTO AMBIENTAL</t>
  </si>
  <si>
    <t>Responsable de la actualización</t>
  </si>
  <si>
    <t>Firma del responsable de la actualización</t>
  </si>
  <si>
    <t>ORIGEN DEL ASPECTO</t>
  </si>
  <si>
    <t>POLICIA NACIONAL</t>
  </si>
  <si>
    <t>CONTROL OPERACIONAL</t>
  </si>
  <si>
    <t>Actividad Propia</t>
  </si>
  <si>
    <t>Actividad Externa Influenciable</t>
  </si>
  <si>
    <t>CARÁCTER DEL IMPACTO</t>
  </si>
  <si>
    <t>Positivo</t>
  </si>
  <si>
    <t>Negativo</t>
  </si>
  <si>
    <t>CONDICIÓN DE OPERACIÓN</t>
  </si>
  <si>
    <t xml:space="preserve">ASPECTO AMBIENTAL </t>
  </si>
  <si>
    <t>TIPO</t>
  </si>
  <si>
    <t>Contaminación atmosférica</t>
  </si>
  <si>
    <t>-</t>
  </si>
  <si>
    <t>+</t>
  </si>
  <si>
    <t>Agotamiento del Recurso Natural</t>
  </si>
  <si>
    <r>
      <t>Emisiones Atmosféricas (MP, CO</t>
    </r>
    <r>
      <rPr>
        <vertAlign val="subscript"/>
        <sz val="11"/>
        <rFont val="Arial"/>
        <family val="2"/>
      </rPr>
      <t>2</t>
    </r>
    <r>
      <rPr>
        <sz val="11"/>
        <rFont val="Arial"/>
        <family val="2"/>
      </rPr>
      <t>, SO</t>
    </r>
    <r>
      <rPr>
        <vertAlign val="subscript"/>
        <sz val="11"/>
        <rFont val="Arial"/>
        <family val="2"/>
      </rPr>
      <t>x</t>
    </r>
    <r>
      <rPr>
        <sz val="11"/>
        <rFont val="Arial"/>
        <family val="2"/>
      </rPr>
      <t>, NO</t>
    </r>
    <r>
      <rPr>
        <vertAlign val="subscript"/>
        <sz val="11"/>
        <rFont val="Arial"/>
        <family val="2"/>
      </rPr>
      <t>X</t>
    </r>
    <r>
      <rPr>
        <sz val="11"/>
        <rFont val="Arial"/>
        <family val="2"/>
      </rPr>
      <t>,…)</t>
    </r>
  </si>
  <si>
    <t>Generación de Residuos No Peligrosos</t>
  </si>
  <si>
    <t xml:space="preserve">Contaminación del Suelo </t>
  </si>
  <si>
    <t>OTRAS 
ACTIVIDADES</t>
  </si>
  <si>
    <t>Código: 1DS-FR-0026</t>
  </si>
  <si>
    <t>Cobertura</t>
  </si>
  <si>
    <t>Afectación</t>
  </si>
  <si>
    <t>Recuperabilidad</t>
  </si>
  <si>
    <t>SEVERIDAD</t>
  </si>
  <si>
    <t xml:space="preserve">PROCESO </t>
  </si>
  <si>
    <t>CRITERIO DE EVALUACIÓN
(100%)</t>
  </si>
  <si>
    <t>Subtotal Severidad</t>
  </si>
  <si>
    <t xml:space="preserve">Consumo Combustibles </t>
  </si>
  <si>
    <t>Página: 1 de 1</t>
  </si>
  <si>
    <t>Baja afectación al medio ambiente.</t>
  </si>
  <si>
    <t>Media afectación al medio ambiente.</t>
  </si>
  <si>
    <t>Alta afectación al medio ambiente.</t>
  </si>
  <si>
    <t>Consumo de Energía</t>
  </si>
  <si>
    <t>Consumo de Papel</t>
  </si>
  <si>
    <t>Consumo de Agua</t>
  </si>
  <si>
    <t>Consumo de Tintas o Tóner de Impresora</t>
  </si>
  <si>
    <t>Uso de Explosivos</t>
  </si>
  <si>
    <t>Uso de Agroquímicos (fertilizantes, insecticidas, fungicidas, herbicidas)</t>
  </si>
  <si>
    <t>Contaminación Hídrica</t>
  </si>
  <si>
    <t>Contaminación Atmosférica</t>
  </si>
  <si>
    <t>Contaminación Acústica</t>
  </si>
  <si>
    <t xml:space="preserve">Contaminación de Suelos </t>
  </si>
  <si>
    <t>Afectación de la Capa de Ozono</t>
  </si>
  <si>
    <t>Contaminación Atmosférica.</t>
  </si>
  <si>
    <t>Anormal y/o Emergencia</t>
  </si>
  <si>
    <t>Posibilita una recuperación reversible en el tiempo de las condiciones originales tras el cese o control de la acción.</t>
  </si>
  <si>
    <t>Pérdida permanente en la calidad de los recursos  ambientales sin posibilidades de recuperación.</t>
  </si>
  <si>
    <t>Posibilita una recuperación con la aplicación de controles y buenas practicas en el tiempo hasta un estandar determinado.</t>
  </si>
  <si>
    <t>Afecta el ambiente a un nivel local.</t>
  </si>
  <si>
    <t>Afecta el ambiente a un nivel puntual.</t>
  </si>
  <si>
    <t>Afecta el ambiente a un nivel Regional.</t>
  </si>
  <si>
    <t xml:space="preserve">Responsable del programa y/o Control Operacional </t>
  </si>
  <si>
    <t>Frecuencia (25%)</t>
  </si>
  <si>
    <t>Severidad (75%)</t>
  </si>
  <si>
    <t xml:space="preserve">Impactos positivos </t>
  </si>
  <si>
    <t xml:space="preserve">Subtotal Frecuencia </t>
  </si>
  <si>
    <t xml:space="preserve">Generación de aceites quemados </t>
  </si>
  <si>
    <t>Contaminación del suelo</t>
  </si>
  <si>
    <t>Generación de envases de agroquímicos</t>
  </si>
  <si>
    <t xml:space="preserve">Contaminación de suelo </t>
  </si>
  <si>
    <t xml:space="preserve">Uso de paneles solares </t>
  </si>
  <si>
    <t>ÍTEM</t>
  </si>
  <si>
    <t xml:space="preserve">Fecha de actualización de la matriz de identificación y evaluación de aspectos e impactos ambientales   </t>
  </si>
  <si>
    <t xml:space="preserve">Significativo por Actividad </t>
  </si>
  <si>
    <t xml:space="preserve">PROCEDIMIENTO
Y/0 GUIA </t>
  </si>
  <si>
    <t>Contaminación al suelo</t>
  </si>
  <si>
    <t>Contaminación de agua</t>
  </si>
  <si>
    <t xml:space="preserve"> IDENTIFICAR Y EVALUAR  ASPECTOS E IMPACTOS AMBIENTALES</t>
  </si>
  <si>
    <t xml:space="preserve">MATRIZ DE IDENTIFICACIÓN Y EVALUACIÓN DE ASPECTOS E IMPACTOS AMBIENTALES   </t>
  </si>
  <si>
    <t>RIESGO / OPORTUNIDAD</t>
  </si>
  <si>
    <t>Aprovechamiento de material reciclable</t>
  </si>
  <si>
    <t>Uso de gases (Gases refrigerantes, compuestos orgánicos volátiles, aire comprimido, aire acondicionado, extintores, gas natural).</t>
  </si>
  <si>
    <t xml:space="preserve">Disminución en consumo de agua </t>
  </si>
  <si>
    <t>Uso de sustancias Agotadoras de la Capa de Ozono (SAO) (Freones: CFC, HFC, Halógenos…)</t>
  </si>
  <si>
    <t>EFECTOS</t>
  </si>
  <si>
    <t>Uso de Aguas lluvias</t>
  </si>
  <si>
    <t>Desempeño positivo del SGA</t>
  </si>
  <si>
    <t>Generación de Residuos  Aprovechables (Reciclaje, Reutilización, Reducción, Comercialización, entre otros)</t>
  </si>
  <si>
    <t>Generación de Residuos Peligrosos</t>
  </si>
  <si>
    <t>Sobrecarga del relleno sanitario</t>
  </si>
  <si>
    <t>Disminución de consumo de energía convencional.</t>
  </si>
  <si>
    <t>O: Segregación adecuada de material reciclable en la fuente.</t>
  </si>
  <si>
    <t>O: Aprovechamiento de Aguas lluvias</t>
  </si>
  <si>
    <t>Disminución en la sobrecarga del relleno sanitario.</t>
  </si>
  <si>
    <t xml:space="preserve">Preservación de recursos naturales. </t>
  </si>
  <si>
    <t>Aprovechamiento de Residuos reciclables.</t>
  </si>
  <si>
    <t>O: Adecuada segregación en la fuente del material reciclable.</t>
  </si>
  <si>
    <t>Agotamiento del Recurso Hídrico</t>
  </si>
  <si>
    <t>Preservación del Recurso hídrico</t>
  </si>
  <si>
    <t>O: Cumplimiento de la política de austeridad de gastos, política institucional, Política sectorial ambiental.</t>
  </si>
  <si>
    <t>Preservación del recurso hídrico</t>
  </si>
  <si>
    <t>Uso de equipos generadores de ruido.
 (Ej.: Planta de Energía, equipos audiovisuales, armamento)</t>
  </si>
  <si>
    <t>O: Aprovechamiento de energías alternativas de bajo impacto ambiental</t>
  </si>
  <si>
    <t>CAUSAS</t>
  </si>
  <si>
    <t>Incumplimiento a requisitos legales relacionados con el aspecto ambiental.</t>
  </si>
  <si>
    <t>Explosiones no controladas</t>
  </si>
  <si>
    <t>Residuos reciclables disponibles.</t>
  </si>
  <si>
    <t>Prácticas inadecuadas de uso de equipos y actividades que generen ruido.</t>
  </si>
  <si>
    <t>Prácticas inadecuadas en el consumo de agua.</t>
  </si>
  <si>
    <t>Prácticas inadecuadas en el consumo de papel.</t>
  </si>
  <si>
    <t>Prácticas inadecuadas en el consumo de energía</t>
  </si>
  <si>
    <t>Acceso a alternativas sostenibles</t>
  </si>
  <si>
    <t xml:space="preserve">Ejemplos de aspecto,  riesgos e impactos ambientales. </t>
  </si>
  <si>
    <t>INTERVALO</t>
  </si>
  <si>
    <t>SIGNIFICANCIA</t>
  </si>
  <si>
    <t>0.1 – 2.0</t>
  </si>
  <si>
    <t>Baja</t>
  </si>
  <si>
    <t>2.1 -3.4</t>
  </si>
  <si>
    <t>Media</t>
  </si>
  <si>
    <t>3.5 -5</t>
  </si>
  <si>
    <t>Alta</t>
  </si>
  <si>
    <t>E</t>
  </si>
  <si>
    <t>X</t>
  </si>
  <si>
    <t>Puntaje</t>
  </si>
  <si>
    <t>FRECUENCIA</t>
  </si>
  <si>
    <t>Diario</t>
  </si>
  <si>
    <t>Semanal</t>
  </si>
  <si>
    <t xml:space="preserve">Anual </t>
  </si>
  <si>
    <t xml:space="preserve">Soporte documentales </t>
  </si>
  <si>
    <t xml:space="preserve">Emergencia </t>
  </si>
  <si>
    <t>VALORES</t>
  </si>
  <si>
    <t>ASPECTO E IMPACTO</t>
  </si>
  <si>
    <r>
      <t xml:space="preserve">RIESGO (R:) / </t>
    </r>
    <r>
      <rPr>
        <b/>
        <sz val="10"/>
        <color rgb="FF00B0F0"/>
        <rFont val="Arial"/>
        <family val="2"/>
      </rPr>
      <t>OPORTUNIDAD (O:)</t>
    </r>
  </si>
  <si>
    <t>R: Incumplimiento de la política de gestión ambiental y sus programas derivados.</t>
  </si>
  <si>
    <t>CAUSAS - RIESGOS PRO</t>
  </si>
  <si>
    <t>Prácticas inadecuadas en el uso de combustibles</t>
  </si>
  <si>
    <r>
      <rPr>
        <b/>
        <sz val="10"/>
        <rFont val="Arial"/>
        <family val="2"/>
      </rPr>
      <t>Pérdida de imagen / credibilidad:</t>
    </r>
    <r>
      <rPr>
        <sz val="10"/>
        <rFont val="Arial"/>
        <family val="2"/>
      </rPr>
      <t xml:space="preserve">
Sanciones y pérdida de imagen institucional.</t>
    </r>
  </si>
  <si>
    <r>
      <rPr>
        <b/>
        <sz val="10"/>
        <rFont val="Arial"/>
        <family val="2"/>
      </rPr>
      <t>Afectación Ambiental:</t>
    </r>
    <r>
      <rPr>
        <sz val="10"/>
        <rFont val="Arial"/>
        <family val="2"/>
      </rPr>
      <t xml:space="preserve">
Derrame de combustible hacia el suelo.</t>
    </r>
  </si>
  <si>
    <r>
      <rPr>
        <b/>
        <sz val="10"/>
        <rFont val="Arial"/>
        <family val="2"/>
      </rPr>
      <t>Afectación Ambiental:</t>
    </r>
    <r>
      <rPr>
        <sz val="10"/>
        <rFont val="Arial"/>
        <family val="2"/>
      </rPr>
      <t xml:space="preserve">
Emisiones de sustancias contaminantes </t>
    </r>
  </si>
  <si>
    <r>
      <rPr>
        <b/>
        <sz val="10"/>
        <rFont val="Arial"/>
        <family val="2"/>
      </rPr>
      <t>Pérdidas Económicas:</t>
    </r>
    <r>
      <rPr>
        <sz val="10"/>
        <rFont val="Arial"/>
        <family val="2"/>
      </rPr>
      <t xml:space="preserve">
Gastos no contemplados en el
presupuesto de la institución.</t>
    </r>
  </si>
  <si>
    <r>
      <rPr>
        <b/>
        <sz val="10"/>
        <rFont val="Arial"/>
        <family val="2"/>
      </rPr>
      <t>Afectación Ambiental:</t>
    </r>
    <r>
      <rPr>
        <sz val="10"/>
        <rFont val="Arial"/>
        <family val="2"/>
      </rPr>
      <t xml:space="preserve">
Aumento en el consumo de energía.</t>
    </r>
  </si>
  <si>
    <r>
      <rPr>
        <b/>
        <sz val="10"/>
        <rFont val="Arial"/>
        <family val="2"/>
      </rPr>
      <t>Afectación Ambiental:</t>
    </r>
    <r>
      <rPr>
        <sz val="10"/>
        <rFont val="Arial"/>
        <family val="2"/>
      </rPr>
      <t xml:space="preserve">
Uso irracional del recurso no renovable </t>
    </r>
  </si>
  <si>
    <t>Contaminación atmosférica.</t>
  </si>
  <si>
    <t>Contaminación al suelo.</t>
  </si>
  <si>
    <t>N/A</t>
  </si>
  <si>
    <r>
      <rPr>
        <b/>
        <sz val="10"/>
        <rFont val="Arial"/>
        <family val="2"/>
      </rPr>
      <t>Pérdidas Económicas:</t>
    </r>
    <r>
      <rPr>
        <sz val="10"/>
        <rFont val="Arial"/>
      </rPr>
      <t xml:space="preserve">
Aumento en el consumo de papel</t>
    </r>
  </si>
  <si>
    <r>
      <rPr>
        <b/>
        <sz val="10"/>
        <rFont val="Arial"/>
        <family val="2"/>
      </rPr>
      <t>Afectación Ambiental:</t>
    </r>
    <r>
      <rPr>
        <sz val="10"/>
        <rFont val="Arial"/>
        <family val="2"/>
      </rPr>
      <t xml:space="preserve">
Desaprovechamiento de material reciclable</t>
    </r>
  </si>
  <si>
    <r>
      <rPr>
        <b/>
        <sz val="10"/>
        <rFont val="Arial"/>
        <family val="2"/>
      </rPr>
      <t>Pérdida de imagen / credibilidad:</t>
    </r>
    <r>
      <rPr>
        <sz val="10"/>
        <rFont val="Arial"/>
      </rPr>
      <t xml:space="preserve">
Sanciones y pérdida de imagen institucional.</t>
    </r>
  </si>
  <si>
    <t>Prácticas adecuadas en el consumo de papel.</t>
  </si>
  <si>
    <r>
      <rPr>
        <b/>
        <sz val="10"/>
        <rFont val="Arial"/>
        <family val="2"/>
      </rPr>
      <t>Afectación Ambiental:</t>
    </r>
    <r>
      <rPr>
        <sz val="10"/>
        <rFont val="Arial"/>
        <family val="2"/>
      </rPr>
      <t xml:space="preserve">
Aumento en el consumo de agua</t>
    </r>
  </si>
  <si>
    <r>
      <rPr>
        <b/>
        <sz val="10"/>
        <rFont val="Arial"/>
        <family val="2"/>
      </rPr>
      <t>Afectación Ambiental:</t>
    </r>
    <r>
      <rPr>
        <sz val="10"/>
        <rFont val="Arial"/>
        <family val="2"/>
      </rPr>
      <t xml:space="preserve">
Aporte de contaminantes a sistemas de alcantarillado  </t>
    </r>
  </si>
  <si>
    <r>
      <rPr>
        <b/>
        <sz val="10"/>
        <rFont val="Arial"/>
        <family val="2"/>
      </rPr>
      <t>Pérdidas Económicas:</t>
    </r>
    <r>
      <rPr>
        <sz val="10"/>
        <rFont val="Arial"/>
      </rPr>
      <t xml:space="preserve">
Aumento en el consumo de agua</t>
    </r>
  </si>
  <si>
    <r>
      <rPr>
        <b/>
        <sz val="10"/>
        <rFont val="Arial"/>
        <family val="2"/>
      </rPr>
      <t>Afectación Ambiental:</t>
    </r>
    <r>
      <rPr>
        <sz val="10"/>
        <rFont val="Arial"/>
        <family val="2"/>
      </rPr>
      <t xml:space="preserve">
Derrame de tinta o tóner de impresora.</t>
    </r>
  </si>
  <si>
    <r>
      <rPr>
        <b/>
        <sz val="10"/>
        <rFont val="Arial"/>
        <family val="2"/>
      </rPr>
      <t>Afectación Ambiental:</t>
    </r>
    <r>
      <rPr>
        <sz val="10"/>
        <rFont val="Arial"/>
        <family val="2"/>
      </rPr>
      <t xml:space="preserve">
Aumento en la generación de residuos especiales.</t>
    </r>
  </si>
  <si>
    <t xml:space="preserve">Prácticas adecuadas en el consumo de agua. </t>
  </si>
  <si>
    <t xml:space="preserve">Prácticas inadecuadas en el manejo de sustancias químicas. </t>
  </si>
  <si>
    <r>
      <rPr>
        <b/>
        <sz val="10"/>
        <rFont val="Arial"/>
        <family val="2"/>
      </rPr>
      <t>Afectación Ambiental:</t>
    </r>
    <r>
      <rPr>
        <sz val="10"/>
        <rFont val="Arial"/>
        <family val="2"/>
      </rPr>
      <t xml:space="preserve">
Aumento en el consumo de sustancias agotadoras de la capa de ozono.</t>
    </r>
  </si>
  <si>
    <r>
      <rPr>
        <b/>
        <sz val="10"/>
        <rFont val="Arial"/>
        <family val="2"/>
      </rPr>
      <t>Pérdidas Económicas:</t>
    </r>
    <r>
      <rPr>
        <sz val="10"/>
        <rFont val="Arial"/>
        <family val="2"/>
      </rPr>
      <t xml:space="preserve">
Aumento en el consumo de sustancias agotadoras de la capa de ozono.</t>
    </r>
  </si>
  <si>
    <r>
      <rPr>
        <b/>
        <sz val="10"/>
        <rFont val="Arial"/>
        <family val="2"/>
      </rPr>
      <t>Afectación Ambiental:</t>
    </r>
    <r>
      <rPr>
        <sz val="10"/>
        <rFont val="Arial"/>
        <family val="2"/>
      </rPr>
      <t xml:space="preserve">
Escape de Gas (Gases refrigerantes, Compuestos Orgánicos Volátiles, Aire Comprimido, Aire Acondicionado, Extintores, gas natural)</t>
    </r>
  </si>
  <si>
    <t>Prácticas inadecuadas en actividades que generan emisiones.</t>
  </si>
  <si>
    <r>
      <rPr>
        <b/>
        <sz val="10"/>
        <rFont val="Arial"/>
        <family val="2"/>
      </rPr>
      <t>Afectación Ambiental:</t>
    </r>
    <r>
      <rPr>
        <sz val="10"/>
        <rFont val="Arial"/>
        <family val="2"/>
      </rPr>
      <t xml:space="preserve">
Generación de Ruido Ambiental
Quejas y reclamos por parte del personal y otras partes interesadas.
Sanciones y pérdida de imagen institucional.</t>
    </r>
  </si>
  <si>
    <r>
      <rPr>
        <b/>
        <sz val="10"/>
        <rFont val="Arial"/>
        <family val="2"/>
      </rPr>
      <t>Pérdida de imagen / credibilidad:</t>
    </r>
    <r>
      <rPr>
        <sz val="10"/>
        <rFont val="Arial"/>
      </rPr>
      <t xml:space="preserve">
Sanciones y pérdida de imagen institucional.
Incumplimiento legal por el gestor externo encargado de la gestión de residuos peligrosos.</t>
    </r>
  </si>
  <si>
    <r>
      <rPr>
        <b/>
        <sz val="10"/>
        <rFont val="Arial"/>
        <family val="2"/>
      </rPr>
      <t>Afectación Ambiental:</t>
    </r>
    <r>
      <rPr>
        <sz val="10"/>
        <rFont val="Arial"/>
        <family val="2"/>
      </rPr>
      <t xml:space="preserve">
Derrame de residuos peligrosos.</t>
    </r>
  </si>
  <si>
    <r>
      <rPr>
        <b/>
        <sz val="10"/>
        <rFont val="Arial"/>
        <family val="2"/>
      </rPr>
      <t>Afectación Ambiental:</t>
    </r>
    <r>
      <rPr>
        <sz val="10"/>
        <rFont val="Arial"/>
        <family val="2"/>
      </rPr>
      <t xml:space="preserve">
Generación de gases tóxicos.</t>
    </r>
  </si>
  <si>
    <r>
      <rPr>
        <b/>
        <sz val="10"/>
        <rFont val="Arial"/>
        <family val="2"/>
      </rPr>
      <t>Afectación Ambiental:</t>
    </r>
    <r>
      <rPr>
        <sz val="10"/>
        <rFont val="Arial"/>
        <family val="2"/>
      </rPr>
      <t xml:space="preserve">
Aumento en la generación de Residuos No Peligrosos a Disponer</t>
    </r>
  </si>
  <si>
    <t>Gestión inadecuada de Residuos</t>
  </si>
  <si>
    <t>Sobrecarga del relleno sanitario.</t>
  </si>
  <si>
    <r>
      <rPr>
        <b/>
        <sz val="10"/>
        <rFont val="Arial"/>
        <family val="2"/>
      </rPr>
      <t>Afectación Ambiental:</t>
    </r>
    <r>
      <rPr>
        <sz val="10"/>
        <rFont val="Arial"/>
      </rPr>
      <t xml:space="preserve">
Aumento en la generación de residuos especiales y peligrosos.</t>
    </r>
  </si>
  <si>
    <t>Generación de Residuos como los Equipos Eléctricos y Electrónicos (PC y aires acondicionados entre otros) que en sus componentes internos tienen características peligrosas</t>
  </si>
  <si>
    <r>
      <rPr>
        <b/>
        <sz val="10"/>
        <rFont val="Arial"/>
        <family val="2"/>
      </rPr>
      <t>Pérdida de imagen / credibilidad:</t>
    </r>
    <r>
      <rPr>
        <sz val="10"/>
        <rFont val="Arial"/>
        <family val="2"/>
      </rPr>
      <t xml:space="preserve">
Sanciones y pérdida de imagen institucional.
</t>
    </r>
  </si>
  <si>
    <r>
      <rPr>
        <b/>
        <sz val="10"/>
        <rFont val="Arial"/>
        <family val="2"/>
      </rPr>
      <t>Afectación Ambiental:</t>
    </r>
    <r>
      <rPr>
        <sz val="10"/>
        <rFont val="Arial"/>
        <family val="2"/>
      </rPr>
      <t xml:space="preserve">
Derrame de agroquímicos</t>
    </r>
  </si>
  <si>
    <r>
      <rPr>
        <b/>
        <sz val="10"/>
        <rFont val="Arial"/>
        <family val="2"/>
      </rPr>
      <t>Afectación Ambiental:</t>
    </r>
    <r>
      <rPr>
        <sz val="10"/>
        <rFont val="Arial"/>
      </rPr>
      <t xml:space="preserve">
Presencia de material particulado. </t>
    </r>
  </si>
  <si>
    <t>Generación de material particulado: polvo por transporte</t>
  </si>
  <si>
    <r>
      <rPr>
        <b/>
        <sz val="10"/>
        <rFont val="Arial"/>
        <family val="2"/>
      </rPr>
      <t>Afectación Ambiental:</t>
    </r>
    <r>
      <rPr>
        <sz val="10"/>
        <rFont val="Arial"/>
        <family val="2"/>
      </rPr>
      <t xml:space="preserve">
Derrame de aceites quemados.</t>
    </r>
  </si>
  <si>
    <r>
      <rPr>
        <b/>
        <sz val="10"/>
        <rFont val="Arial"/>
        <family val="2"/>
      </rPr>
      <t>Afectación Ambiental:</t>
    </r>
    <r>
      <rPr>
        <sz val="10"/>
        <rFont val="Arial"/>
        <family val="2"/>
      </rPr>
      <t xml:space="preserve">
Aumento en la generación de envases contaminados con agroquímicos.</t>
    </r>
  </si>
  <si>
    <r>
      <rPr>
        <b/>
        <sz val="10"/>
        <rFont val="Arial"/>
        <family val="2"/>
      </rPr>
      <t>Pérdidas Económicas:</t>
    </r>
    <r>
      <rPr>
        <sz val="10"/>
        <rFont val="Arial"/>
        <family val="2"/>
      </rPr>
      <t xml:space="preserve">
Aumento de la generación de residuos peligrosos (costos por la gestión externa). </t>
    </r>
  </si>
  <si>
    <t xml:space="preserve">extensión de la vida útil del relleno sanitario. </t>
  </si>
  <si>
    <t xml:space="preserve">Agotamiento de los recursos no renovables. </t>
  </si>
  <si>
    <t>Fecha: 09-07-2018</t>
  </si>
  <si>
    <t>Versión: 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</si>
</sst>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 [$€-2]\ * #,##0.00_ ;_ [$€-2]\ * \-#,##0.00_ ;_ [$€-2]\ * &quot;-&quot;??_ "/>
    <numFmt numFmtId="165" formatCode="0.0"/>
  </numFmts>
  <fonts count="16" x14ac:knownFonts="1">
    <font>
      <sz val="10"/>
      <name val="Arial"/>
    </font>
    <font>
      <sz val="10"/>
      <name val="Arial"/>
      <family val="2"/>
    </font>
    <font>
      <sz val="10"/>
      <name val="Tahoma"/>
      <family val="2"/>
    </font>
    <font>
      <sz val="9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vertAlign val="subscript"/>
      <sz val="11"/>
      <name val="Arial"/>
      <family val="2"/>
    </font>
    <font>
      <b/>
      <sz val="9"/>
      <name val="Arial"/>
      <family val="2"/>
    </font>
    <font>
      <sz val="8"/>
      <name val="Arial"/>
      <family val="2"/>
    </font>
    <font>
      <b/>
      <sz val="8"/>
      <color rgb="FFFFFFFF"/>
      <name val="Arial"/>
      <family val="2"/>
    </font>
    <font>
      <sz val="9"/>
      <color theme="1"/>
      <name val="Arial"/>
      <family val="2"/>
    </font>
    <font>
      <b/>
      <sz val="10"/>
      <name val="Arial"/>
      <family val="2"/>
    </font>
    <font>
      <sz val="12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0"/>
      <color rgb="FF00B0F0"/>
      <name val="Arial"/>
      <family val="2"/>
    </font>
  </fonts>
  <fills count="1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538ED5"/>
        <bgColor indexed="64"/>
      </patternFill>
    </fill>
    <fill>
      <patternFill patternType="solid">
        <fgColor rgb="FFE46D0A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6" tint="0.59999389629810485"/>
        <bgColor indexed="64"/>
      </patternFill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58">
    <xf numFmtId="0" fontId="0" fillId="0" borderId="0" xfId="0"/>
    <xf numFmtId="0" fontId="8" fillId="3" borderId="18" xfId="0" applyFont="1" applyFill="1" applyBorder="1" applyAlignment="1">
      <alignment vertical="center" wrapText="1"/>
    </xf>
    <xf numFmtId="0" fontId="0" fillId="0" borderId="0" xfId="0" applyBorder="1" applyAlignment="1">
      <alignment horizontal="center"/>
    </xf>
    <xf numFmtId="0" fontId="0" fillId="0" borderId="0" xfId="0" applyBorder="1"/>
    <xf numFmtId="0" fontId="0" fillId="0" borderId="0" xfId="0" applyFill="1" applyBorder="1"/>
    <xf numFmtId="0" fontId="1" fillId="0" borderId="0" xfId="0" applyFont="1" applyBorder="1" applyAlignment="1" applyProtection="1">
      <alignment horizontal="center" vertical="center" wrapText="1"/>
      <protection locked="0"/>
    </xf>
    <xf numFmtId="0" fontId="8" fillId="4" borderId="1" xfId="0" applyFont="1" applyFill="1" applyBorder="1" applyAlignment="1">
      <alignment vertical="center" wrapText="1"/>
    </xf>
    <xf numFmtId="0" fontId="9" fillId="5" borderId="3" xfId="0" applyFont="1" applyFill="1" applyBorder="1" applyAlignment="1">
      <alignment horizontal="center" vertical="center" wrapText="1"/>
    </xf>
    <xf numFmtId="0" fontId="8" fillId="4" borderId="4" xfId="0" applyFont="1" applyFill="1" applyBorder="1" applyAlignment="1">
      <alignment vertical="center" wrapText="1"/>
    </xf>
    <xf numFmtId="0" fontId="8" fillId="4" borderId="5" xfId="0" applyFont="1" applyFill="1" applyBorder="1" applyAlignment="1">
      <alignment vertical="center" wrapText="1"/>
    </xf>
    <xf numFmtId="0" fontId="3" fillId="0" borderId="0" xfId="0" applyFont="1" applyBorder="1" applyAlignment="1" applyProtection="1">
      <alignment vertical="center" wrapText="1"/>
      <protection locked="0"/>
    </xf>
    <xf numFmtId="0" fontId="1" fillId="0" borderId="0" xfId="0" applyFont="1" applyBorder="1" applyAlignment="1" applyProtection="1">
      <alignment vertical="center" wrapText="1"/>
      <protection locked="0"/>
    </xf>
    <xf numFmtId="0" fontId="1" fillId="0" borderId="1" xfId="0" applyFont="1" applyBorder="1" applyAlignment="1" applyProtection="1">
      <alignment vertical="center" wrapText="1"/>
      <protection locked="0"/>
    </xf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165" fontId="1" fillId="0" borderId="0" xfId="0" applyNumberFormat="1" applyFont="1" applyBorder="1" applyAlignment="1" applyProtection="1">
      <alignment vertical="center" wrapText="1"/>
      <protection locked="0"/>
    </xf>
    <xf numFmtId="0" fontId="1" fillId="0" borderId="0" xfId="0" applyFont="1" applyFill="1" applyBorder="1" applyAlignment="1" applyProtection="1">
      <alignment vertical="center" wrapText="1"/>
      <protection locked="0"/>
    </xf>
    <xf numFmtId="0" fontId="0" fillId="0" borderId="0" xfId="0" applyFill="1" applyBorder="1" applyAlignment="1">
      <alignment vertical="center"/>
    </xf>
    <xf numFmtId="0" fontId="9" fillId="0" borderId="0" xfId="0" applyFont="1" applyFill="1" applyBorder="1" applyAlignment="1">
      <alignment vertical="center" wrapText="1"/>
    </xf>
    <xf numFmtId="0" fontId="0" fillId="0" borderId="0" xfId="0" applyBorder="1" applyAlignment="1">
      <alignment vertical="center"/>
    </xf>
    <xf numFmtId="49" fontId="0" fillId="0" borderId="0" xfId="0" applyNumberFormat="1"/>
    <xf numFmtId="0" fontId="3" fillId="2" borderId="1" xfId="0" applyFont="1" applyFill="1" applyBorder="1" applyAlignment="1" applyProtection="1">
      <alignment horizontal="center" vertical="center" wrapText="1"/>
      <protection locked="0"/>
    </xf>
    <xf numFmtId="0" fontId="3" fillId="6" borderId="1" xfId="0" applyFont="1" applyFill="1" applyBorder="1" applyAlignment="1" applyProtection="1">
      <alignment horizontal="center" vertical="center" wrapText="1"/>
      <protection locked="0"/>
    </xf>
    <xf numFmtId="49" fontId="3" fillId="6" borderId="2" xfId="0" applyNumberFormat="1" applyFont="1" applyFill="1" applyBorder="1" applyAlignment="1">
      <alignment horizontal="center" vertical="center" wrapText="1"/>
    </xf>
    <xf numFmtId="0" fontId="3" fillId="6" borderId="2" xfId="0" applyFont="1" applyFill="1" applyBorder="1" applyAlignment="1" applyProtection="1">
      <alignment horizontal="center" vertical="center" wrapText="1"/>
      <protection locked="0"/>
    </xf>
    <xf numFmtId="165" fontId="3" fillId="6" borderId="1" xfId="0" applyNumberFormat="1" applyFont="1" applyFill="1" applyBorder="1" applyAlignment="1" applyProtection="1">
      <alignment horizontal="center" vertical="center" textRotation="90" wrapText="1"/>
    </xf>
    <xf numFmtId="0" fontId="3" fillId="6" borderId="1" xfId="0" applyFont="1" applyFill="1" applyBorder="1" applyAlignment="1" applyProtection="1">
      <alignment vertical="center" wrapText="1"/>
      <protection locked="0"/>
    </xf>
    <xf numFmtId="0" fontId="3" fillId="6" borderId="1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textRotation="90" wrapText="1"/>
    </xf>
    <xf numFmtId="49" fontId="10" fillId="6" borderId="2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6" borderId="1" xfId="0" applyNumberFormat="1" applyFont="1" applyFill="1" applyBorder="1" applyAlignment="1">
      <alignment horizontal="center" vertical="center" wrapText="1"/>
    </xf>
    <xf numFmtId="2" fontId="5" fillId="0" borderId="1" xfId="0" applyNumberFormat="1" applyFont="1" applyFill="1" applyBorder="1" applyAlignment="1">
      <alignment horizontal="center" vertical="center" wrapText="1"/>
    </xf>
    <xf numFmtId="49" fontId="0" fillId="0" borderId="0" xfId="0" applyNumberFormat="1" applyFill="1"/>
    <xf numFmtId="49" fontId="0" fillId="0" borderId="1" xfId="0" applyNumberFormat="1" applyFont="1" applyFill="1" applyBorder="1" applyAlignment="1">
      <alignment vertical="center" wrapText="1"/>
    </xf>
    <xf numFmtId="49" fontId="0" fillId="0" borderId="0" xfId="0" applyNumberFormat="1" applyAlignment="1">
      <alignment horizontal="left" vertical="center"/>
    </xf>
    <xf numFmtId="49" fontId="0" fillId="0" borderId="0" xfId="0" applyNumberFormat="1" applyFont="1"/>
    <xf numFmtId="49" fontId="0" fillId="7" borderId="1" xfId="0" applyNumberFormat="1" applyFont="1" applyFill="1" applyBorder="1" applyAlignment="1">
      <alignment vertical="center" wrapText="1"/>
    </xf>
    <xf numFmtId="49" fontId="0" fillId="7" borderId="1" xfId="0" applyNumberFormat="1" applyFill="1" applyBorder="1" applyAlignment="1">
      <alignment horizontal="left" vertical="center" wrapText="1"/>
    </xf>
    <xf numFmtId="49" fontId="12" fillId="0" borderId="0" xfId="0" applyNumberFormat="1" applyFont="1" applyAlignment="1">
      <alignment horizontal="left" vertical="center" wrapText="1"/>
    </xf>
    <xf numFmtId="49" fontId="3" fillId="6" borderId="2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 applyProtection="1">
      <alignment horizontal="center" vertical="center" wrapText="1"/>
      <protection locked="0"/>
    </xf>
    <xf numFmtId="0" fontId="7" fillId="2" borderId="1" xfId="0" applyFont="1" applyFill="1" applyBorder="1" applyAlignment="1" applyProtection="1">
      <alignment horizontal="center" vertical="center" wrapText="1"/>
      <protection locked="0"/>
    </xf>
    <xf numFmtId="0" fontId="7" fillId="0" borderId="9" xfId="0" applyFont="1" applyFill="1" applyBorder="1" applyAlignment="1" applyProtection="1">
      <alignment horizontal="left" vertical="center" wrapText="1"/>
      <protection locked="0"/>
    </xf>
    <xf numFmtId="0" fontId="3" fillId="0" borderId="1" xfId="0" applyFont="1" applyFill="1" applyBorder="1" applyAlignment="1" applyProtection="1">
      <alignment horizontal="center" vertical="center" textRotation="90" wrapText="1"/>
      <protection locked="0"/>
    </xf>
    <xf numFmtId="0" fontId="3" fillId="0" borderId="1" xfId="0" applyFont="1" applyFill="1" applyBorder="1" applyAlignment="1" applyProtection="1">
      <alignment horizontal="center" vertical="center" wrapText="1"/>
      <protection locked="0"/>
    </xf>
    <xf numFmtId="0" fontId="8" fillId="0" borderId="20" xfId="0" applyFont="1" applyBorder="1" applyAlignment="1">
      <alignment horizontal="center" vertical="center" wrapText="1"/>
    </xf>
    <xf numFmtId="0" fontId="8" fillId="9" borderId="19" xfId="0" applyFont="1" applyFill="1" applyBorder="1" applyAlignment="1">
      <alignment horizontal="center" vertical="center" wrapText="1"/>
    </xf>
    <xf numFmtId="0" fontId="8" fillId="8" borderId="19" xfId="0" applyFont="1" applyFill="1" applyBorder="1" applyAlignment="1">
      <alignment horizontal="center" vertical="center" wrapText="1"/>
    </xf>
    <xf numFmtId="0" fontId="8" fillId="10" borderId="19" xfId="0" applyFont="1" applyFill="1" applyBorder="1" applyAlignment="1">
      <alignment horizontal="center" vertical="center" wrapText="1"/>
    </xf>
    <xf numFmtId="0" fontId="8" fillId="11" borderId="19" xfId="0" applyFont="1" applyFill="1" applyBorder="1" applyAlignment="1">
      <alignment horizontal="center" vertical="center" wrapText="1"/>
    </xf>
    <xf numFmtId="0" fontId="8" fillId="9" borderId="1" xfId="0" applyFont="1" applyFill="1" applyBorder="1" applyAlignment="1">
      <alignment horizontal="center" vertical="center" wrapText="1"/>
    </xf>
    <xf numFmtId="0" fontId="8" fillId="12" borderId="1" xfId="0" applyFont="1" applyFill="1" applyBorder="1" applyAlignment="1">
      <alignment horizontal="center" vertical="center"/>
    </xf>
    <xf numFmtId="0" fontId="7" fillId="13" borderId="1" xfId="0" applyFont="1" applyFill="1" applyBorder="1" applyAlignment="1" applyProtection="1">
      <alignment horizontal="center" vertical="center" textRotation="90" wrapText="1"/>
      <protection locked="0"/>
    </xf>
    <xf numFmtId="0" fontId="3" fillId="6" borderId="1" xfId="0" applyFont="1" applyFill="1" applyBorder="1" applyAlignment="1" applyProtection="1">
      <alignment horizontal="left" vertical="center" wrapText="1"/>
      <protection locked="0"/>
    </xf>
    <xf numFmtId="0" fontId="1" fillId="0" borderId="0" xfId="0" applyFont="1" applyBorder="1" applyAlignment="1" applyProtection="1">
      <alignment horizontal="left" vertical="center" wrapText="1"/>
      <protection locked="0"/>
    </xf>
    <xf numFmtId="0" fontId="1" fillId="0" borderId="0" xfId="0" applyFont="1" applyFill="1" applyBorder="1" applyAlignment="1" applyProtection="1">
      <alignment horizontal="left" vertical="center" wrapText="1"/>
      <protection locked="0"/>
    </xf>
    <xf numFmtId="0" fontId="3" fillId="13" borderId="1" xfId="0" applyFont="1" applyFill="1" applyBorder="1" applyAlignment="1" applyProtection="1">
      <alignment horizontal="center" vertical="center" wrapText="1"/>
    </xf>
    <xf numFmtId="165" fontId="3" fillId="13" borderId="1" xfId="0" applyNumberFormat="1" applyFont="1" applyFill="1" applyBorder="1" applyAlignment="1" applyProtection="1">
      <alignment horizontal="center" vertical="center" textRotation="90" wrapText="1"/>
    </xf>
    <xf numFmtId="0" fontId="8" fillId="0" borderId="6" xfId="0" applyFont="1" applyBorder="1" applyAlignment="1">
      <alignment horizontal="center" vertical="center"/>
    </xf>
    <xf numFmtId="0" fontId="8" fillId="0" borderId="6" xfId="0" applyFont="1" applyFill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49" fontId="4" fillId="13" borderId="1" xfId="0" applyNumberFormat="1" applyFont="1" applyFill="1" applyBorder="1" applyAlignment="1">
      <alignment horizontal="center" vertical="center" wrapText="1"/>
    </xf>
    <xf numFmtId="49" fontId="11" fillId="13" borderId="1" xfId="0" applyNumberFormat="1" applyFont="1" applyFill="1" applyBorder="1" applyAlignment="1">
      <alignment horizontal="center" vertical="center" wrapText="1"/>
    </xf>
    <xf numFmtId="49" fontId="11" fillId="13" borderId="1" xfId="0" applyNumberFormat="1" applyFont="1" applyFill="1" applyBorder="1" applyAlignment="1">
      <alignment horizontal="center" vertical="center"/>
    </xf>
    <xf numFmtId="0" fontId="0" fillId="0" borderId="0" xfId="0" applyFill="1"/>
    <xf numFmtId="49" fontId="1" fillId="0" borderId="0" xfId="0" applyNumberFormat="1" applyFont="1" applyFill="1" applyAlignment="1">
      <alignment horizontal="left" vertical="center" wrapText="1"/>
    </xf>
    <xf numFmtId="49" fontId="1" fillId="0" borderId="2" xfId="0" applyNumberFormat="1" applyFont="1" applyFill="1" applyBorder="1" applyAlignment="1">
      <alignment horizontal="left" vertical="center" wrapText="1"/>
    </xf>
    <xf numFmtId="49" fontId="1" fillId="0" borderId="1" xfId="0" applyNumberFormat="1" applyFont="1" applyFill="1" applyBorder="1" applyAlignment="1">
      <alignment vertical="center" wrapText="1"/>
    </xf>
    <xf numFmtId="49" fontId="0" fillId="0" borderId="0" xfId="0" applyNumberFormat="1" applyAlignment="1">
      <alignment horizontal="left" vertical="center" wrapText="1"/>
    </xf>
    <xf numFmtId="49" fontId="5" fillId="0" borderId="2" xfId="0" applyNumberFormat="1" applyFont="1" applyFill="1" applyBorder="1" applyAlignment="1">
      <alignment horizontal="left" vertical="center" wrapText="1"/>
    </xf>
    <xf numFmtId="49" fontId="1" fillId="0" borderId="8" xfId="0" applyNumberFormat="1" applyFont="1" applyFill="1" applyBorder="1" applyAlignment="1">
      <alignment horizontal="left" vertical="center" wrapText="1"/>
    </xf>
    <xf numFmtId="49" fontId="1" fillId="0" borderId="1" xfId="0" applyNumberFormat="1" applyFont="1" applyFill="1" applyBorder="1" applyAlignment="1">
      <alignment horizontal="left" vertical="center" wrapText="1"/>
    </xf>
    <xf numFmtId="49" fontId="0" fillId="0" borderId="1" xfId="0" applyNumberFormat="1" applyFill="1" applyBorder="1" applyAlignment="1">
      <alignment horizontal="left" vertical="center" wrapText="1"/>
    </xf>
    <xf numFmtId="49" fontId="0" fillId="7" borderId="1" xfId="0" applyNumberFormat="1" applyFont="1" applyFill="1" applyBorder="1" applyAlignment="1">
      <alignment horizontal="left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49" fontId="1" fillId="7" borderId="1" xfId="0" applyNumberFormat="1" applyFont="1" applyFill="1" applyBorder="1" applyAlignment="1">
      <alignment horizontal="left" vertical="center" wrapText="1"/>
    </xf>
    <xf numFmtId="2" fontId="5" fillId="7" borderId="1" xfId="0" applyNumberFormat="1" applyFont="1" applyFill="1" applyBorder="1" applyAlignment="1">
      <alignment horizontal="center" vertical="center" wrapText="1"/>
    </xf>
    <xf numFmtId="49" fontId="1" fillId="7" borderId="1" xfId="0" applyNumberFormat="1" applyFont="1" applyFill="1" applyBorder="1" applyAlignment="1">
      <alignment vertical="center" wrapText="1"/>
    </xf>
    <xf numFmtId="49" fontId="1" fillId="0" borderId="8" xfId="0" applyNumberFormat="1" applyFont="1" applyFill="1" applyBorder="1" applyAlignment="1">
      <alignment vertical="center" wrapText="1"/>
    </xf>
    <xf numFmtId="49" fontId="0" fillId="0" borderId="1" xfId="0" applyNumberFormat="1" applyFont="1" applyFill="1" applyBorder="1" applyAlignment="1">
      <alignment vertical="center"/>
    </xf>
    <xf numFmtId="49" fontId="1" fillId="0" borderId="2" xfId="0" applyNumberFormat="1" applyFont="1" applyFill="1" applyBorder="1" applyAlignment="1">
      <alignment vertical="center" wrapText="1"/>
    </xf>
    <xf numFmtId="49" fontId="0" fillId="0" borderId="8" xfId="0" applyNumberFormat="1" applyFont="1" applyFill="1" applyBorder="1" applyAlignment="1">
      <alignment horizontal="left" vertical="center" wrapText="1"/>
    </xf>
    <xf numFmtId="49" fontId="0" fillId="0" borderId="1" xfId="0" applyNumberFormat="1" applyFont="1" applyFill="1" applyBorder="1" applyAlignment="1">
      <alignment horizontal="left" vertical="center" wrapText="1"/>
    </xf>
    <xf numFmtId="49" fontId="0" fillId="0" borderId="8" xfId="0" applyNumberFormat="1" applyFont="1" applyFill="1" applyBorder="1" applyAlignment="1">
      <alignment vertical="center" wrapText="1"/>
    </xf>
    <xf numFmtId="49" fontId="1" fillId="0" borderId="11" xfId="0" applyNumberFormat="1" applyFont="1" applyFill="1" applyBorder="1" applyAlignment="1">
      <alignment horizontal="left" vertical="center" wrapText="1"/>
    </xf>
    <xf numFmtId="49" fontId="0" fillId="7" borderId="1" xfId="0" applyNumberFormat="1" applyFill="1" applyBorder="1" applyAlignment="1">
      <alignment horizontal="left" vertical="center"/>
    </xf>
    <xf numFmtId="49" fontId="0" fillId="7" borderId="0" xfId="0" applyNumberFormat="1" applyFont="1" applyFill="1" applyAlignment="1">
      <alignment horizontal="left" vertical="center" wrapText="1"/>
    </xf>
    <xf numFmtId="0" fontId="7" fillId="13" borderId="1" xfId="0" applyFont="1" applyFill="1" applyBorder="1" applyAlignment="1" applyProtection="1">
      <alignment horizontal="center" vertical="center" wrapText="1"/>
      <protection locked="0"/>
    </xf>
    <xf numFmtId="0" fontId="7" fillId="13" borderId="8" xfId="0" applyFont="1" applyFill="1" applyBorder="1" applyAlignment="1" applyProtection="1">
      <alignment horizontal="center" vertical="center" wrapText="1"/>
      <protection locked="0"/>
    </xf>
    <xf numFmtId="0" fontId="7" fillId="13" borderId="12" xfId="0" applyFont="1" applyFill="1" applyBorder="1" applyAlignment="1" applyProtection="1">
      <alignment horizontal="center" vertical="center" wrapText="1"/>
      <protection locked="0"/>
    </xf>
    <xf numFmtId="0" fontId="7" fillId="13" borderId="2" xfId="0" applyFont="1" applyFill="1" applyBorder="1" applyAlignment="1" applyProtection="1">
      <alignment horizontal="center" vertical="center" wrapText="1"/>
      <protection locked="0"/>
    </xf>
    <xf numFmtId="0" fontId="11" fillId="13" borderId="1" xfId="0" applyFont="1" applyFill="1" applyBorder="1" applyAlignment="1" applyProtection="1">
      <alignment horizontal="center" vertical="center" textRotation="90" wrapText="1"/>
      <protection locked="0"/>
    </xf>
    <xf numFmtId="0" fontId="1" fillId="0" borderId="9" xfId="0" applyFont="1" applyBorder="1" applyAlignment="1" applyProtection="1">
      <alignment horizontal="left" vertical="center" wrapText="1"/>
      <protection locked="0"/>
    </xf>
    <xf numFmtId="0" fontId="1" fillId="0" borderId="10" xfId="0" applyFont="1" applyBorder="1" applyAlignment="1" applyProtection="1">
      <alignment horizontal="left" vertical="center" wrapText="1"/>
      <protection locked="0"/>
    </xf>
    <xf numFmtId="0" fontId="1" fillId="0" borderId="11" xfId="0" applyFont="1" applyBorder="1" applyAlignment="1" applyProtection="1">
      <alignment horizontal="left" vertical="center" wrapText="1"/>
      <protection locked="0"/>
    </xf>
    <xf numFmtId="0" fontId="1" fillId="0" borderId="9" xfId="0" applyFont="1" applyBorder="1" applyAlignment="1" applyProtection="1">
      <alignment horizontal="center" vertical="center" wrapText="1"/>
      <protection locked="0"/>
    </xf>
    <xf numFmtId="0" fontId="1" fillId="0" borderId="10" xfId="0" applyFont="1" applyBorder="1" applyAlignment="1" applyProtection="1">
      <alignment horizontal="center" vertical="center" wrapText="1"/>
      <protection locked="0"/>
    </xf>
    <xf numFmtId="0" fontId="1" fillId="0" borderId="11" xfId="0" applyFont="1" applyBorder="1" applyAlignment="1" applyProtection="1">
      <alignment horizontal="center" vertical="center" wrapText="1"/>
      <protection locked="0"/>
    </xf>
    <xf numFmtId="0" fontId="2" fillId="13" borderId="9" xfId="0" applyFont="1" applyFill="1" applyBorder="1" applyAlignment="1" applyProtection="1">
      <alignment horizontal="left" vertical="center" wrapText="1"/>
      <protection locked="0"/>
    </xf>
    <xf numFmtId="0" fontId="2" fillId="13" borderId="10" xfId="0" applyFont="1" applyFill="1" applyBorder="1" applyAlignment="1" applyProtection="1">
      <alignment horizontal="left" vertical="center" wrapText="1"/>
      <protection locked="0"/>
    </xf>
    <xf numFmtId="0" fontId="7" fillId="13" borderId="1" xfId="0" applyFont="1" applyFill="1" applyBorder="1" applyAlignment="1" applyProtection="1">
      <alignment horizontal="center" vertical="center" textRotation="90" wrapText="1"/>
      <protection locked="0"/>
    </xf>
    <xf numFmtId="0" fontId="7" fillId="13" borderId="8" xfId="0" applyFont="1" applyFill="1" applyBorder="1" applyAlignment="1" applyProtection="1">
      <alignment horizontal="center" vertical="center" textRotation="90" wrapText="1"/>
      <protection locked="0"/>
    </xf>
    <xf numFmtId="0" fontId="7" fillId="13" borderId="2" xfId="0" applyFont="1" applyFill="1" applyBorder="1" applyAlignment="1" applyProtection="1">
      <alignment horizontal="center" vertical="center" textRotation="90" wrapText="1"/>
      <protection locked="0"/>
    </xf>
    <xf numFmtId="0" fontId="7" fillId="13" borderId="13" xfId="0" applyFont="1" applyFill="1" applyBorder="1" applyAlignment="1" applyProtection="1">
      <alignment horizontal="center" vertical="center" textRotation="90" wrapText="1"/>
    </xf>
    <xf numFmtId="0" fontId="7" fillId="13" borderId="14" xfId="0" applyFont="1" applyFill="1" applyBorder="1" applyAlignment="1" applyProtection="1">
      <alignment horizontal="center" vertical="center" textRotation="90" wrapText="1"/>
    </xf>
    <xf numFmtId="0" fontId="7" fillId="0" borderId="10" xfId="0" applyFont="1" applyFill="1" applyBorder="1" applyAlignment="1" applyProtection="1">
      <alignment horizontal="center" vertical="center" wrapText="1"/>
      <protection locked="0"/>
    </xf>
    <xf numFmtId="0" fontId="7" fillId="0" borderId="11" xfId="0" applyFont="1" applyFill="1" applyBorder="1" applyAlignment="1" applyProtection="1">
      <alignment horizontal="center" vertical="center" wrapText="1"/>
      <protection locked="0"/>
    </xf>
    <xf numFmtId="0" fontId="7" fillId="13" borderId="9" xfId="0" applyFont="1" applyFill="1" applyBorder="1" applyAlignment="1" applyProtection="1">
      <alignment horizontal="center" vertical="center" wrapText="1"/>
      <protection locked="0"/>
    </xf>
    <xf numFmtId="0" fontId="7" fillId="13" borderId="10" xfId="0" applyFont="1" applyFill="1" applyBorder="1" applyAlignment="1" applyProtection="1">
      <alignment horizontal="center" vertical="center" wrapText="1"/>
      <protection locked="0"/>
    </xf>
    <xf numFmtId="0" fontId="7" fillId="13" borderId="11" xfId="0" applyFont="1" applyFill="1" applyBorder="1" applyAlignment="1" applyProtection="1">
      <alignment horizontal="center" vertical="center" wrapText="1"/>
      <protection locked="0"/>
    </xf>
    <xf numFmtId="0" fontId="7" fillId="13" borderId="1" xfId="0" applyFont="1" applyFill="1" applyBorder="1" applyAlignment="1" applyProtection="1">
      <alignment horizontal="center" vertical="center" textRotation="90" wrapText="1"/>
    </xf>
    <xf numFmtId="0" fontId="7" fillId="0" borderId="1" xfId="0" applyFont="1" applyFill="1" applyBorder="1" applyAlignment="1" applyProtection="1">
      <alignment horizontal="center" wrapText="1"/>
      <protection locked="0"/>
    </xf>
    <xf numFmtId="0" fontId="7" fillId="0" borderId="1" xfId="0" applyFont="1" applyFill="1" applyBorder="1" applyAlignment="1" applyProtection="1">
      <alignment horizontal="center" vertical="center" wrapText="1"/>
      <protection locked="0"/>
    </xf>
    <xf numFmtId="0" fontId="7" fillId="0" borderId="9" xfId="0" applyFont="1" applyFill="1" applyBorder="1" applyAlignment="1" applyProtection="1">
      <alignment horizontal="left" vertical="center" wrapText="1"/>
      <protection locked="0"/>
    </xf>
    <xf numFmtId="0" fontId="7" fillId="0" borderId="10" xfId="0" applyFont="1" applyFill="1" applyBorder="1" applyAlignment="1" applyProtection="1">
      <alignment horizontal="left" vertical="center" wrapText="1"/>
      <protection locked="0"/>
    </xf>
    <xf numFmtId="0" fontId="1" fillId="0" borderId="17" xfId="0" applyFont="1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9" fillId="5" borderId="5" xfId="0" applyFont="1" applyFill="1" applyBorder="1" applyAlignment="1">
      <alignment horizontal="center" vertical="center" wrapText="1"/>
    </xf>
    <xf numFmtId="0" fontId="9" fillId="5" borderId="17" xfId="0" applyFont="1" applyFill="1" applyBorder="1" applyAlignment="1">
      <alignment horizontal="center" vertical="center" wrapText="1"/>
    </xf>
    <xf numFmtId="0" fontId="11" fillId="0" borderId="21" xfId="0" applyFont="1" applyBorder="1" applyAlignment="1">
      <alignment horizontal="center" vertical="center"/>
    </xf>
    <xf numFmtId="0" fontId="8" fillId="4" borderId="9" xfId="0" applyFont="1" applyFill="1" applyBorder="1" applyAlignment="1">
      <alignment horizontal="center" vertical="center" wrapText="1"/>
    </xf>
    <xf numFmtId="0" fontId="8" fillId="4" borderId="22" xfId="0" applyFont="1" applyFill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/>
    </xf>
    <xf numFmtId="49" fontId="1" fillId="0" borderId="8" xfId="0" applyNumberFormat="1" applyFont="1" applyFill="1" applyBorder="1" applyAlignment="1">
      <alignment horizontal="left" vertical="center" wrapText="1"/>
    </xf>
    <xf numFmtId="49" fontId="1" fillId="0" borderId="2" xfId="0" applyNumberFormat="1" applyFont="1" applyFill="1" applyBorder="1" applyAlignment="1">
      <alignment horizontal="left" vertical="center" wrapText="1"/>
    </xf>
    <xf numFmtId="49" fontId="1" fillId="0" borderId="12" xfId="0" applyNumberFormat="1" applyFont="1" applyFill="1" applyBorder="1" applyAlignment="1">
      <alignment horizontal="left" vertical="center" wrapText="1"/>
    </xf>
    <xf numFmtId="49" fontId="1" fillId="0" borderId="1" xfId="0" applyNumberFormat="1" applyFont="1" applyFill="1" applyBorder="1" applyAlignment="1">
      <alignment horizontal="left" vertical="center" wrapText="1"/>
    </xf>
    <xf numFmtId="49" fontId="0" fillId="0" borderId="8" xfId="0" applyNumberFormat="1" applyFill="1" applyBorder="1" applyAlignment="1">
      <alignment horizontal="left" vertical="center" wrapText="1"/>
    </xf>
    <xf numFmtId="49" fontId="0" fillId="0" borderId="2" xfId="0" applyNumberFormat="1" applyFill="1" applyBorder="1" applyAlignment="1">
      <alignment horizontal="left" vertical="center" wrapText="1"/>
    </xf>
    <xf numFmtId="49" fontId="5" fillId="0" borderId="8" xfId="0" applyNumberFormat="1" applyFont="1" applyFill="1" applyBorder="1" applyAlignment="1">
      <alignment horizontal="center" vertical="center" wrapText="1"/>
    </xf>
    <xf numFmtId="49" fontId="5" fillId="0" borderId="12" xfId="0" applyNumberFormat="1" applyFont="1" applyFill="1" applyBorder="1" applyAlignment="1">
      <alignment horizontal="center" vertical="center" wrapText="1"/>
    </xf>
    <xf numFmtId="49" fontId="5" fillId="0" borderId="2" xfId="0" applyNumberFormat="1" applyFont="1" applyFill="1" applyBorder="1" applyAlignment="1">
      <alignment horizontal="center" vertical="center" wrapText="1"/>
    </xf>
    <xf numFmtId="49" fontId="1" fillId="0" borderId="8" xfId="0" applyNumberFormat="1" applyFont="1" applyFill="1" applyBorder="1" applyAlignment="1">
      <alignment horizontal="center" vertical="center" wrapText="1"/>
    </xf>
    <xf numFmtId="49" fontId="1" fillId="0" borderId="12" xfId="0" applyNumberFormat="1" applyFont="1" applyFill="1" applyBorder="1" applyAlignment="1">
      <alignment horizontal="center" vertical="center" wrapText="1"/>
    </xf>
    <xf numFmtId="49" fontId="1" fillId="0" borderId="2" xfId="0" applyNumberFormat="1" applyFont="1" applyFill="1" applyBorder="1" applyAlignment="1">
      <alignment horizontal="center" vertical="center" wrapText="1"/>
    </xf>
    <xf numFmtId="49" fontId="1" fillId="7" borderId="8" xfId="0" applyNumberFormat="1" applyFont="1" applyFill="1" applyBorder="1" applyAlignment="1">
      <alignment horizontal="left" vertical="center" wrapText="1"/>
    </xf>
    <xf numFmtId="49" fontId="0" fillId="7" borderId="2" xfId="0" applyNumberFormat="1" applyFont="1" applyFill="1" applyBorder="1" applyAlignment="1">
      <alignment horizontal="left" vertical="center" wrapText="1"/>
    </xf>
    <xf numFmtId="49" fontId="5" fillId="0" borderId="8" xfId="0" applyNumberFormat="1" applyFont="1" applyFill="1" applyBorder="1" applyAlignment="1">
      <alignment horizontal="left" vertical="center" wrapText="1"/>
    </xf>
    <xf numFmtId="49" fontId="5" fillId="0" borderId="12" xfId="0" applyNumberFormat="1" applyFont="1" applyFill="1" applyBorder="1" applyAlignment="1">
      <alignment horizontal="left" vertical="center" wrapText="1"/>
    </xf>
    <xf numFmtId="49" fontId="5" fillId="0" borderId="2" xfId="0" applyNumberFormat="1" applyFont="1" applyFill="1" applyBorder="1" applyAlignment="1">
      <alignment horizontal="left" vertical="center" wrapText="1"/>
    </xf>
    <xf numFmtId="49" fontId="5" fillId="0" borderId="1" xfId="0" applyNumberFormat="1" applyFont="1" applyFill="1" applyBorder="1" applyAlignment="1">
      <alignment horizontal="left" vertical="center" wrapText="1"/>
    </xf>
    <xf numFmtId="49" fontId="0" fillId="7" borderId="8" xfId="0" applyNumberFormat="1" applyFill="1" applyBorder="1" applyAlignment="1">
      <alignment horizontal="left" vertical="center" wrapText="1"/>
    </xf>
    <xf numFmtId="49" fontId="0" fillId="7" borderId="2" xfId="0" applyNumberFormat="1" applyFill="1" applyBorder="1" applyAlignment="1">
      <alignment horizontal="left" vertical="center" wrapText="1"/>
    </xf>
    <xf numFmtId="49" fontId="4" fillId="6" borderId="9" xfId="0" applyNumberFormat="1" applyFont="1" applyFill="1" applyBorder="1" applyAlignment="1">
      <alignment horizontal="center" vertical="center"/>
    </xf>
    <xf numFmtId="49" fontId="4" fillId="6" borderId="10" xfId="0" applyNumberFormat="1" applyFont="1" applyFill="1" applyBorder="1" applyAlignment="1">
      <alignment horizontal="center" vertical="center"/>
    </xf>
    <xf numFmtId="49" fontId="4" fillId="6" borderId="11" xfId="0" applyNumberFormat="1" applyFont="1" applyFill="1" applyBorder="1" applyAlignment="1">
      <alignment horizontal="center" vertical="center"/>
    </xf>
    <xf numFmtId="49" fontId="0" fillId="0" borderId="1" xfId="0" applyNumberFormat="1" applyFill="1" applyBorder="1" applyAlignment="1">
      <alignment horizontal="left" vertical="center" wrapText="1"/>
    </xf>
    <xf numFmtId="49" fontId="0" fillId="0" borderId="12" xfId="0" applyNumberFormat="1" applyFill="1" applyBorder="1" applyAlignment="1">
      <alignment horizontal="left" vertical="center" wrapText="1"/>
    </xf>
    <xf numFmtId="49" fontId="12" fillId="0" borderId="0" xfId="0" applyNumberFormat="1" applyFont="1" applyAlignment="1">
      <alignment horizontal="left" vertical="center" wrapText="1"/>
    </xf>
    <xf numFmtId="49" fontId="0" fillId="0" borderId="2" xfId="0" applyNumberFormat="1" applyFont="1" applyFill="1" applyBorder="1" applyAlignment="1">
      <alignment horizontal="left" vertical="center" wrapText="1"/>
    </xf>
    <xf numFmtId="49" fontId="0" fillId="7" borderId="8" xfId="0" applyNumberFormat="1" applyFill="1" applyBorder="1" applyAlignment="1">
      <alignment horizontal="left" vertical="center"/>
    </xf>
    <xf numFmtId="49" fontId="0" fillId="7" borderId="2" xfId="0" applyNumberFormat="1" applyFill="1" applyBorder="1" applyAlignment="1">
      <alignment horizontal="left" vertical="center"/>
    </xf>
  </cellXfs>
  <cellStyles count="2">
    <cellStyle name="Euro" xfId="1"/>
    <cellStyle name="Normal" xfId="0" builtinId="0"/>
  </cellStyles>
  <dxfs count="5">
    <dxf>
      <fill>
        <patternFill>
          <bgColor rgb="FFFFFF00"/>
        </patternFill>
      </fill>
    </dxf>
    <dxf>
      <fill>
        <patternFill>
          <bgColor rgb="FF7030A0"/>
        </patternFill>
      </fill>
    </dxf>
    <dxf>
      <fill>
        <patternFill>
          <bgColor rgb="FF0070C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24</xdr:col>
      <xdr:colOff>464883</xdr:colOff>
      <xdr:row>0</xdr:row>
      <xdr:rowOff>0</xdr:rowOff>
    </xdr:from>
    <xdr:to>
      <xdr:col>24</xdr:col>
      <xdr:colOff>1283873</xdr:colOff>
      <xdr:row>3</xdr:row>
      <xdr:rowOff>60253</xdr:rowOff>
    </xdr:to>
    <xdr:pic>
      <xdr:nvPicPr>
        <xdr:cNvPr id="3" name="4 Imagen" descr="http://polired.policia.gov.co:41983/manuales/Reglamentos/REGLAMENTO%20DE%20IDENTIDAD,%20IMAGEN% - Windows Internet Explorer pr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4861" t="27038" r="16945" b="28149"/>
        <a:stretch/>
      </xdr:blipFill>
      <xdr:spPr>
        <a:xfrm>
          <a:off x="16119501" y="0"/>
          <a:ext cx="818990" cy="73260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6" tint="0.39997558519241921"/>
    <pageSetUpPr fitToPage="1"/>
  </sheetPr>
  <dimension ref="A1:AB21"/>
  <sheetViews>
    <sheetView showGridLines="0" tabSelected="1" zoomScale="85" zoomScaleNormal="85" zoomScaleSheetLayoutView="70" zoomScalePageLayoutView="85" workbookViewId="0">
      <pane ySplit="8" topLeftCell="A9" activePane="bottomLeft" state="frozen"/>
      <selection pane="bottomLeft" activeCell="D32" sqref="D32"/>
    </sheetView>
  </sheetViews>
  <sheetFormatPr baseColWidth="10" defaultColWidth="11.42578125" defaultRowHeight="12.75" x14ac:dyDescent="0.2"/>
  <cols>
    <col min="1" max="1" width="6.140625" style="11" customWidth="1"/>
    <col min="2" max="2" width="25.85546875" style="55" customWidth="1"/>
    <col min="3" max="3" width="17.28515625" style="55" customWidth="1"/>
    <col min="4" max="4" width="14.85546875" style="55" customWidth="1"/>
    <col min="5" max="5" width="7.7109375" style="5" customWidth="1"/>
    <col min="6" max="6" width="7.85546875" style="5" customWidth="1"/>
    <col min="7" max="7" width="14.140625" style="55" customWidth="1"/>
    <col min="8" max="8" width="14.7109375" style="56" customWidth="1"/>
    <col min="9" max="9" width="16.42578125" style="56" customWidth="1"/>
    <col min="10" max="10" width="12.7109375" style="56" customWidth="1"/>
    <col min="11" max="11" width="12.85546875" style="55" customWidth="1"/>
    <col min="12" max="14" width="5.140625" style="5" customWidth="1"/>
    <col min="15" max="15" width="6.140625" style="5" customWidth="1"/>
    <col min="16" max="20" width="5.140625" style="5" customWidth="1"/>
    <col min="21" max="21" width="7.7109375" style="5" customWidth="1"/>
    <col min="22" max="22" width="5.140625" style="5" customWidth="1"/>
    <col min="23" max="23" width="8" style="5" customWidth="1"/>
    <col min="24" max="24" width="15" style="11" customWidth="1"/>
    <col min="25" max="25" width="27.42578125" style="11" customWidth="1"/>
    <col min="26" max="16384" width="11.42578125" style="11"/>
  </cols>
  <sheetData>
    <row r="1" spans="1:28" s="10" customFormat="1" ht="17.25" customHeight="1" x14ac:dyDescent="0.2">
      <c r="A1" s="115" t="s">
        <v>33</v>
      </c>
      <c r="B1" s="116"/>
      <c r="C1" s="114" t="s">
        <v>72</v>
      </c>
      <c r="D1" s="114"/>
      <c r="E1" s="114"/>
      <c r="F1" s="114"/>
      <c r="G1" s="114"/>
      <c r="H1" s="114"/>
      <c r="I1" s="114"/>
      <c r="J1" s="114"/>
      <c r="K1" s="114"/>
      <c r="L1" s="114"/>
      <c r="M1" s="114"/>
      <c r="N1" s="114"/>
      <c r="O1" s="114"/>
      <c r="P1" s="114"/>
      <c r="Q1" s="114"/>
      <c r="R1" s="114"/>
      <c r="S1" s="114"/>
      <c r="T1" s="114"/>
      <c r="U1" s="114"/>
      <c r="V1" s="114"/>
      <c r="W1" s="114"/>
      <c r="X1" s="114"/>
      <c r="Y1" s="113" t="s">
        <v>6</v>
      </c>
    </row>
    <row r="2" spans="1:28" s="10" customFormat="1" ht="17.25" customHeight="1" x14ac:dyDescent="0.2">
      <c r="A2" s="115" t="s">
        <v>24</v>
      </c>
      <c r="B2" s="116"/>
      <c r="C2" s="114"/>
      <c r="D2" s="114"/>
      <c r="E2" s="114"/>
      <c r="F2" s="114"/>
      <c r="G2" s="114"/>
      <c r="H2" s="114"/>
      <c r="I2" s="114"/>
      <c r="J2" s="114"/>
      <c r="K2" s="114"/>
      <c r="L2" s="114"/>
      <c r="M2" s="114"/>
      <c r="N2" s="114"/>
      <c r="O2" s="114"/>
      <c r="P2" s="114"/>
      <c r="Q2" s="114"/>
      <c r="R2" s="114"/>
      <c r="S2" s="114"/>
      <c r="T2" s="114"/>
      <c r="U2" s="114"/>
      <c r="V2" s="114"/>
      <c r="W2" s="114"/>
      <c r="X2" s="114"/>
      <c r="Y2" s="113"/>
    </row>
    <row r="3" spans="1:28" s="10" customFormat="1" ht="17.25" customHeight="1" x14ac:dyDescent="0.2">
      <c r="A3" s="115" t="s">
        <v>173</v>
      </c>
      <c r="B3" s="116"/>
      <c r="C3" s="114" t="s">
        <v>73</v>
      </c>
      <c r="D3" s="114"/>
      <c r="E3" s="114"/>
      <c r="F3" s="114"/>
      <c r="G3" s="114"/>
      <c r="H3" s="114"/>
      <c r="I3" s="114"/>
      <c r="J3" s="114"/>
      <c r="K3" s="114"/>
      <c r="L3" s="114"/>
      <c r="M3" s="114"/>
      <c r="N3" s="114"/>
      <c r="O3" s="114"/>
      <c r="P3" s="114"/>
      <c r="Q3" s="114"/>
      <c r="R3" s="114"/>
      <c r="S3" s="114"/>
      <c r="T3" s="114"/>
      <c r="U3" s="114"/>
      <c r="V3" s="114"/>
      <c r="W3" s="114"/>
      <c r="X3" s="114"/>
      <c r="Y3" s="113"/>
    </row>
    <row r="4" spans="1:28" s="10" customFormat="1" ht="17.25" customHeight="1" x14ac:dyDescent="0.2">
      <c r="A4" s="115" t="s">
        <v>174</v>
      </c>
      <c r="B4" s="116"/>
      <c r="C4" s="114"/>
      <c r="D4" s="114"/>
      <c r="E4" s="114"/>
      <c r="F4" s="114"/>
      <c r="G4" s="114"/>
      <c r="H4" s="114"/>
      <c r="I4" s="114"/>
      <c r="J4" s="114"/>
      <c r="K4" s="114"/>
      <c r="L4" s="114"/>
      <c r="M4" s="114"/>
      <c r="N4" s="114"/>
      <c r="O4" s="114"/>
      <c r="P4" s="114"/>
      <c r="Q4" s="114"/>
      <c r="R4" s="114"/>
      <c r="S4" s="114"/>
      <c r="T4" s="114"/>
      <c r="U4" s="114"/>
      <c r="V4" s="114"/>
      <c r="W4" s="114"/>
      <c r="X4" s="114"/>
      <c r="Y4" s="113"/>
    </row>
    <row r="5" spans="1:28" s="10" customFormat="1" ht="17.25" customHeight="1" x14ac:dyDescent="0.2">
      <c r="A5" s="43"/>
      <c r="B5" s="107"/>
      <c r="C5" s="107"/>
      <c r="D5" s="107"/>
      <c r="E5" s="107"/>
      <c r="F5" s="107"/>
      <c r="G5" s="107"/>
      <c r="H5" s="107"/>
      <c r="I5" s="107"/>
      <c r="J5" s="107"/>
      <c r="K5" s="107"/>
      <c r="L5" s="107"/>
      <c r="M5" s="107"/>
      <c r="N5" s="107"/>
      <c r="O5" s="107"/>
      <c r="P5" s="107"/>
      <c r="Q5" s="107"/>
      <c r="R5" s="107"/>
      <c r="S5" s="107"/>
      <c r="T5" s="107"/>
      <c r="U5" s="107"/>
      <c r="V5" s="107"/>
      <c r="W5" s="107"/>
      <c r="X5" s="107"/>
      <c r="Y5" s="108"/>
    </row>
    <row r="6" spans="1:28" ht="51" customHeight="1" x14ac:dyDescent="0.2">
      <c r="A6" s="89" t="s">
        <v>66</v>
      </c>
      <c r="B6" s="89" t="s">
        <v>29</v>
      </c>
      <c r="C6" s="90" t="s">
        <v>69</v>
      </c>
      <c r="D6" s="90" t="s">
        <v>23</v>
      </c>
      <c r="E6" s="89" t="s">
        <v>13</v>
      </c>
      <c r="F6" s="89"/>
      <c r="G6" s="89" t="s">
        <v>2</v>
      </c>
      <c r="H6" s="90" t="s">
        <v>98</v>
      </c>
      <c r="I6" s="90" t="s">
        <v>74</v>
      </c>
      <c r="J6" s="90" t="s">
        <v>79</v>
      </c>
      <c r="K6" s="89" t="s">
        <v>1</v>
      </c>
      <c r="L6" s="89" t="s">
        <v>5</v>
      </c>
      <c r="M6" s="89"/>
      <c r="N6" s="89" t="s">
        <v>10</v>
      </c>
      <c r="O6" s="89"/>
      <c r="P6" s="109" t="s">
        <v>30</v>
      </c>
      <c r="Q6" s="110"/>
      <c r="R6" s="110"/>
      <c r="S6" s="110"/>
      <c r="T6" s="110"/>
      <c r="U6" s="110"/>
      <c r="V6" s="110"/>
      <c r="W6" s="112" t="s">
        <v>68</v>
      </c>
      <c r="X6" s="89" t="s">
        <v>7</v>
      </c>
      <c r="Y6" s="89"/>
    </row>
    <row r="7" spans="1:28" ht="27" customHeight="1" x14ac:dyDescent="0.2">
      <c r="A7" s="89"/>
      <c r="B7" s="89"/>
      <c r="C7" s="91"/>
      <c r="D7" s="91"/>
      <c r="E7" s="93" t="s">
        <v>0</v>
      </c>
      <c r="F7" s="93" t="s">
        <v>49</v>
      </c>
      <c r="G7" s="89"/>
      <c r="H7" s="91"/>
      <c r="I7" s="91"/>
      <c r="J7" s="91"/>
      <c r="K7" s="89"/>
      <c r="L7" s="102" t="s">
        <v>8</v>
      </c>
      <c r="M7" s="102" t="s">
        <v>9</v>
      </c>
      <c r="N7" s="102" t="s">
        <v>11</v>
      </c>
      <c r="O7" s="102" t="s">
        <v>12</v>
      </c>
      <c r="P7" s="103" t="s">
        <v>57</v>
      </c>
      <c r="Q7" s="103" t="s">
        <v>60</v>
      </c>
      <c r="R7" s="109" t="s">
        <v>58</v>
      </c>
      <c r="S7" s="110"/>
      <c r="T7" s="111"/>
      <c r="U7" s="105" t="s">
        <v>31</v>
      </c>
      <c r="V7" s="105" t="s">
        <v>118</v>
      </c>
      <c r="W7" s="112"/>
      <c r="X7" s="90" t="s">
        <v>56</v>
      </c>
      <c r="Y7" s="90" t="s">
        <v>123</v>
      </c>
    </row>
    <row r="8" spans="1:28" ht="69" customHeight="1" x14ac:dyDescent="0.2">
      <c r="A8" s="89"/>
      <c r="B8" s="89"/>
      <c r="C8" s="92"/>
      <c r="D8" s="92"/>
      <c r="E8" s="93"/>
      <c r="F8" s="93"/>
      <c r="G8" s="89"/>
      <c r="H8" s="92"/>
      <c r="I8" s="92"/>
      <c r="J8" s="92"/>
      <c r="K8" s="89"/>
      <c r="L8" s="102"/>
      <c r="M8" s="102"/>
      <c r="N8" s="102"/>
      <c r="O8" s="102"/>
      <c r="P8" s="104"/>
      <c r="Q8" s="104"/>
      <c r="R8" s="53" t="s">
        <v>26</v>
      </c>
      <c r="S8" s="53" t="s">
        <v>27</v>
      </c>
      <c r="T8" s="53" t="s">
        <v>25</v>
      </c>
      <c r="U8" s="106"/>
      <c r="V8" s="106"/>
      <c r="W8" s="112"/>
      <c r="X8" s="92"/>
      <c r="Y8" s="92"/>
    </row>
    <row r="9" spans="1:28" ht="79.5" customHeight="1" x14ac:dyDescent="0.2">
      <c r="A9" s="42">
        <v>1</v>
      </c>
      <c r="B9" s="54"/>
      <c r="C9" s="54"/>
      <c r="D9" s="54"/>
      <c r="E9" s="22"/>
      <c r="F9" s="22" t="s">
        <v>116</v>
      </c>
      <c r="G9" s="54"/>
      <c r="H9" s="54"/>
      <c r="I9" s="54"/>
      <c r="J9" s="54"/>
      <c r="K9" s="54"/>
      <c r="L9" s="40"/>
      <c r="M9" s="44"/>
      <c r="N9" s="44"/>
      <c r="O9" s="44"/>
      <c r="P9" s="45">
        <v>0</v>
      </c>
      <c r="Q9" s="57">
        <f t="shared" ref="Q9:Q13" si="0">P9*0.25</f>
        <v>0</v>
      </c>
      <c r="R9" s="45">
        <v>0</v>
      </c>
      <c r="S9" s="45">
        <v>0</v>
      </c>
      <c r="T9" s="45">
        <v>0</v>
      </c>
      <c r="U9" s="57">
        <f t="shared" ref="U9:U17" si="1">AVERAGE(R9:T9)*0.75</f>
        <v>0</v>
      </c>
      <c r="V9" s="58">
        <f t="shared" ref="V9:V15" si="2">Q9+U9</f>
        <v>0</v>
      </c>
      <c r="W9" s="25" t="str">
        <f>IF(V9&gt;=3.5,"ALTA",IF(V9&gt;=2.1,"MEDIA",IF(V9&gt;=0.1,"BAJA",IF(N9="X","POSITIVO",IF(F9="E","EMERGENCIA")))))</f>
        <v>EMERGENCIA</v>
      </c>
      <c r="X9" s="41"/>
      <c r="Y9" s="41"/>
    </row>
    <row r="10" spans="1:28" ht="72" customHeight="1" x14ac:dyDescent="0.2">
      <c r="A10" s="22">
        <v>2</v>
      </c>
      <c r="B10" s="54"/>
      <c r="C10" s="54"/>
      <c r="D10" s="54"/>
      <c r="E10" s="22"/>
      <c r="F10" s="22"/>
      <c r="G10" s="54"/>
      <c r="H10" s="54"/>
      <c r="I10" s="54"/>
      <c r="J10" s="54"/>
      <c r="K10" s="54"/>
      <c r="L10" s="40"/>
      <c r="M10" s="40"/>
      <c r="N10" s="40" t="s">
        <v>117</v>
      </c>
      <c r="O10" s="40"/>
      <c r="P10" s="24">
        <v>0</v>
      </c>
      <c r="Q10" s="57">
        <f t="shared" si="0"/>
        <v>0</v>
      </c>
      <c r="R10" s="45">
        <v>0</v>
      </c>
      <c r="S10" s="45">
        <v>0</v>
      </c>
      <c r="T10" s="45">
        <v>0</v>
      </c>
      <c r="U10" s="57">
        <f t="shared" si="1"/>
        <v>0</v>
      </c>
      <c r="V10" s="58">
        <f t="shared" si="2"/>
        <v>0</v>
      </c>
      <c r="W10" s="25" t="str">
        <f t="shared" ref="W10:W17" si="3">IF(V10&gt;=3.5,"ALTA",IF(V10&gt;=2.1,"MEDIA",IF(V10&gt;=0.1,"BAJA",IF(N10="X","POSITIVO",IF(F10="E","EMERGENCIA")))))</f>
        <v>POSITIVO</v>
      </c>
      <c r="X10" s="23"/>
      <c r="Y10" s="26"/>
      <c r="Z10" s="16"/>
    </row>
    <row r="11" spans="1:28" ht="74.25" customHeight="1" x14ac:dyDescent="0.2">
      <c r="A11" s="22">
        <f>1+A10</f>
        <v>3</v>
      </c>
      <c r="B11" s="54"/>
      <c r="C11" s="54"/>
      <c r="D11" s="54"/>
      <c r="E11" s="22"/>
      <c r="F11" s="22"/>
      <c r="G11" s="54"/>
      <c r="H11" s="54"/>
      <c r="I11" s="54"/>
      <c r="J11" s="54"/>
      <c r="K11" s="54"/>
      <c r="L11" s="28"/>
      <c r="M11" s="28"/>
      <c r="N11" s="28"/>
      <c r="O11" s="28" t="s">
        <v>117</v>
      </c>
      <c r="P11" s="22">
        <v>1</v>
      </c>
      <c r="Q11" s="57">
        <f t="shared" si="0"/>
        <v>0.25</v>
      </c>
      <c r="R11" s="45">
        <v>1</v>
      </c>
      <c r="S11" s="45">
        <v>1</v>
      </c>
      <c r="T11" s="45">
        <v>1</v>
      </c>
      <c r="U11" s="57">
        <f t="shared" si="1"/>
        <v>0.75</v>
      </c>
      <c r="V11" s="58">
        <f t="shared" si="2"/>
        <v>1</v>
      </c>
      <c r="W11" s="25" t="str">
        <f t="shared" si="3"/>
        <v>BAJA</v>
      </c>
      <c r="X11" s="31"/>
      <c r="Y11" s="26"/>
      <c r="Z11" s="16"/>
      <c r="AB11" s="15"/>
    </row>
    <row r="12" spans="1:28" ht="58.5" customHeight="1" x14ac:dyDescent="0.2">
      <c r="A12" s="42">
        <v>3</v>
      </c>
      <c r="B12" s="54"/>
      <c r="C12" s="54"/>
      <c r="D12" s="54"/>
      <c r="E12" s="22"/>
      <c r="F12" s="22"/>
      <c r="G12" s="54"/>
      <c r="H12" s="54"/>
      <c r="I12" s="54"/>
      <c r="J12" s="54"/>
      <c r="K12" s="54"/>
      <c r="L12" s="28"/>
      <c r="M12" s="28"/>
      <c r="N12" s="28"/>
      <c r="O12" s="28" t="s">
        <v>117</v>
      </c>
      <c r="P12" s="22">
        <v>3</v>
      </c>
      <c r="Q12" s="57">
        <f t="shared" si="0"/>
        <v>0.75</v>
      </c>
      <c r="R12" s="45">
        <v>3</v>
      </c>
      <c r="S12" s="45">
        <v>3</v>
      </c>
      <c r="T12" s="45">
        <v>3</v>
      </c>
      <c r="U12" s="57">
        <f t="shared" si="1"/>
        <v>2.25</v>
      </c>
      <c r="V12" s="58">
        <f t="shared" si="2"/>
        <v>3</v>
      </c>
      <c r="W12" s="25" t="str">
        <f t="shared" si="3"/>
        <v>MEDIA</v>
      </c>
      <c r="X12" s="31"/>
      <c r="Y12" s="26"/>
      <c r="Z12" s="16"/>
      <c r="AB12" s="15"/>
    </row>
    <row r="13" spans="1:28" ht="72" customHeight="1" x14ac:dyDescent="0.2">
      <c r="A13" s="22">
        <v>4</v>
      </c>
      <c r="B13" s="54"/>
      <c r="C13" s="54"/>
      <c r="D13" s="54"/>
      <c r="E13" s="22"/>
      <c r="F13" s="22"/>
      <c r="G13" s="54"/>
      <c r="H13" s="54"/>
      <c r="I13" s="54"/>
      <c r="J13" s="54"/>
      <c r="K13" s="54"/>
      <c r="L13" s="28"/>
      <c r="M13" s="28"/>
      <c r="N13" s="28"/>
      <c r="O13" s="28" t="s">
        <v>117</v>
      </c>
      <c r="P13" s="22">
        <v>5</v>
      </c>
      <c r="Q13" s="57">
        <f t="shared" si="0"/>
        <v>1.25</v>
      </c>
      <c r="R13" s="45">
        <v>5</v>
      </c>
      <c r="S13" s="45">
        <v>5</v>
      </c>
      <c r="T13" s="45">
        <v>5</v>
      </c>
      <c r="U13" s="57">
        <f t="shared" si="1"/>
        <v>3.75</v>
      </c>
      <c r="V13" s="58">
        <f t="shared" si="2"/>
        <v>5</v>
      </c>
      <c r="W13" s="25" t="str">
        <f t="shared" si="3"/>
        <v>ALTA</v>
      </c>
      <c r="X13" s="29"/>
      <c r="Y13" s="26"/>
      <c r="Z13" s="16"/>
      <c r="AB13" s="15"/>
    </row>
    <row r="14" spans="1:28" ht="63.75" customHeight="1" x14ac:dyDescent="0.2">
      <c r="A14" s="22">
        <f t="shared" ref="A14" si="4">1+A13</f>
        <v>5</v>
      </c>
      <c r="B14" s="54"/>
      <c r="C14" s="54"/>
      <c r="D14" s="54"/>
      <c r="E14" s="22"/>
      <c r="F14" s="22"/>
      <c r="G14" s="54"/>
      <c r="H14" s="54"/>
      <c r="I14" s="54"/>
      <c r="J14" s="54"/>
      <c r="K14" s="54"/>
      <c r="L14" s="27"/>
      <c r="M14" s="27"/>
      <c r="N14" s="27" t="s">
        <v>117</v>
      </c>
      <c r="O14" s="28"/>
      <c r="P14" s="21">
        <v>0</v>
      </c>
      <c r="Q14" s="57">
        <f t="shared" ref="Q14:Q17" si="5">P14*0.25</f>
        <v>0</v>
      </c>
      <c r="R14" s="45">
        <v>0</v>
      </c>
      <c r="S14" s="45">
        <v>0</v>
      </c>
      <c r="T14" s="45">
        <v>0</v>
      </c>
      <c r="U14" s="57">
        <f t="shared" si="1"/>
        <v>0</v>
      </c>
      <c r="V14" s="58">
        <f t="shared" si="2"/>
        <v>0</v>
      </c>
      <c r="W14" s="25" t="str">
        <f t="shared" si="3"/>
        <v>POSITIVO</v>
      </c>
      <c r="X14" s="30"/>
      <c r="Y14" s="12"/>
    </row>
    <row r="15" spans="1:28" ht="66.75" customHeight="1" x14ac:dyDescent="0.2">
      <c r="A15" s="42">
        <v>6</v>
      </c>
      <c r="B15" s="54"/>
      <c r="C15" s="54"/>
      <c r="D15" s="54"/>
      <c r="E15" s="22"/>
      <c r="F15" s="22" t="s">
        <v>116</v>
      </c>
      <c r="G15" s="54"/>
      <c r="H15" s="54"/>
      <c r="I15" s="54"/>
      <c r="J15" s="54"/>
      <c r="K15" s="54"/>
      <c r="L15" s="27"/>
      <c r="M15" s="27"/>
      <c r="N15" s="27"/>
      <c r="O15" s="28"/>
      <c r="P15" s="22">
        <v>0</v>
      </c>
      <c r="Q15" s="57">
        <f t="shared" si="5"/>
        <v>0</v>
      </c>
      <c r="R15" s="45">
        <v>0</v>
      </c>
      <c r="S15" s="45">
        <v>0</v>
      </c>
      <c r="T15" s="45">
        <v>0</v>
      </c>
      <c r="U15" s="57">
        <f t="shared" si="1"/>
        <v>0</v>
      </c>
      <c r="V15" s="58">
        <f t="shared" si="2"/>
        <v>0</v>
      </c>
      <c r="W15" s="25" t="str">
        <f t="shared" si="3"/>
        <v>EMERGENCIA</v>
      </c>
      <c r="X15" s="30"/>
      <c r="Y15" s="12"/>
    </row>
    <row r="16" spans="1:28" ht="53.25" customHeight="1" x14ac:dyDescent="0.2">
      <c r="A16" s="22">
        <v>7</v>
      </c>
      <c r="B16" s="54"/>
      <c r="C16" s="54"/>
      <c r="D16" s="54"/>
      <c r="E16" s="22"/>
      <c r="F16" s="22"/>
      <c r="G16" s="54"/>
      <c r="H16" s="54"/>
      <c r="I16" s="54"/>
      <c r="J16" s="54"/>
      <c r="K16" s="54"/>
      <c r="L16" s="28"/>
      <c r="M16" s="28"/>
      <c r="N16" s="28"/>
      <c r="O16" s="28"/>
      <c r="P16" s="21">
        <v>0</v>
      </c>
      <c r="Q16" s="57">
        <f t="shared" si="5"/>
        <v>0</v>
      </c>
      <c r="R16" s="45">
        <v>0</v>
      </c>
      <c r="S16" s="45">
        <v>0</v>
      </c>
      <c r="T16" s="45">
        <v>0</v>
      </c>
      <c r="U16" s="57">
        <f t="shared" si="1"/>
        <v>0</v>
      </c>
      <c r="V16" s="58">
        <f t="shared" ref="V16:V17" si="6">Q16+U16</f>
        <v>0</v>
      </c>
      <c r="W16" s="25" t="b">
        <f t="shared" si="3"/>
        <v>0</v>
      </c>
      <c r="X16" s="30"/>
      <c r="Y16" s="12"/>
    </row>
    <row r="17" spans="1:25" ht="69.75" customHeight="1" x14ac:dyDescent="0.2">
      <c r="A17" s="22">
        <v>8</v>
      </c>
      <c r="B17" s="54"/>
      <c r="C17" s="54"/>
      <c r="D17" s="54"/>
      <c r="E17" s="22"/>
      <c r="F17" s="22"/>
      <c r="G17" s="54"/>
      <c r="H17" s="54"/>
      <c r="I17" s="54"/>
      <c r="J17" s="54"/>
      <c r="K17" s="54"/>
      <c r="L17" s="27"/>
      <c r="M17" s="27"/>
      <c r="N17" s="27"/>
      <c r="O17" s="28"/>
      <c r="P17" s="21">
        <v>0</v>
      </c>
      <c r="Q17" s="57">
        <f t="shared" si="5"/>
        <v>0</v>
      </c>
      <c r="R17" s="45">
        <v>0</v>
      </c>
      <c r="S17" s="45">
        <v>0</v>
      </c>
      <c r="T17" s="45">
        <v>0</v>
      </c>
      <c r="U17" s="57">
        <f t="shared" si="1"/>
        <v>0</v>
      </c>
      <c r="V17" s="58">
        <f t="shared" si="6"/>
        <v>0</v>
      </c>
      <c r="W17" s="25" t="b">
        <f t="shared" si="3"/>
        <v>0</v>
      </c>
      <c r="X17" s="12"/>
      <c r="Y17" s="12"/>
    </row>
    <row r="18" spans="1:25" x14ac:dyDescent="0.2">
      <c r="A18" s="97"/>
      <c r="B18" s="98"/>
      <c r="C18" s="98"/>
      <c r="D18" s="98"/>
      <c r="E18" s="98"/>
      <c r="F18" s="98"/>
      <c r="G18" s="98"/>
      <c r="H18" s="98"/>
      <c r="I18" s="98"/>
      <c r="J18" s="98"/>
      <c r="K18" s="98"/>
      <c r="L18" s="98"/>
      <c r="M18" s="98"/>
      <c r="N18" s="98"/>
      <c r="O18" s="98"/>
      <c r="P18" s="98"/>
      <c r="Q18" s="98"/>
      <c r="R18" s="98"/>
      <c r="S18" s="98"/>
      <c r="T18" s="98"/>
      <c r="U18" s="98"/>
      <c r="V18" s="98"/>
      <c r="W18" s="98"/>
      <c r="X18" s="98"/>
      <c r="Y18" s="99"/>
    </row>
    <row r="19" spans="1:25" ht="40.5" customHeight="1" x14ac:dyDescent="0.2">
      <c r="A19" s="100" t="s">
        <v>67</v>
      </c>
      <c r="B19" s="101"/>
      <c r="C19" s="94"/>
      <c r="D19" s="95"/>
      <c r="E19" s="95"/>
      <c r="F19" s="95"/>
      <c r="G19" s="95"/>
      <c r="H19" s="95"/>
      <c r="I19" s="95"/>
      <c r="J19" s="95"/>
      <c r="K19" s="95"/>
      <c r="L19" s="95"/>
      <c r="M19" s="95"/>
      <c r="N19" s="95"/>
      <c r="O19" s="95"/>
      <c r="P19" s="95"/>
      <c r="Q19" s="95"/>
      <c r="R19" s="95"/>
      <c r="S19" s="95"/>
      <c r="T19" s="95"/>
      <c r="U19" s="95"/>
      <c r="V19" s="95"/>
      <c r="W19" s="95"/>
      <c r="X19" s="95"/>
      <c r="Y19" s="96"/>
    </row>
    <row r="20" spans="1:25" ht="38.25" customHeight="1" x14ac:dyDescent="0.2">
      <c r="A20" s="100" t="s">
        <v>3</v>
      </c>
      <c r="B20" s="101"/>
      <c r="C20" s="94"/>
      <c r="D20" s="95"/>
      <c r="E20" s="95"/>
      <c r="F20" s="95"/>
      <c r="G20" s="95"/>
      <c r="H20" s="95"/>
      <c r="I20" s="95"/>
      <c r="J20" s="95"/>
      <c r="K20" s="95"/>
      <c r="L20" s="95"/>
      <c r="M20" s="95"/>
      <c r="N20" s="95"/>
      <c r="O20" s="95"/>
      <c r="P20" s="95"/>
      <c r="Q20" s="95"/>
      <c r="R20" s="95"/>
      <c r="S20" s="95"/>
      <c r="T20" s="95"/>
      <c r="U20" s="95"/>
      <c r="V20" s="95"/>
      <c r="W20" s="95"/>
      <c r="X20" s="95"/>
      <c r="Y20" s="96"/>
    </row>
    <row r="21" spans="1:25" ht="36.75" customHeight="1" x14ac:dyDescent="0.2">
      <c r="A21" s="100" t="s">
        <v>4</v>
      </c>
      <c r="B21" s="101"/>
      <c r="C21" s="94"/>
      <c r="D21" s="95"/>
      <c r="E21" s="95"/>
      <c r="F21" s="95"/>
      <c r="G21" s="95"/>
      <c r="H21" s="95"/>
      <c r="I21" s="95"/>
      <c r="J21" s="95"/>
      <c r="K21" s="95"/>
      <c r="L21" s="95"/>
      <c r="M21" s="95"/>
      <c r="N21" s="95"/>
      <c r="O21" s="95"/>
      <c r="P21" s="95"/>
      <c r="Q21" s="95"/>
      <c r="R21" s="95"/>
      <c r="S21" s="95"/>
      <c r="T21" s="95"/>
      <c r="U21" s="95"/>
      <c r="V21" s="95"/>
      <c r="W21" s="95"/>
      <c r="X21" s="95"/>
      <c r="Y21" s="96"/>
    </row>
  </sheetData>
  <sheetProtection formatCells="0" formatColumns="0" formatRows="0" insertRows="0" deleteRows="0" sort="0"/>
  <mergeCells count="43">
    <mergeCell ref="Y1:Y4"/>
    <mergeCell ref="C3:X4"/>
    <mergeCell ref="A1:B1"/>
    <mergeCell ref="A2:B2"/>
    <mergeCell ref="A3:B3"/>
    <mergeCell ref="A4:B4"/>
    <mergeCell ref="C1:X2"/>
    <mergeCell ref="B5:Y5"/>
    <mergeCell ref="Y7:Y8"/>
    <mergeCell ref="O7:O8"/>
    <mergeCell ref="M7:M8"/>
    <mergeCell ref="R7:T7"/>
    <mergeCell ref="K6:K8"/>
    <mergeCell ref="X6:Y6"/>
    <mergeCell ref="U7:U8"/>
    <mergeCell ref="W6:W8"/>
    <mergeCell ref="P6:V6"/>
    <mergeCell ref="L6:M6"/>
    <mergeCell ref="Q7:Q8"/>
    <mergeCell ref="G6:G8"/>
    <mergeCell ref="H6:H8"/>
    <mergeCell ref="B6:B8"/>
    <mergeCell ref="E7:E8"/>
    <mergeCell ref="X7:X8"/>
    <mergeCell ref="L7:L8"/>
    <mergeCell ref="N6:O6"/>
    <mergeCell ref="P7:P8"/>
    <mergeCell ref="V7:V8"/>
    <mergeCell ref="N7:N8"/>
    <mergeCell ref="C21:Y21"/>
    <mergeCell ref="A18:Y18"/>
    <mergeCell ref="C19:Y19"/>
    <mergeCell ref="A20:B20"/>
    <mergeCell ref="A21:B21"/>
    <mergeCell ref="A19:B19"/>
    <mergeCell ref="C20:Y20"/>
    <mergeCell ref="A6:A8"/>
    <mergeCell ref="I6:I8"/>
    <mergeCell ref="J6:J8"/>
    <mergeCell ref="C6:C8"/>
    <mergeCell ref="D6:D8"/>
    <mergeCell ref="E6:F6"/>
    <mergeCell ref="F7:F8"/>
  </mergeCells>
  <phoneticPr fontId="0" type="noConversion"/>
  <conditionalFormatting sqref="W9:W17">
    <cfRule type="cellIs" dxfId="4" priority="4" operator="equal">
      <formula>"MEDIA"</formula>
    </cfRule>
    <cfRule type="cellIs" dxfId="3" priority="5" operator="equal">
      <formula>"ALTA"</formula>
    </cfRule>
  </conditionalFormatting>
  <conditionalFormatting sqref="W9:W17">
    <cfRule type="cellIs" dxfId="2" priority="3" operator="equal">
      <formula>"POSITIVO"</formula>
    </cfRule>
  </conditionalFormatting>
  <conditionalFormatting sqref="W9:W17">
    <cfRule type="cellIs" dxfId="1" priority="2" operator="equal">
      <formula>"EMERGENCIA"</formula>
    </cfRule>
  </conditionalFormatting>
  <conditionalFormatting sqref="W9:W17">
    <cfRule type="cellIs" dxfId="0" priority="1" operator="equal">
      <formula>"BAJA"</formula>
    </cfRule>
  </conditionalFormatting>
  <printOptions horizontalCentered="1" verticalCentered="1"/>
  <pageMargins left="0.25" right="0.25" top="0.75" bottom="0.75" header="0.3" footer="0.3"/>
  <pageSetup scale="42" fitToWidth="0" orientation="landscape" r:id="rId1"/>
  <headerFooter alignWithMargins="0"/>
  <colBreaks count="1" manualBreakCount="1">
    <brk id="25" max="36" man="1"/>
  </colBreaks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17"/>
  <sheetViews>
    <sheetView workbookViewId="0">
      <selection activeCell="B3" sqref="B3:B7"/>
    </sheetView>
  </sheetViews>
  <sheetFormatPr baseColWidth="10" defaultRowHeight="12.75" x14ac:dyDescent="0.2"/>
  <cols>
    <col min="2" max="2" width="11.42578125" customWidth="1"/>
    <col min="3" max="3" width="3.42578125" customWidth="1"/>
    <col min="4" max="4" width="9.28515625" customWidth="1"/>
    <col min="5" max="5" width="8.42578125" customWidth="1"/>
  </cols>
  <sheetData>
    <row r="2" spans="1:5" x14ac:dyDescent="0.2">
      <c r="A2" s="1"/>
    </row>
    <row r="3" spans="1:5" x14ac:dyDescent="0.2">
      <c r="B3" s="2">
        <v>1</v>
      </c>
      <c r="C3" s="2"/>
      <c r="D3" s="2">
        <v>1</v>
      </c>
      <c r="E3" s="3">
        <v>1</v>
      </c>
    </row>
    <row r="4" spans="1:5" x14ac:dyDescent="0.2">
      <c r="B4" s="2">
        <v>2</v>
      </c>
      <c r="C4" s="2"/>
      <c r="D4" s="2">
        <v>2</v>
      </c>
      <c r="E4" s="3">
        <v>1</v>
      </c>
    </row>
    <row r="5" spans="1:5" x14ac:dyDescent="0.2">
      <c r="B5" s="2">
        <v>3</v>
      </c>
      <c r="C5" s="2"/>
      <c r="D5" s="2">
        <v>3</v>
      </c>
      <c r="E5" s="3">
        <v>1</v>
      </c>
    </row>
    <row r="6" spans="1:5" x14ac:dyDescent="0.2">
      <c r="B6" s="2">
        <v>4</v>
      </c>
      <c r="C6" s="2"/>
      <c r="D6" s="2">
        <v>4</v>
      </c>
      <c r="E6" s="3">
        <v>2</v>
      </c>
    </row>
    <row r="7" spans="1:5" x14ac:dyDescent="0.2">
      <c r="B7" s="2">
        <v>5</v>
      </c>
      <c r="C7" s="2"/>
      <c r="D7" s="2">
        <v>5</v>
      </c>
      <c r="E7" s="3">
        <v>2</v>
      </c>
    </row>
    <row r="8" spans="1:5" x14ac:dyDescent="0.2">
      <c r="C8" s="2"/>
      <c r="D8" s="2">
        <v>6</v>
      </c>
      <c r="E8" s="3">
        <v>2</v>
      </c>
    </row>
    <row r="9" spans="1:5" x14ac:dyDescent="0.2">
      <c r="C9" s="2"/>
      <c r="D9" s="2">
        <v>7</v>
      </c>
      <c r="E9" s="3">
        <v>3</v>
      </c>
    </row>
    <row r="10" spans="1:5" x14ac:dyDescent="0.2">
      <c r="C10" s="2"/>
      <c r="D10" s="2">
        <v>8</v>
      </c>
      <c r="E10" s="3">
        <v>3</v>
      </c>
    </row>
    <row r="11" spans="1:5" x14ac:dyDescent="0.2">
      <c r="C11" s="2"/>
      <c r="D11" s="2">
        <v>9</v>
      </c>
      <c r="E11" s="3">
        <v>3</v>
      </c>
    </row>
    <row r="12" spans="1:5" x14ac:dyDescent="0.2">
      <c r="C12" s="2"/>
      <c r="D12" s="2">
        <v>10</v>
      </c>
      <c r="E12" s="4">
        <v>4</v>
      </c>
    </row>
    <row r="13" spans="1:5" x14ac:dyDescent="0.2">
      <c r="C13" s="2"/>
      <c r="D13" s="2">
        <v>11</v>
      </c>
      <c r="E13" s="4">
        <v>4</v>
      </c>
    </row>
    <row r="14" spans="1:5" x14ac:dyDescent="0.2">
      <c r="C14" s="2"/>
      <c r="D14" s="2">
        <v>12</v>
      </c>
      <c r="E14" s="4">
        <v>4</v>
      </c>
    </row>
    <row r="15" spans="1:5" x14ac:dyDescent="0.2">
      <c r="C15" s="2"/>
      <c r="D15" s="2">
        <v>13</v>
      </c>
      <c r="E15" s="4">
        <v>5</v>
      </c>
    </row>
    <row r="16" spans="1:5" x14ac:dyDescent="0.2">
      <c r="C16" s="2"/>
      <c r="D16" s="2">
        <v>14</v>
      </c>
      <c r="E16" s="4">
        <v>5</v>
      </c>
    </row>
    <row r="17" spans="3:5" x14ac:dyDescent="0.2">
      <c r="C17" s="2"/>
      <c r="D17" s="2">
        <v>15</v>
      </c>
      <c r="E17" s="4">
        <v>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6"/>
  <sheetViews>
    <sheetView view="pageBreakPreview" zoomScale="175" zoomScaleNormal="145" zoomScaleSheetLayoutView="175" zoomScalePageLayoutView="145" workbookViewId="0">
      <selection activeCell="B19" sqref="B19"/>
    </sheetView>
  </sheetViews>
  <sheetFormatPr baseColWidth="10" defaultColWidth="11.42578125" defaultRowHeight="12.75" x14ac:dyDescent="0.2"/>
  <cols>
    <col min="1" max="1" width="13" style="13" bestFit="1" customWidth="1"/>
    <col min="2" max="2" width="10.85546875" style="13" customWidth="1"/>
    <col min="3" max="3" width="37.85546875" style="13" customWidth="1"/>
    <col min="4" max="4" width="14.42578125" style="13" customWidth="1"/>
    <col min="5" max="5" width="13.42578125" style="13" bestFit="1" customWidth="1"/>
    <col min="6" max="6" width="21" style="13" customWidth="1"/>
    <col min="7" max="16384" width="11.42578125" style="13"/>
  </cols>
  <sheetData>
    <row r="1" spans="1:5" ht="13.5" thickBot="1" x14ac:dyDescent="0.25"/>
    <row r="2" spans="1:5" x14ac:dyDescent="0.2">
      <c r="B2" s="7" t="s">
        <v>125</v>
      </c>
      <c r="C2" s="123" t="s">
        <v>119</v>
      </c>
      <c r="D2" s="124"/>
    </row>
    <row r="3" spans="1:5" x14ac:dyDescent="0.2">
      <c r="B3" s="59">
        <v>5</v>
      </c>
      <c r="C3" s="126" t="s">
        <v>120</v>
      </c>
      <c r="D3" s="127"/>
    </row>
    <row r="4" spans="1:5" ht="14.25" customHeight="1" x14ac:dyDescent="0.2">
      <c r="A4" s="14"/>
      <c r="B4" s="59">
        <v>3</v>
      </c>
      <c r="C4" s="126" t="s">
        <v>121</v>
      </c>
      <c r="D4" s="127"/>
      <c r="E4" s="14"/>
    </row>
    <row r="5" spans="1:5" ht="14.25" customHeight="1" x14ac:dyDescent="0.2">
      <c r="A5" s="14"/>
      <c r="B5" s="60">
        <v>1</v>
      </c>
      <c r="C5" s="126" t="s">
        <v>122</v>
      </c>
      <c r="D5" s="127"/>
      <c r="E5" s="14"/>
    </row>
    <row r="6" spans="1:5" ht="14.25" customHeight="1" thickBot="1" x14ac:dyDescent="0.25">
      <c r="A6" s="14"/>
    </row>
    <row r="7" spans="1:5" ht="14.25" customHeight="1" x14ac:dyDescent="0.2">
      <c r="A7" s="14"/>
      <c r="B7" s="7" t="s">
        <v>125</v>
      </c>
      <c r="C7" s="123" t="s">
        <v>28</v>
      </c>
      <c r="D7" s="124"/>
    </row>
    <row r="8" spans="1:5" x14ac:dyDescent="0.2">
      <c r="B8" s="59">
        <v>1</v>
      </c>
      <c r="C8" s="6" t="s">
        <v>34</v>
      </c>
      <c r="D8" s="128" t="s">
        <v>26</v>
      </c>
    </row>
    <row r="9" spans="1:5" x14ac:dyDescent="0.2">
      <c r="B9" s="59">
        <v>3</v>
      </c>
      <c r="C9" s="6" t="s">
        <v>35</v>
      </c>
      <c r="D9" s="121"/>
    </row>
    <row r="10" spans="1:5" ht="13.5" thickBot="1" x14ac:dyDescent="0.25">
      <c r="B10" s="60">
        <v>5</v>
      </c>
      <c r="C10" s="6" t="s">
        <v>36</v>
      </c>
      <c r="D10" s="121"/>
    </row>
    <row r="11" spans="1:5" ht="33.75" x14ac:dyDescent="0.2">
      <c r="B11" s="61">
        <v>1</v>
      </c>
      <c r="C11" s="9" t="s">
        <v>50</v>
      </c>
      <c r="D11" s="117" t="s">
        <v>27</v>
      </c>
    </row>
    <row r="12" spans="1:5" ht="33.75" x14ac:dyDescent="0.2">
      <c r="B12" s="59">
        <v>3</v>
      </c>
      <c r="C12" s="6" t="s">
        <v>52</v>
      </c>
      <c r="D12" s="118"/>
    </row>
    <row r="13" spans="1:5" ht="23.25" thickBot="1" x14ac:dyDescent="0.25">
      <c r="B13" s="62">
        <v>5</v>
      </c>
      <c r="C13" s="8" t="s">
        <v>51</v>
      </c>
      <c r="D13" s="119"/>
    </row>
    <row r="14" spans="1:5" x14ac:dyDescent="0.2">
      <c r="B14" s="61">
        <v>1</v>
      </c>
      <c r="C14" s="9" t="s">
        <v>54</v>
      </c>
      <c r="D14" s="120" t="s">
        <v>25</v>
      </c>
    </row>
    <row r="15" spans="1:5" x14ac:dyDescent="0.2">
      <c r="B15" s="59">
        <v>3</v>
      </c>
      <c r="C15" s="6" t="s">
        <v>53</v>
      </c>
      <c r="D15" s="121"/>
    </row>
    <row r="16" spans="1:5" ht="13.5" thickBot="1" x14ac:dyDescent="0.25">
      <c r="B16" s="62">
        <v>5</v>
      </c>
      <c r="C16" s="8" t="s">
        <v>55</v>
      </c>
      <c r="D16" s="122"/>
    </row>
    <row r="17" spans="2:4" ht="13.5" thickBot="1" x14ac:dyDescent="0.25">
      <c r="D17" s="17"/>
    </row>
    <row r="18" spans="2:4" x14ac:dyDescent="0.2">
      <c r="B18" s="7" t="s">
        <v>125</v>
      </c>
      <c r="C18" s="7" t="s">
        <v>126</v>
      </c>
      <c r="D18" s="18"/>
    </row>
    <row r="19" spans="2:4" ht="13.5" thickBot="1" x14ac:dyDescent="0.25">
      <c r="B19" s="51">
        <v>0</v>
      </c>
      <c r="C19" s="46" t="s">
        <v>59</v>
      </c>
      <c r="D19" s="17"/>
    </row>
    <row r="20" spans="2:4" ht="13.5" thickBot="1" x14ac:dyDescent="0.25">
      <c r="B20" s="52" t="s">
        <v>116</v>
      </c>
      <c r="C20" s="46" t="s">
        <v>124</v>
      </c>
      <c r="D20" s="19"/>
    </row>
    <row r="21" spans="2:4" ht="13.5" thickBot="1" x14ac:dyDescent="0.25">
      <c r="B21" s="125"/>
      <c r="C21" s="125"/>
    </row>
    <row r="22" spans="2:4" x14ac:dyDescent="0.2">
      <c r="B22" s="7" t="s">
        <v>108</v>
      </c>
      <c r="C22" s="7" t="s">
        <v>109</v>
      </c>
    </row>
    <row r="23" spans="2:4" ht="13.5" thickBot="1" x14ac:dyDescent="0.25">
      <c r="B23" s="47">
        <v>0</v>
      </c>
      <c r="C23" s="46" t="s">
        <v>11</v>
      </c>
    </row>
    <row r="24" spans="2:4" ht="13.5" thickBot="1" x14ac:dyDescent="0.25">
      <c r="B24" s="48" t="s">
        <v>110</v>
      </c>
      <c r="C24" s="46" t="s">
        <v>111</v>
      </c>
    </row>
    <row r="25" spans="2:4" ht="13.5" thickBot="1" x14ac:dyDescent="0.25">
      <c r="B25" s="49" t="s">
        <v>112</v>
      </c>
      <c r="C25" s="46" t="s">
        <v>113</v>
      </c>
    </row>
    <row r="26" spans="2:4" ht="13.5" thickBot="1" x14ac:dyDescent="0.25">
      <c r="B26" s="50" t="s">
        <v>114</v>
      </c>
      <c r="C26" s="46" t="s">
        <v>115</v>
      </c>
    </row>
  </sheetData>
  <mergeCells count="9">
    <mergeCell ref="D11:D13"/>
    <mergeCell ref="D14:D16"/>
    <mergeCell ref="C7:D7"/>
    <mergeCell ref="B21:C21"/>
    <mergeCell ref="C2:D2"/>
    <mergeCell ref="C3:D3"/>
    <mergeCell ref="C4:D4"/>
    <mergeCell ref="C5:D5"/>
    <mergeCell ref="D8:D10"/>
  </mergeCells>
  <pageMargins left="0.7" right="0.7" top="0.75" bottom="0.75" header="0.3" footer="0.3"/>
  <pageSetup orientation="portrait" horizont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9"/>
  <sheetViews>
    <sheetView showGridLines="0" zoomScale="85" zoomScaleNormal="85" zoomScaleSheetLayoutView="114" zoomScalePageLayoutView="85" workbookViewId="0">
      <selection activeCell="Q7" sqref="Q7"/>
    </sheetView>
  </sheetViews>
  <sheetFormatPr baseColWidth="10" defaultColWidth="9.140625" defaultRowHeight="12.75" x14ac:dyDescent="0.2"/>
  <cols>
    <col min="1" max="1" width="23.140625" style="20" customWidth="1"/>
    <col min="2" max="2" width="35.42578125" style="70" customWidth="1"/>
    <col min="3" max="3" width="39.85546875" style="70" customWidth="1"/>
    <col min="4" max="4" width="34.85546875" style="35" customWidth="1"/>
    <col min="5" max="5" width="25" style="36" customWidth="1"/>
    <col min="6" max="6" width="14.42578125" style="20" customWidth="1"/>
    <col min="7" max="7" width="9.140625" style="20"/>
    <col min="10" max="16384" width="9.140625" style="20"/>
  </cols>
  <sheetData>
    <row r="1" spans="1:9" ht="42.75" customHeight="1" x14ac:dyDescent="0.2">
      <c r="A1" s="149" t="s">
        <v>107</v>
      </c>
      <c r="B1" s="150"/>
      <c r="C1" s="150"/>
      <c r="D1" s="150"/>
      <c r="E1" s="150"/>
      <c r="F1" s="151"/>
    </row>
    <row r="2" spans="1:9" ht="30" x14ac:dyDescent="0.2">
      <c r="A2" s="63" t="s">
        <v>14</v>
      </c>
      <c r="B2" s="64" t="s">
        <v>129</v>
      </c>
      <c r="C2" s="64" t="s">
        <v>127</v>
      </c>
      <c r="D2" s="65" t="s">
        <v>79</v>
      </c>
      <c r="E2" s="64" t="s">
        <v>1</v>
      </c>
      <c r="F2" s="63" t="s">
        <v>15</v>
      </c>
    </row>
    <row r="3" spans="1:9" s="33" customFormat="1" ht="39.75" customHeight="1" x14ac:dyDescent="0.2">
      <c r="A3" s="143" t="s">
        <v>32</v>
      </c>
      <c r="B3" s="73" t="s">
        <v>99</v>
      </c>
      <c r="C3" s="138" t="s">
        <v>128</v>
      </c>
      <c r="D3" s="73" t="s">
        <v>131</v>
      </c>
      <c r="E3" s="76" t="s">
        <v>139</v>
      </c>
      <c r="F3" s="76" t="s">
        <v>139</v>
      </c>
      <c r="H3" s="66"/>
      <c r="I3" s="66"/>
    </row>
    <row r="4" spans="1:9" s="33" customFormat="1" ht="29.25" customHeight="1" x14ac:dyDescent="0.2">
      <c r="A4" s="144"/>
      <c r="B4" s="152" t="s">
        <v>130</v>
      </c>
      <c r="C4" s="139"/>
      <c r="D4" s="73" t="s">
        <v>132</v>
      </c>
      <c r="E4" s="69" t="s">
        <v>138</v>
      </c>
      <c r="F4" s="32" t="s">
        <v>17</v>
      </c>
      <c r="H4" s="66"/>
      <c r="I4" s="66"/>
    </row>
    <row r="5" spans="1:9" s="33" customFormat="1" ht="32.25" customHeight="1" x14ac:dyDescent="0.2">
      <c r="A5" s="144"/>
      <c r="B5" s="152"/>
      <c r="C5" s="139"/>
      <c r="D5" s="73" t="s">
        <v>133</v>
      </c>
      <c r="E5" s="69" t="s">
        <v>137</v>
      </c>
      <c r="F5" s="32" t="s">
        <v>17</v>
      </c>
      <c r="H5" s="66"/>
      <c r="I5" s="66"/>
    </row>
    <row r="6" spans="1:9" s="33" customFormat="1" ht="32.25" customHeight="1" x14ac:dyDescent="0.2">
      <c r="A6" s="144"/>
      <c r="B6" s="152"/>
      <c r="C6" s="139"/>
      <c r="D6" s="73" t="s">
        <v>136</v>
      </c>
      <c r="E6" s="69" t="s">
        <v>172</v>
      </c>
      <c r="F6" s="32" t="s">
        <v>17</v>
      </c>
      <c r="H6" s="66"/>
      <c r="I6" s="66"/>
    </row>
    <row r="7" spans="1:9" s="33" customFormat="1" ht="46.5" customHeight="1" x14ac:dyDescent="0.2">
      <c r="A7" s="145"/>
      <c r="B7" s="152"/>
      <c r="C7" s="140"/>
      <c r="D7" s="67" t="s">
        <v>134</v>
      </c>
      <c r="E7" s="76" t="s">
        <v>139</v>
      </c>
      <c r="F7" s="76" t="s">
        <v>139</v>
      </c>
      <c r="H7" s="66"/>
      <c r="I7" s="66"/>
    </row>
    <row r="8" spans="1:9" ht="44.25" customHeight="1" x14ac:dyDescent="0.2">
      <c r="A8" s="143" t="s">
        <v>37</v>
      </c>
      <c r="B8" s="74" t="s">
        <v>99</v>
      </c>
      <c r="C8" s="138" t="s">
        <v>128</v>
      </c>
      <c r="D8" s="73" t="s">
        <v>131</v>
      </c>
      <c r="E8" s="76" t="s">
        <v>139</v>
      </c>
      <c r="F8" s="76" t="s">
        <v>139</v>
      </c>
    </row>
    <row r="9" spans="1:9" ht="32.25" customHeight="1" x14ac:dyDescent="0.2">
      <c r="A9" s="144"/>
      <c r="B9" s="133" t="s">
        <v>105</v>
      </c>
      <c r="C9" s="139"/>
      <c r="D9" s="72" t="s">
        <v>135</v>
      </c>
      <c r="E9" s="73" t="s">
        <v>19</v>
      </c>
      <c r="F9" s="32" t="s">
        <v>17</v>
      </c>
    </row>
    <row r="10" spans="1:9" ht="46.5" customHeight="1" x14ac:dyDescent="0.2">
      <c r="A10" s="145"/>
      <c r="B10" s="134"/>
      <c r="C10" s="140"/>
      <c r="D10" s="73" t="s">
        <v>134</v>
      </c>
      <c r="E10" s="76" t="s">
        <v>139</v>
      </c>
      <c r="F10" s="76" t="s">
        <v>139</v>
      </c>
    </row>
    <row r="11" spans="1:9" ht="25.5" x14ac:dyDescent="0.2">
      <c r="A11" s="143" t="s">
        <v>38</v>
      </c>
      <c r="B11" s="129" t="s">
        <v>104</v>
      </c>
      <c r="C11" s="138" t="s">
        <v>128</v>
      </c>
      <c r="D11" s="73" t="s">
        <v>140</v>
      </c>
      <c r="E11" s="76" t="s">
        <v>139</v>
      </c>
      <c r="F11" s="76" t="s">
        <v>139</v>
      </c>
    </row>
    <row r="12" spans="1:9" ht="24.75" customHeight="1" x14ac:dyDescent="0.2">
      <c r="A12" s="144"/>
      <c r="B12" s="131"/>
      <c r="C12" s="139"/>
      <c r="D12" s="129" t="s">
        <v>141</v>
      </c>
      <c r="E12" s="69" t="s">
        <v>70</v>
      </c>
      <c r="F12" s="32" t="s">
        <v>17</v>
      </c>
    </row>
    <row r="13" spans="1:9" ht="24.75" customHeight="1" x14ac:dyDescent="0.2">
      <c r="A13" s="144"/>
      <c r="B13" s="131"/>
      <c r="C13" s="139"/>
      <c r="D13" s="131"/>
      <c r="E13" s="34" t="s">
        <v>19</v>
      </c>
      <c r="F13" s="32" t="s">
        <v>17</v>
      </c>
    </row>
    <row r="14" spans="1:9" ht="31.5" customHeight="1" x14ac:dyDescent="0.2">
      <c r="A14" s="144"/>
      <c r="B14" s="131"/>
      <c r="C14" s="139"/>
      <c r="D14" s="130"/>
      <c r="E14" s="69" t="s">
        <v>84</v>
      </c>
      <c r="F14" s="32" t="s">
        <v>17</v>
      </c>
    </row>
    <row r="15" spans="1:9" ht="39.950000000000003" customHeight="1" x14ac:dyDescent="0.2">
      <c r="A15" s="144"/>
      <c r="B15" s="74" t="s">
        <v>99</v>
      </c>
      <c r="C15" s="140"/>
      <c r="D15" s="73" t="s">
        <v>142</v>
      </c>
      <c r="E15" s="76" t="s">
        <v>139</v>
      </c>
      <c r="F15" s="76" t="s">
        <v>139</v>
      </c>
    </row>
    <row r="16" spans="1:9" ht="45.75" customHeight="1" x14ac:dyDescent="0.2">
      <c r="A16" s="145"/>
      <c r="B16" s="77" t="s">
        <v>143</v>
      </c>
      <c r="C16" s="38" t="s">
        <v>86</v>
      </c>
      <c r="D16" s="37" t="s">
        <v>75</v>
      </c>
      <c r="E16" s="77" t="s">
        <v>88</v>
      </c>
      <c r="F16" s="78" t="s">
        <v>18</v>
      </c>
    </row>
    <row r="17" spans="1:6" ht="30.95" customHeight="1" x14ac:dyDescent="0.2">
      <c r="A17" s="143" t="s">
        <v>39</v>
      </c>
      <c r="B17" s="133" t="s">
        <v>103</v>
      </c>
      <c r="C17" s="129" t="s">
        <v>128</v>
      </c>
      <c r="D17" s="73" t="s">
        <v>144</v>
      </c>
      <c r="E17" s="83" t="s">
        <v>92</v>
      </c>
      <c r="F17" s="32" t="s">
        <v>17</v>
      </c>
    </row>
    <row r="18" spans="1:6" ht="48" customHeight="1" x14ac:dyDescent="0.2">
      <c r="A18" s="144"/>
      <c r="B18" s="153"/>
      <c r="C18" s="131"/>
      <c r="D18" s="68" t="s">
        <v>145</v>
      </c>
      <c r="E18" s="34" t="s">
        <v>71</v>
      </c>
      <c r="F18" s="32" t="s">
        <v>17</v>
      </c>
    </row>
    <row r="19" spans="1:6" ht="42" customHeight="1" x14ac:dyDescent="0.2">
      <c r="A19" s="144"/>
      <c r="B19" s="134"/>
      <c r="C19" s="131"/>
      <c r="D19" s="73" t="s">
        <v>146</v>
      </c>
      <c r="E19" s="76" t="s">
        <v>139</v>
      </c>
      <c r="F19" s="76" t="s">
        <v>139</v>
      </c>
    </row>
    <row r="20" spans="1:6" ht="44.1" customHeight="1" x14ac:dyDescent="0.2">
      <c r="A20" s="145"/>
      <c r="B20" s="74" t="s">
        <v>99</v>
      </c>
      <c r="C20" s="130"/>
      <c r="D20" s="73" t="s">
        <v>142</v>
      </c>
      <c r="E20" s="76" t="s">
        <v>139</v>
      </c>
      <c r="F20" s="76" t="s">
        <v>139</v>
      </c>
    </row>
    <row r="21" spans="1:6" ht="87.75" customHeight="1" x14ac:dyDescent="0.2">
      <c r="A21" s="143" t="s">
        <v>40</v>
      </c>
      <c r="B21" s="73" t="s">
        <v>99</v>
      </c>
      <c r="C21" s="129" t="s">
        <v>128</v>
      </c>
      <c r="D21" s="73" t="s">
        <v>131</v>
      </c>
      <c r="E21" s="76" t="s">
        <v>139</v>
      </c>
      <c r="F21" s="76" t="s">
        <v>139</v>
      </c>
    </row>
    <row r="22" spans="1:6" ht="21.95" customHeight="1" x14ac:dyDescent="0.2">
      <c r="A22" s="144"/>
      <c r="B22" s="129" t="s">
        <v>160</v>
      </c>
      <c r="C22" s="131"/>
      <c r="D22" s="129" t="s">
        <v>148</v>
      </c>
      <c r="E22" s="34" t="s">
        <v>62</v>
      </c>
      <c r="F22" s="32" t="s">
        <v>17</v>
      </c>
    </row>
    <row r="23" spans="1:6" ht="29.1" customHeight="1" x14ac:dyDescent="0.2">
      <c r="A23" s="144"/>
      <c r="B23" s="131"/>
      <c r="C23" s="131"/>
      <c r="D23" s="134"/>
      <c r="E23" s="34" t="s">
        <v>71</v>
      </c>
      <c r="F23" s="32" t="s">
        <v>17</v>
      </c>
    </row>
    <row r="24" spans="1:6" ht="29.1" customHeight="1" x14ac:dyDescent="0.2">
      <c r="A24" s="144"/>
      <c r="B24" s="131"/>
      <c r="C24" s="131"/>
      <c r="D24" s="129" t="s">
        <v>147</v>
      </c>
      <c r="E24" s="34" t="s">
        <v>62</v>
      </c>
      <c r="F24" s="32" t="s">
        <v>17</v>
      </c>
    </row>
    <row r="25" spans="1:6" s="33" customFormat="1" ht="29.1" customHeight="1" x14ac:dyDescent="0.2">
      <c r="A25" s="145"/>
      <c r="B25" s="130"/>
      <c r="C25" s="130"/>
      <c r="D25" s="155"/>
      <c r="E25" s="34" t="s">
        <v>71</v>
      </c>
      <c r="F25" s="32" t="s">
        <v>17</v>
      </c>
    </row>
    <row r="26" spans="1:6" s="33" customFormat="1" ht="29.1" customHeight="1" x14ac:dyDescent="0.2">
      <c r="A26" s="143" t="s">
        <v>80</v>
      </c>
      <c r="B26" s="141" t="s">
        <v>149</v>
      </c>
      <c r="C26" s="75" t="s">
        <v>87</v>
      </c>
      <c r="D26" s="37" t="s">
        <v>77</v>
      </c>
      <c r="E26" s="37" t="s">
        <v>93</v>
      </c>
      <c r="F26" s="78" t="s">
        <v>18</v>
      </c>
    </row>
    <row r="27" spans="1:6" ht="53.1" customHeight="1" x14ac:dyDescent="0.2">
      <c r="A27" s="145"/>
      <c r="B27" s="142"/>
      <c r="C27" s="38" t="s">
        <v>94</v>
      </c>
      <c r="D27" s="87" t="s">
        <v>81</v>
      </c>
      <c r="E27" s="37" t="s">
        <v>95</v>
      </c>
      <c r="F27" s="78" t="s">
        <v>18</v>
      </c>
    </row>
    <row r="28" spans="1:6" ht="43.5" customHeight="1" x14ac:dyDescent="0.2">
      <c r="A28" s="143" t="s">
        <v>20</v>
      </c>
      <c r="B28" s="86" t="s">
        <v>154</v>
      </c>
      <c r="C28" s="129" t="s">
        <v>128</v>
      </c>
      <c r="D28" s="73" t="s">
        <v>133</v>
      </c>
      <c r="E28" s="85" t="s">
        <v>44</v>
      </c>
      <c r="F28" s="32" t="s">
        <v>17</v>
      </c>
    </row>
    <row r="29" spans="1:6" ht="46.5" customHeight="1" x14ac:dyDescent="0.2">
      <c r="A29" s="145"/>
      <c r="B29" s="86" t="s">
        <v>99</v>
      </c>
      <c r="C29" s="130"/>
      <c r="D29" s="73" t="s">
        <v>142</v>
      </c>
      <c r="E29" s="76" t="s">
        <v>139</v>
      </c>
      <c r="F29" s="76" t="s">
        <v>139</v>
      </c>
    </row>
    <row r="30" spans="1:6" ht="50.1" customHeight="1" x14ac:dyDescent="0.2">
      <c r="A30" s="143" t="s">
        <v>78</v>
      </c>
      <c r="B30" s="86" t="s">
        <v>99</v>
      </c>
      <c r="C30" s="129" t="s">
        <v>128</v>
      </c>
      <c r="D30" s="73" t="s">
        <v>142</v>
      </c>
      <c r="E30" s="76" t="s">
        <v>139</v>
      </c>
      <c r="F30" s="76" t="s">
        <v>139</v>
      </c>
    </row>
    <row r="31" spans="1:6" ht="53.25" customHeight="1" x14ac:dyDescent="0.2">
      <c r="A31" s="144"/>
      <c r="B31" s="129" t="s">
        <v>150</v>
      </c>
      <c r="C31" s="131"/>
      <c r="D31" s="73" t="s">
        <v>151</v>
      </c>
      <c r="E31" s="34" t="s">
        <v>47</v>
      </c>
      <c r="F31" s="32" t="s">
        <v>17</v>
      </c>
    </row>
    <row r="32" spans="1:6" ht="46.5" customHeight="1" x14ac:dyDescent="0.2">
      <c r="A32" s="144"/>
      <c r="B32" s="131"/>
      <c r="C32" s="131"/>
      <c r="D32" s="73" t="s">
        <v>152</v>
      </c>
      <c r="E32" s="76" t="s">
        <v>139</v>
      </c>
      <c r="F32" s="76" t="s">
        <v>139</v>
      </c>
    </row>
    <row r="33" spans="1:6" ht="77.25" customHeight="1" x14ac:dyDescent="0.2">
      <c r="A33" s="143" t="s">
        <v>76</v>
      </c>
      <c r="B33" s="73" t="s">
        <v>154</v>
      </c>
      <c r="C33" s="129" t="s">
        <v>128</v>
      </c>
      <c r="D33" s="80" t="s">
        <v>153</v>
      </c>
      <c r="E33" s="34" t="s">
        <v>48</v>
      </c>
      <c r="F33" s="32" t="s">
        <v>17</v>
      </c>
    </row>
    <row r="34" spans="1:6" ht="51" customHeight="1" x14ac:dyDescent="0.2">
      <c r="A34" s="144"/>
      <c r="B34" s="73" t="s">
        <v>99</v>
      </c>
      <c r="C34" s="130"/>
      <c r="D34" s="73" t="s">
        <v>142</v>
      </c>
      <c r="E34" s="76" t="s">
        <v>139</v>
      </c>
      <c r="F34" s="76" t="s">
        <v>139</v>
      </c>
    </row>
    <row r="35" spans="1:6" ht="36.950000000000003" customHeight="1" x14ac:dyDescent="0.2">
      <c r="A35" s="143" t="s">
        <v>96</v>
      </c>
      <c r="B35" s="72" t="s">
        <v>102</v>
      </c>
      <c r="C35" s="129" t="s">
        <v>128</v>
      </c>
      <c r="D35" s="73" t="s">
        <v>155</v>
      </c>
      <c r="E35" s="84" t="s">
        <v>45</v>
      </c>
      <c r="F35" s="32" t="s">
        <v>17</v>
      </c>
    </row>
    <row r="36" spans="1:6" ht="52.5" customHeight="1" x14ac:dyDescent="0.2">
      <c r="A36" s="145"/>
      <c r="B36" s="73" t="s">
        <v>99</v>
      </c>
      <c r="C36" s="130"/>
      <c r="D36" s="73" t="s">
        <v>142</v>
      </c>
      <c r="E36" s="76" t="s">
        <v>139</v>
      </c>
      <c r="F36" s="76" t="s">
        <v>139</v>
      </c>
    </row>
    <row r="37" spans="1:6" ht="86.25" customHeight="1" x14ac:dyDescent="0.2">
      <c r="A37" s="146" t="s">
        <v>83</v>
      </c>
      <c r="B37" s="73" t="s">
        <v>99</v>
      </c>
      <c r="C37" s="73" t="s">
        <v>128</v>
      </c>
      <c r="D37" s="73" t="s">
        <v>156</v>
      </c>
      <c r="E37" s="76" t="s">
        <v>139</v>
      </c>
      <c r="F37" s="76" t="s">
        <v>139</v>
      </c>
    </row>
    <row r="38" spans="1:6" ht="37.5" customHeight="1" x14ac:dyDescent="0.2">
      <c r="A38" s="146"/>
      <c r="B38" s="129" t="s">
        <v>160</v>
      </c>
      <c r="C38" s="129" t="s">
        <v>128</v>
      </c>
      <c r="D38" s="67" t="s">
        <v>157</v>
      </c>
      <c r="E38" s="85" t="s">
        <v>46</v>
      </c>
      <c r="F38" s="32" t="s">
        <v>17</v>
      </c>
    </row>
    <row r="39" spans="1:6" ht="36.75" customHeight="1" x14ac:dyDescent="0.2">
      <c r="A39" s="146"/>
      <c r="B39" s="131"/>
      <c r="C39" s="131"/>
      <c r="D39" s="73" t="s">
        <v>158</v>
      </c>
      <c r="E39" s="34" t="s">
        <v>44</v>
      </c>
      <c r="F39" s="32" t="s">
        <v>17</v>
      </c>
    </row>
    <row r="40" spans="1:6" ht="62.25" customHeight="1" x14ac:dyDescent="0.2">
      <c r="A40" s="146"/>
      <c r="B40" s="130"/>
      <c r="C40" s="131"/>
      <c r="D40" s="69" t="s">
        <v>170</v>
      </c>
      <c r="E40" s="76" t="s">
        <v>139</v>
      </c>
      <c r="F40" s="76" t="s">
        <v>139</v>
      </c>
    </row>
    <row r="41" spans="1:6" ht="46.5" customHeight="1" x14ac:dyDescent="0.2">
      <c r="A41" s="146"/>
      <c r="B41" s="73" t="s">
        <v>99</v>
      </c>
      <c r="C41" s="131"/>
      <c r="D41" s="73" t="s">
        <v>142</v>
      </c>
      <c r="E41" s="76" t="s">
        <v>139</v>
      </c>
      <c r="F41" s="76" t="s">
        <v>139</v>
      </c>
    </row>
    <row r="42" spans="1:6" ht="36.950000000000003" customHeight="1" x14ac:dyDescent="0.2">
      <c r="A42" s="143" t="s">
        <v>21</v>
      </c>
      <c r="B42" s="129" t="s">
        <v>160</v>
      </c>
      <c r="C42" s="129" t="s">
        <v>128</v>
      </c>
      <c r="D42" s="129" t="s">
        <v>159</v>
      </c>
      <c r="E42" s="80" t="s">
        <v>161</v>
      </c>
      <c r="F42" s="32" t="s">
        <v>17</v>
      </c>
    </row>
    <row r="43" spans="1:6" ht="36.950000000000003" customHeight="1" x14ac:dyDescent="0.2">
      <c r="A43" s="144"/>
      <c r="B43" s="131"/>
      <c r="C43" s="131"/>
      <c r="D43" s="131"/>
      <c r="E43" s="34" t="s">
        <v>71</v>
      </c>
      <c r="F43" s="32" t="s">
        <v>17</v>
      </c>
    </row>
    <row r="44" spans="1:6" ht="27.75" customHeight="1" x14ac:dyDescent="0.2">
      <c r="A44" s="144"/>
      <c r="B44" s="130"/>
      <c r="C44" s="131"/>
      <c r="D44" s="130"/>
      <c r="E44" s="34" t="s">
        <v>70</v>
      </c>
      <c r="F44" s="32" t="s">
        <v>17</v>
      </c>
    </row>
    <row r="45" spans="1:6" ht="38.25" x14ac:dyDescent="0.2">
      <c r="A45" s="144"/>
      <c r="B45" s="86" t="s">
        <v>99</v>
      </c>
      <c r="C45" s="131"/>
      <c r="D45" s="73" t="s">
        <v>142</v>
      </c>
      <c r="E45" s="76" t="s">
        <v>139</v>
      </c>
      <c r="F45" s="76" t="s">
        <v>139</v>
      </c>
    </row>
    <row r="46" spans="1:6" ht="42" customHeight="1" x14ac:dyDescent="0.2">
      <c r="A46" s="143" t="s">
        <v>82</v>
      </c>
      <c r="B46" s="74" t="s">
        <v>99</v>
      </c>
      <c r="C46" s="129" t="s">
        <v>128</v>
      </c>
      <c r="D46" s="73" t="s">
        <v>142</v>
      </c>
      <c r="E46" s="76" t="s">
        <v>139</v>
      </c>
      <c r="F46" s="76" t="s">
        <v>139</v>
      </c>
    </row>
    <row r="47" spans="1:6" ht="27.75" customHeight="1" x14ac:dyDescent="0.2">
      <c r="A47" s="144"/>
      <c r="B47" s="129" t="s">
        <v>160</v>
      </c>
      <c r="C47" s="131"/>
      <c r="D47" s="129" t="s">
        <v>159</v>
      </c>
      <c r="E47" s="34" t="s">
        <v>70</v>
      </c>
      <c r="F47" s="32" t="s">
        <v>17</v>
      </c>
    </row>
    <row r="48" spans="1:6" ht="28.5" customHeight="1" x14ac:dyDescent="0.2">
      <c r="A48" s="144"/>
      <c r="B48" s="130"/>
      <c r="C48" s="130"/>
      <c r="D48" s="130"/>
      <c r="E48" s="80" t="s">
        <v>161</v>
      </c>
      <c r="F48" s="32" t="s">
        <v>17</v>
      </c>
    </row>
    <row r="49" spans="1:6" ht="39" customHeight="1" x14ac:dyDescent="0.2">
      <c r="A49" s="144"/>
      <c r="B49" s="147" t="s">
        <v>101</v>
      </c>
      <c r="C49" s="147" t="s">
        <v>91</v>
      </c>
      <c r="D49" s="156" t="s">
        <v>90</v>
      </c>
      <c r="E49" s="79" t="s">
        <v>171</v>
      </c>
      <c r="F49" s="78" t="s">
        <v>18</v>
      </c>
    </row>
    <row r="50" spans="1:6" ht="36.950000000000003" customHeight="1" x14ac:dyDescent="0.2">
      <c r="A50" s="144"/>
      <c r="B50" s="148"/>
      <c r="C50" s="148"/>
      <c r="D50" s="157"/>
      <c r="E50" s="88" t="s">
        <v>89</v>
      </c>
      <c r="F50" s="78" t="s">
        <v>18</v>
      </c>
    </row>
    <row r="51" spans="1:6" ht="30" customHeight="1" x14ac:dyDescent="0.2">
      <c r="A51" s="135" t="s">
        <v>163</v>
      </c>
      <c r="B51" s="129" t="s">
        <v>160</v>
      </c>
      <c r="C51" s="131" t="s">
        <v>128</v>
      </c>
      <c r="D51" s="129" t="s">
        <v>162</v>
      </c>
      <c r="E51" s="81" t="s">
        <v>70</v>
      </c>
      <c r="F51" s="32" t="s">
        <v>17</v>
      </c>
    </row>
    <row r="52" spans="1:6" ht="36.75" customHeight="1" x14ac:dyDescent="0.2">
      <c r="A52" s="136"/>
      <c r="B52" s="130"/>
      <c r="C52" s="131"/>
      <c r="D52" s="130"/>
      <c r="E52" s="34" t="s">
        <v>71</v>
      </c>
      <c r="F52" s="32" t="s">
        <v>17</v>
      </c>
    </row>
    <row r="53" spans="1:6" ht="51" x14ac:dyDescent="0.2">
      <c r="A53" s="137"/>
      <c r="B53" s="74" t="s">
        <v>99</v>
      </c>
      <c r="C53" s="130"/>
      <c r="D53" s="73" t="s">
        <v>164</v>
      </c>
      <c r="E53" s="76" t="s">
        <v>139</v>
      </c>
      <c r="F53" s="76" t="s">
        <v>139</v>
      </c>
    </row>
    <row r="54" spans="1:6" ht="39.950000000000003" customHeight="1" x14ac:dyDescent="0.2">
      <c r="A54" s="146" t="s">
        <v>41</v>
      </c>
      <c r="B54" s="73" t="s">
        <v>100</v>
      </c>
      <c r="C54" s="129" t="s">
        <v>128</v>
      </c>
      <c r="D54" s="73" t="s">
        <v>158</v>
      </c>
      <c r="E54" s="34" t="s">
        <v>48</v>
      </c>
      <c r="F54" s="32" t="s">
        <v>17</v>
      </c>
    </row>
    <row r="55" spans="1:6" ht="38.1" customHeight="1" x14ac:dyDescent="0.2">
      <c r="A55" s="146"/>
      <c r="B55" s="74" t="s">
        <v>99</v>
      </c>
      <c r="C55" s="130"/>
      <c r="D55" s="73" t="s">
        <v>131</v>
      </c>
      <c r="E55" s="76" t="s">
        <v>139</v>
      </c>
      <c r="F55" s="76" t="s">
        <v>139</v>
      </c>
    </row>
    <row r="56" spans="1:6" ht="19.5" customHeight="1" x14ac:dyDescent="0.2">
      <c r="A56" s="146" t="s">
        <v>42</v>
      </c>
      <c r="B56" s="133" t="s">
        <v>150</v>
      </c>
      <c r="C56" s="129" t="s">
        <v>128</v>
      </c>
      <c r="D56" s="129" t="s">
        <v>165</v>
      </c>
      <c r="E56" s="34" t="s">
        <v>22</v>
      </c>
      <c r="F56" s="32" t="s">
        <v>17</v>
      </c>
    </row>
    <row r="57" spans="1:6" ht="20.25" customHeight="1" x14ac:dyDescent="0.2">
      <c r="A57" s="146"/>
      <c r="B57" s="134"/>
      <c r="C57" s="131"/>
      <c r="D57" s="134"/>
      <c r="E57" s="34" t="s">
        <v>43</v>
      </c>
      <c r="F57" s="32" t="s">
        <v>17</v>
      </c>
    </row>
    <row r="58" spans="1:6" ht="39.950000000000003" customHeight="1" x14ac:dyDescent="0.2">
      <c r="A58" s="146"/>
      <c r="B58" s="74" t="s">
        <v>99</v>
      </c>
      <c r="C58" s="130"/>
      <c r="D58" s="73" t="s">
        <v>131</v>
      </c>
      <c r="E58" s="76" t="s">
        <v>139</v>
      </c>
      <c r="F58" s="76" t="s">
        <v>139</v>
      </c>
    </row>
    <row r="59" spans="1:6" ht="42.75" customHeight="1" x14ac:dyDescent="0.2">
      <c r="A59" s="143" t="s">
        <v>167</v>
      </c>
      <c r="B59" s="72" t="s">
        <v>154</v>
      </c>
      <c r="C59" s="129" t="s">
        <v>128</v>
      </c>
      <c r="D59" s="73" t="s">
        <v>131</v>
      </c>
      <c r="E59" s="76" t="s">
        <v>139</v>
      </c>
      <c r="F59" s="76" t="s">
        <v>139</v>
      </c>
    </row>
    <row r="60" spans="1:6" ht="30.95" customHeight="1" x14ac:dyDescent="0.2">
      <c r="A60" s="145"/>
      <c r="B60" s="74" t="s">
        <v>99</v>
      </c>
      <c r="C60" s="130"/>
      <c r="D60" s="82" t="s">
        <v>166</v>
      </c>
      <c r="E60" s="34" t="s">
        <v>16</v>
      </c>
      <c r="F60" s="32" t="s">
        <v>17</v>
      </c>
    </row>
    <row r="61" spans="1:6" ht="41.1" customHeight="1" x14ac:dyDescent="0.2">
      <c r="A61" s="143" t="s">
        <v>61</v>
      </c>
      <c r="B61" s="129" t="s">
        <v>160</v>
      </c>
      <c r="C61" s="129" t="s">
        <v>128</v>
      </c>
      <c r="D61" s="129" t="s">
        <v>168</v>
      </c>
      <c r="E61" s="34" t="s">
        <v>62</v>
      </c>
      <c r="F61" s="32" t="s">
        <v>17</v>
      </c>
    </row>
    <row r="62" spans="1:6" ht="41.1" customHeight="1" x14ac:dyDescent="0.2">
      <c r="A62" s="144"/>
      <c r="B62" s="130"/>
      <c r="C62" s="131"/>
      <c r="D62" s="134"/>
      <c r="E62" s="34" t="s">
        <v>43</v>
      </c>
      <c r="F62" s="32" t="s">
        <v>17</v>
      </c>
    </row>
    <row r="63" spans="1:6" ht="47.1" customHeight="1" x14ac:dyDescent="0.2">
      <c r="A63" s="145"/>
      <c r="B63" s="74" t="s">
        <v>99</v>
      </c>
      <c r="C63" s="130"/>
      <c r="D63" s="73" t="s">
        <v>131</v>
      </c>
      <c r="E63" s="76" t="s">
        <v>139</v>
      </c>
      <c r="F63" s="76" t="s">
        <v>139</v>
      </c>
    </row>
    <row r="64" spans="1:6" ht="39.950000000000003" customHeight="1" x14ac:dyDescent="0.2">
      <c r="A64" s="146" t="s">
        <v>63</v>
      </c>
      <c r="B64" s="132" t="s">
        <v>160</v>
      </c>
      <c r="C64" s="132" t="s">
        <v>128</v>
      </c>
      <c r="D64" s="132" t="s">
        <v>169</v>
      </c>
      <c r="E64" s="34" t="s">
        <v>64</v>
      </c>
      <c r="F64" s="32" t="s">
        <v>17</v>
      </c>
    </row>
    <row r="65" spans="1:6" ht="39.950000000000003" customHeight="1" x14ac:dyDescent="0.2">
      <c r="A65" s="146"/>
      <c r="B65" s="132"/>
      <c r="C65" s="132"/>
      <c r="D65" s="152"/>
      <c r="E65" s="34" t="s">
        <v>71</v>
      </c>
      <c r="F65" s="32" t="s">
        <v>17</v>
      </c>
    </row>
    <row r="66" spans="1:6" ht="45.95" customHeight="1" x14ac:dyDescent="0.2">
      <c r="A66" s="146"/>
      <c r="B66" s="74" t="s">
        <v>99</v>
      </c>
      <c r="C66" s="132"/>
      <c r="D66" s="73" t="s">
        <v>131</v>
      </c>
      <c r="E66" s="76" t="s">
        <v>139</v>
      </c>
      <c r="F66" s="76" t="s">
        <v>139</v>
      </c>
    </row>
    <row r="67" spans="1:6" ht="63" customHeight="1" x14ac:dyDescent="0.2">
      <c r="A67" s="71" t="s">
        <v>65</v>
      </c>
      <c r="B67" s="75" t="s">
        <v>106</v>
      </c>
      <c r="C67" s="38" t="s">
        <v>97</v>
      </c>
      <c r="D67" s="38" t="s">
        <v>85</v>
      </c>
      <c r="E67" s="37" t="s">
        <v>89</v>
      </c>
      <c r="F67" s="78" t="s">
        <v>18</v>
      </c>
    </row>
    <row r="68" spans="1:6" ht="65.099999999999994" customHeight="1" x14ac:dyDescent="0.2">
      <c r="A68" s="154"/>
      <c r="B68" s="154"/>
      <c r="C68" s="154"/>
      <c r="D68" s="154"/>
      <c r="E68" s="154"/>
      <c r="F68" s="154"/>
    </row>
    <row r="69" spans="1:6" ht="27" customHeight="1" x14ac:dyDescent="0.2">
      <c r="D69" s="39"/>
      <c r="E69" s="39"/>
      <c r="F69" s="39"/>
    </row>
  </sheetData>
  <mergeCells count="65">
    <mergeCell ref="A68:F68"/>
    <mergeCell ref="D24:D25"/>
    <mergeCell ref="B49:B50"/>
    <mergeCell ref="D49:D50"/>
    <mergeCell ref="D61:D62"/>
    <mergeCell ref="D64:D65"/>
    <mergeCell ref="A59:A60"/>
    <mergeCell ref="A35:A36"/>
    <mergeCell ref="D56:D57"/>
    <mergeCell ref="A46:A50"/>
    <mergeCell ref="C38:C41"/>
    <mergeCell ref="B38:B40"/>
    <mergeCell ref="C42:C45"/>
    <mergeCell ref="A42:A45"/>
    <mergeCell ref="D42:D44"/>
    <mergeCell ref="B42:B44"/>
    <mergeCell ref="C46:C48"/>
    <mergeCell ref="D47:D48"/>
    <mergeCell ref="B47:B48"/>
    <mergeCell ref="D22:D23"/>
    <mergeCell ref="A21:A25"/>
    <mergeCell ref="C35:C36"/>
    <mergeCell ref="C49:C50"/>
    <mergeCell ref="A30:A32"/>
    <mergeCell ref="A33:A34"/>
    <mergeCell ref="A37:A41"/>
    <mergeCell ref="A1:F1"/>
    <mergeCell ref="A3:A7"/>
    <mergeCell ref="A11:A16"/>
    <mergeCell ref="A17:A20"/>
    <mergeCell ref="A8:A10"/>
    <mergeCell ref="B4:B7"/>
    <mergeCell ref="C3:C7"/>
    <mergeCell ref="B9:B10"/>
    <mergeCell ref="D12:D14"/>
    <mergeCell ref="B11:B14"/>
    <mergeCell ref="C17:C20"/>
    <mergeCell ref="B17:B19"/>
    <mergeCell ref="A61:A63"/>
    <mergeCell ref="A64:A66"/>
    <mergeCell ref="A26:A27"/>
    <mergeCell ref="A54:A55"/>
    <mergeCell ref="A56:A58"/>
    <mergeCell ref="A28:A29"/>
    <mergeCell ref="C8:C10"/>
    <mergeCell ref="C11:C15"/>
    <mergeCell ref="B31:B32"/>
    <mergeCell ref="C30:C32"/>
    <mergeCell ref="C33:C34"/>
    <mergeCell ref="B22:B25"/>
    <mergeCell ref="C21:C25"/>
    <mergeCell ref="B26:B27"/>
    <mergeCell ref="C28:C29"/>
    <mergeCell ref="C51:C53"/>
    <mergeCell ref="A51:A53"/>
    <mergeCell ref="D51:D52"/>
    <mergeCell ref="B51:B52"/>
    <mergeCell ref="C54:C55"/>
    <mergeCell ref="B61:B62"/>
    <mergeCell ref="C61:C63"/>
    <mergeCell ref="B64:B65"/>
    <mergeCell ref="C64:C66"/>
    <mergeCell ref="C56:C58"/>
    <mergeCell ref="B56:B57"/>
    <mergeCell ref="C59:C60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1DS-FR-0026</vt:lpstr>
      <vt:lpstr>Hoja1</vt:lpstr>
      <vt:lpstr>VALORACIÓN</vt:lpstr>
      <vt:lpstr>EJEMPLOS</vt:lpstr>
      <vt:lpstr>EJEMPLOS!Área_de_impresión</vt:lpstr>
      <vt:lpstr>VALORACIÓN!Área_de_impresión</vt:lpstr>
      <vt:lpstr>'1DS-FR-0026'!Títulos_a_imprimir</vt:lpstr>
    </vt:vector>
  </TitlesOfParts>
  <Company>Ingenio Risaralda S. 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Aseguramiento de la Calidad</dc:creator>
  <cp:lastModifiedBy>DINAE - ADRIANA CONSTANZA OSORIO ESPINOSA</cp:lastModifiedBy>
  <cp:lastPrinted>2019-06-06T21:45:55Z</cp:lastPrinted>
  <dcterms:created xsi:type="dcterms:W3CDTF">2003-07-01T19:41:11Z</dcterms:created>
  <dcterms:modified xsi:type="dcterms:W3CDTF">2023-01-26T20:20:25Z</dcterms:modified>
</cp:coreProperties>
</file>