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roble\Desktop\PROCESOS 2025\VIGILANCIA 2025\"/>
    </mc:Choice>
  </mc:AlternateContent>
  <bookViews>
    <workbookView xWindow="0" yWindow="0" windowWidth="28800" windowHeight="12210"/>
  </bookViews>
  <sheets>
    <sheet name="Hoja1" sheetId="1" r:id="rId1"/>
    <sheet name="Hoja2" sheetId="2" r:id="rId2"/>
  </sheets>
  <definedNames>
    <definedName name="_xlnm._FilterDatabase" localSheetId="0" hidden="1">Hoja1!$A$3:$W$23</definedName>
    <definedName name="_xlnm.Print_Area" localSheetId="0">Hoja1!$A$1:$W$15</definedName>
    <definedName name="_xlnm.Print_Titles" localSheetId="0">Hoja1!$3:$5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23" i="1" l="1"/>
  <c r="K23" i="1"/>
  <c r="P21" i="1" l="1"/>
  <c r="Q21" i="1" s="1"/>
  <c r="J21" i="1"/>
  <c r="K21" i="1" s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2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2" i="1"/>
  <c r="K8" i="1" l="1"/>
  <c r="J6" i="1" l="1"/>
  <c r="K6" i="1" s="1"/>
  <c r="P6" i="1"/>
  <c r="Q6" i="1" s="1"/>
  <c r="Q9" i="1"/>
  <c r="K9" i="1"/>
  <c r="Q22" i="1" l="1"/>
  <c r="K22" i="1"/>
  <c r="Q20" i="1"/>
  <c r="K20" i="1"/>
  <c r="Q19" i="1"/>
  <c r="K19" i="1"/>
  <c r="Q18" i="1"/>
  <c r="K18" i="1"/>
  <c r="Q17" i="1"/>
  <c r="K17" i="1"/>
  <c r="Q16" i="1" l="1"/>
  <c r="K16" i="1"/>
  <c r="Q11" i="1"/>
  <c r="K11" i="1"/>
  <c r="Q10" i="1"/>
  <c r="K10" i="1"/>
  <c r="Q8" i="1"/>
  <c r="K15" i="1"/>
  <c r="Q15" i="1"/>
  <c r="Q14" i="1"/>
  <c r="Q13" i="1"/>
  <c r="Q12" i="1"/>
  <c r="K14" i="1"/>
  <c r="K13" i="1"/>
  <c r="K12" i="1"/>
  <c r="Q7" i="1"/>
  <c r="J7" i="1"/>
  <c r="K7" i="1" s="1"/>
</calcChain>
</file>

<file path=xl/sharedStrings.xml><?xml version="1.0" encoding="utf-8"?>
<sst xmlns="http://schemas.openxmlformats.org/spreadsheetml/2006/main" count="317" uniqueCount="169">
  <si>
    <t>Impacto después del tratamiento</t>
  </si>
  <si>
    <t>Monitoreo y revisión</t>
  </si>
  <si>
    <t xml:space="preserve">No. </t>
  </si>
  <si>
    <t>Clase</t>
  </si>
  <si>
    <t>Fuente</t>
  </si>
  <si>
    <t>Etapa</t>
  </si>
  <si>
    <t>Tipo</t>
  </si>
  <si>
    <t>Descripción (Qué puede pasar y, como puede ocurrir)</t>
  </si>
  <si>
    <t>Consecuencia de la ocurrencia del evento</t>
  </si>
  <si>
    <t xml:space="preserve">Probabilidad </t>
  </si>
  <si>
    <t>Impacto</t>
  </si>
  <si>
    <t xml:space="preserve"> Valoración del riesgo</t>
  </si>
  <si>
    <t>Categoría</t>
  </si>
  <si>
    <t>¿A quién se le asigna?</t>
  </si>
  <si>
    <t xml:space="preserve">Tratamiento /controles a ser implementados </t>
  </si>
  <si>
    <t>Valoración del riesgo</t>
  </si>
  <si>
    <t xml:space="preserve">Categoría </t>
  </si>
  <si>
    <t>¿Afecta la ejecución  del contrato?</t>
  </si>
  <si>
    <t>¿Cómo se realiza el monitoreo?</t>
  </si>
  <si>
    <t>Periodicidad ¿Cuándo?</t>
  </si>
  <si>
    <t>PLANEACION</t>
  </si>
  <si>
    <t>SELECCIÓN</t>
  </si>
  <si>
    <t>CONTRATACION</t>
  </si>
  <si>
    <t>EJECUCION</t>
  </si>
  <si>
    <t>NO</t>
  </si>
  <si>
    <t>Clase:</t>
  </si>
  <si>
    <t>GENERAL</t>
  </si>
  <si>
    <t>ESPECIFICO</t>
  </si>
  <si>
    <t>Fuente:</t>
  </si>
  <si>
    <t>INTERNO</t>
  </si>
  <si>
    <t>EXTERNO</t>
  </si>
  <si>
    <t>etapa:</t>
  </si>
  <si>
    <t>tipo:</t>
  </si>
  <si>
    <t>RIESGOS ECONOMICOS</t>
  </si>
  <si>
    <t>RIESGOS SOCIALES O POLITICOS</t>
  </si>
  <si>
    <t>RIESGOS OPERACIONALES</t>
  </si>
  <si>
    <t>RIESGOS FINANCIEROS</t>
  </si>
  <si>
    <t>RIESGOS REGULATORIOS</t>
  </si>
  <si>
    <t>RIESGOS DE LA NATURALEZA</t>
  </si>
  <si>
    <t>RIESGOS AMBIENTALES</t>
  </si>
  <si>
    <t>RIESGOS TECNOLOGICOS</t>
  </si>
  <si>
    <t>PROBABILIDAD:</t>
  </si>
  <si>
    <t>IMPACTO</t>
  </si>
  <si>
    <t>valoracion del Riesgo:</t>
  </si>
  <si>
    <t>1 - RARO</t>
  </si>
  <si>
    <t>2 - IMPROBABLE</t>
  </si>
  <si>
    <t>3 - POSIBLE</t>
  </si>
  <si>
    <t>4 - PROBABLE</t>
  </si>
  <si>
    <t>5 - CASI CIERTO</t>
  </si>
  <si>
    <t>a quien se le asigna el riesgo:</t>
  </si>
  <si>
    <t>ENTIDAD</t>
  </si>
  <si>
    <t>CONTRATISTA</t>
  </si>
  <si>
    <t>ENTIDAD/CONTRATISTA</t>
  </si>
  <si>
    <t>DIARIO</t>
  </si>
  <si>
    <t xml:space="preserve">SEMANAL </t>
  </si>
  <si>
    <t>MENSUAL</t>
  </si>
  <si>
    <t>TRIMESTRAL</t>
  </si>
  <si>
    <t>SEMESTRAL</t>
  </si>
  <si>
    <t>SEGÚN CRONOGRAMA</t>
  </si>
  <si>
    <t>SI</t>
  </si>
  <si>
    <t xml:space="preserve">Persona responsable  por implementar el tratamiento </t>
  </si>
  <si>
    <t>Contratista</t>
  </si>
  <si>
    <t>Especifico</t>
  </si>
  <si>
    <t>General</t>
  </si>
  <si>
    <t>Específico</t>
  </si>
  <si>
    <t>Interno</t>
  </si>
  <si>
    <t>Externo</t>
  </si>
  <si>
    <t>CONTRATACIÓN</t>
  </si>
  <si>
    <t>Riesgos Operaciones</t>
  </si>
  <si>
    <t>Riesgo regulatorio</t>
  </si>
  <si>
    <t>Riesgo Financiero</t>
  </si>
  <si>
    <t>Riesgo operacional</t>
  </si>
  <si>
    <t>Riesgo social o político</t>
  </si>
  <si>
    <t>Riesgo tecnológico</t>
  </si>
  <si>
    <t>Uso indebido de armas de fuego, elementos de comunicación y otros elementos</t>
  </si>
  <si>
    <t>Incumplimiento del objeto contratado</t>
  </si>
  <si>
    <t>Incumplimiento en la renovación de la licencias de funcionamiento</t>
  </si>
  <si>
    <t>Variación en la estimación del presupuesto</t>
  </si>
  <si>
    <t>Inexactitud en el presupuesto</t>
  </si>
  <si>
    <t>Variación en la necesidad requerida</t>
  </si>
  <si>
    <t>Trasgrede el principio de transparencia y economía propios de la contratación estatal</t>
  </si>
  <si>
    <t>La adjudicación inapropiada del contrato</t>
  </si>
  <si>
    <t>Prestación del servicio de vigilancia sin autorización</t>
  </si>
  <si>
    <t>Entidad</t>
  </si>
  <si>
    <t>Proponente</t>
  </si>
  <si>
    <t>Comparación de la información de la última ejecución a nivel nacional con la aportada por los centros y regionales.</t>
  </si>
  <si>
    <t>Gestionar los recursos adicionales</t>
  </si>
  <si>
    <t>Participación de los proponentes en cada una de las etapas del proceso incluida y la evaluación de la propuesta.</t>
  </si>
  <si>
    <t>Información anticipada de nuevas obras</t>
  </si>
  <si>
    <t>Diseño de procedimiento de adjudicación para minimizar el riesgo de colusión</t>
  </si>
  <si>
    <t>Capacitación del personal</t>
  </si>
  <si>
    <t>Seguimiento para que se aporten la garantías requeridas</t>
  </si>
  <si>
    <t>Seguimiento en el requisito de ejecución</t>
  </si>
  <si>
    <t>Implementación de protocolos de seguridad</t>
  </si>
  <si>
    <t>Supervisión contrato / vigilancia del contratista</t>
  </si>
  <si>
    <t>No</t>
  </si>
  <si>
    <t>Si</t>
  </si>
  <si>
    <t>Coordinación de Servicios Generales y Adquisiciones</t>
  </si>
  <si>
    <t>Regionales y Centros de la  Entidad</t>
  </si>
  <si>
    <t>Grupo integrado de contratación de la entidad y supervisor designado entidad</t>
  </si>
  <si>
    <t>Supervisión contratista</t>
  </si>
  <si>
    <t>Revisión de la necesidades de las diferentes regionales</t>
  </si>
  <si>
    <t>Revisión normatividad</t>
  </si>
  <si>
    <t>Monitoreo de las etapas precontractuales</t>
  </si>
  <si>
    <t>Revisión del reporte de las regionales y centros respecto de las nuevas obras</t>
  </si>
  <si>
    <t>Evaluación a luz de los pliegos definitivos</t>
  </si>
  <si>
    <t>Valoración de la probabilidad de la colusión</t>
  </si>
  <si>
    <t>Verificar que el grupo evaluador conozca el proceso a evaluar</t>
  </si>
  <si>
    <t>Seguimiento en la conformación del expediente</t>
  </si>
  <si>
    <t>Verificación que se aporten las garantías</t>
  </si>
  <si>
    <t>Vigilancia estricta de la reserva presupuestal</t>
  </si>
  <si>
    <t>Seguimiento en el informe de supervisión</t>
  </si>
  <si>
    <t>Seguimiento protocolo de seguridad</t>
  </si>
  <si>
    <t>Diariamente</t>
  </si>
  <si>
    <t>cronograma contratación</t>
  </si>
  <si>
    <t>diaria</t>
  </si>
  <si>
    <t>Cronograma del proceso</t>
  </si>
  <si>
    <t>Diario</t>
  </si>
  <si>
    <t>El mismo día</t>
  </si>
  <si>
    <t>Inexactitud en la información suministrada por los Centros de Formación y/o Regionales a nivel País.</t>
  </si>
  <si>
    <t>Modificaciones económicas sustanciales que incidan en la estimación del presupuesto.</t>
  </si>
  <si>
    <t>Incumplimiento de los requisitos habilitantes</t>
  </si>
  <si>
    <t>Potencial acuerdo entre dos o más Empresas del Sector de Vigilancia definiendo que cada una actuará de manera concertada</t>
  </si>
  <si>
    <t>Inadecuados conceptos por parte de los evaluadores</t>
  </si>
  <si>
    <t>Ausencia de garantías requeridas en los documentos del proceso de contratación o que su presentación sea tardía</t>
  </si>
  <si>
    <t>Incumplimiento en los tiempos de la publicación o del registro presupuestal del contrato</t>
  </si>
  <si>
    <t>Ausencia de prestación del Servicio de Vigilancia y Seguridad Privada originado por la alteración del orden público</t>
  </si>
  <si>
    <t>Modificaciones en las normas aplicables con la cual se estructura el presupuesto originadas por cambios realizados por la SuperVigilancia y/o por interposición de acciones legales.</t>
  </si>
  <si>
    <t>Falta de cobertura en el alcance y en las necesidades de la entidad.</t>
  </si>
  <si>
    <t>Falta de la totalidad de los requisitos documentales dentro del proceso</t>
  </si>
  <si>
    <t>Inexistencia de respaldo que garantice la ejecución del contrato</t>
  </si>
  <si>
    <t>Potenciales efectos jurídicos adversos imputables a la Entidad</t>
  </si>
  <si>
    <t>Incumplimiento en una de las Etapas de la Licitación</t>
  </si>
  <si>
    <t>Efectos adversos en la seguridad de la entidad.</t>
  </si>
  <si>
    <t xml:space="preserve">Contravención en los términos y condiciones establecidas en el contrato </t>
  </si>
  <si>
    <t>Impacto negativo en la prestación del servicio por efetos tecnológicos</t>
  </si>
  <si>
    <t xml:space="preserve">Variaciones en el costo  de los Medios Tecnologicos a Nivel Nacional </t>
  </si>
  <si>
    <t>Evaluación del Estudio de Mercados sobre los costos de Medios Tecnologicos a Nivel Nacional</t>
  </si>
  <si>
    <t>Inadecuada identificación de las necesidades requeridas en las obras nuevas de la Entidad</t>
  </si>
  <si>
    <t>Impacto negativo en la prestación del servicio por efetos logistico y/o economico</t>
  </si>
  <si>
    <t>mensual</t>
  </si>
  <si>
    <t>Mensual</t>
  </si>
  <si>
    <t>Capacitación del personal evaluador y claridad en las condiciones del proceso</t>
  </si>
  <si>
    <t>Claridad en los requisitos establecidos y requerimientos que se realicen a los proponentes</t>
  </si>
  <si>
    <t>Grupo integrado de contratación de la entidad y Comité evaluador</t>
  </si>
  <si>
    <t>Supervisor designado entidad</t>
  </si>
  <si>
    <t>Vigilancia y control por parte del Supervisión contrato</t>
  </si>
  <si>
    <t>evaluación de la posibilidad de dar incio al debido proceso del art 86 ley 1474/2011</t>
  </si>
  <si>
    <t xml:space="preserve">Supervisión permanente del contrato
</t>
  </si>
  <si>
    <t>No prestacion de servicio de Medios Tecnologicos en tiempos establecidos</t>
  </si>
  <si>
    <t>Posibilidad del uso inadecuado de la informacion, generada por el uso de los medios Tecnologicos</t>
  </si>
  <si>
    <t>diseño de estudios previos</t>
  </si>
  <si>
    <t>publicacion del proceso</t>
  </si>
  <si>
    <t xml:space="preserve">inicio Periodo del tratamiento </t>
  </si>
  <si>
    <t xml:space="preserve">Fin Periodo de  tratamiento </t>
  </si>
  <si>
    <t>finalizacion ejecucion contractual</t>
  </si>
  <si>
    <t>suscripcion del contrato</t>
  </si>
  <si>
    <t>adjucicacion proceso</t>
  </si>
  <si>
    <t>Generacion de RP</t>
  </si>
  <si>
    <t>Primer pago</t>
  </si>
  <si>
    <t>Impacto negativo en la prestación del servicio e impacto en la ejecución de recursos de la vigencia por demora en el pago</t>
  </si>
  <si>
    <t>Posibilidad de demora en el cumplimiento de requisitos de perfeccionamiento para la ejecución del servicio por parte del comitente vendedor</t>
  </si>
  <si>
    <t>Grupo evaluador de la entidad y equipo del comitente vendedor</t>
  </si>
  <si>
    <t>induccion al error en la escogencia de los comitentes vendedores</t>
  </si>
  <si>
    <t>Incumplimiento originado en que los comitentes vendedores no adjunten los documentos necesarios para suscribir el contrato</t>
  </si>
  <si>
    <t>Supervisión servicio / vigilancia del contratista</t>
  </si>
  <si>
    <t>Supervisión servicio / vigilancia del contratista /corredor de seguros</t>
  </si>
  <si>
    <t>legalización del servicio</t>
  </si>
  <si>
    <t>Seguimiento en la legalización del servicio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</si>
</sst>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color rgb="FFFFCC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5" borderId="1" xfId="0" applyFill="1" applyBorder="1" applyAlignment="1">
      <alignment vertical="center" wrapText="1"/>
    </xf>
    <xf numFmtId="0" fontId="1" fillId="5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5" borderId="1" xfId="0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0" fillId="0" borderId="0" xfId="0" applyNumberFormat="1"/>
    <xf numFmtId="14" fontId="1" fillId="5" borderId="1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textRotation="90" wrapText="1"/>
    </xf>
    <xf numFmtId="0" fontId="2" fillId="7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14" fontId="2" fillId="2" borderId="1" xfId="0" applyNumberFormat="1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6" fillId="5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textRotation="90" wrapText="1"/>
    </xf>
    <xf numFmtId="0" fontId="2" fillId="6" borderId="2" xfId="0" applyFont="1" applyFill="1" applyBorder="1" applyAlignment="1">
      <alignment horizontal="center" vertical="center" textRotation="90" wrapText="1"/>
    </xf>
    <xf numFmtId="0" fontId="2" fillId="6" borderId="3" xfId="0" applyFont="1" applyFill="1" applyBorder="1" applyAlignment="1">
      <alignment horizontal="center" vertical="center" textRotation="90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7" borderId="2" xfId="0" applyFont="1" applyFill="1" applyBorder="1" applyAlignment="1">
      <alignment horizontal="center" vertical="center" textRotation="90" wrapText="1"/>
    </xf>
    <xf numFmtId="0" fontId="2" fillId="7" borderId="3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FFF99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W23"/>
  <sheetViews>
    <sheetView tabSelected="1" topLeftCell="A3" zoomScale="85" zoomScaleNormal="85" zoomScaleSheetLayoutView="80" workbookViewId="0">
      <pane xSplit="1" ySplit="3" topLeftCell="B6" activePane="bottomRight" state="frozen"/>
      <selection activeCell="A3" sqref="A3"/>
      <selection pane="topRight" activeCell="B3" sqref="B3"/>
      <selection pane="bottomLeft" activeCell="A6" sqref="A6"/>
      <selection pane="bottomRight" activeCell="K14" sqref="K14"/>
    </sheetView>
  </sheetViews>
  <sheetFormatPr baseColWidth="10" defaultRowHeight="15" x14ac:dyDescent="0.25"/>
  <cols>
    <col min="4" max="4" width="12.28515625" customWidth="1"/>
    <col min="5" max="5" width="13.28515625" customWidth="1"/>
    <col min="6" max="6" width="23.7109375" style="4" customWidth="1"/>
    <col min="7" max="7" width="19.140625" customWidth="1"/>
    <col min="9" max="9" width="11.28515625" customWidth="1"/>
    <col min="10" max="10" width="11.42578125" customWidth="1"/>
    <col min="13" max="13" width="28.85546875" style="4" customWidth="1"/>
    <col min="19" max="19" width="12.42578125" customWidth="1"/>
    <col min="20" max="20" width="11.42578125" style="13"/>
    <col min="22" max="22" width="14.42578125" customWidth="1"/>
  </cols>
  <sheetData>
    <row r="2" spans="1:23" ht="20.25" customHeight="1" x14ac:dyDescent="0.25"/>
    <row r="3" spans="1:23" ht="39" customHeight="1" x14ac:dyDescent="0.25">
      <c r="A3" s="1"/>
      <c r="B3" s="1"/>
      <c r="C3" s="1"/>
      <c r="D3" s="1"/>
      <c r="E3" s="1"/>
      <c r="F3" s="5"/>
      <c r="G3" s="1"/>
      <c r="H3" s="1"/>
      <c r="I3" s="1"/>
      <c r="J3" s="1"/>
      <c r="K3" s="1"/>
      <c r="L3" s="1"/>
      <c r="M3" s="5"/>
      <c r="N3" s="21" t="s">
        <v>0</v>
      </c>
      <c r="O3" s="21"/>
      <c r="P3" s="21"/>
      <c r="Q3" s="21"/>
      <c r="R3" s="2"/>
      <c r="S3" s="2"/>
      <c r="T3" s="14"/>
      <c r="U3" s="2"/>
      <c r="V3" s="21" t="s">
        <v>1</v>
      </c>
      <c r="W3" s="21"/>
    </row>
    <row r="4" spans="1:23" ht="69" customHeight="1" x14ac:dyDescent="0.25">
      <c r="A4" s="22" t="s">
        <v>2</v>
      </c>
      <c r="B4" s="15" t="s">
        <v>3</v>
      </c>
      <c r="C4" s="15" t="s">
        <v>4</v>
      </c>
      <c r="D4" s="15" t="s">
        <v>5</v>
      </c>
      <c r="E4" s="15" t="s">
        <v>6</v>
      </c>
      <c r="F4" s="23" t="s">
        <v>7</v>
      </c>
      <c r="G4" s="25" t="s">
        <v>8</v>
      </c>
      <c r="H4" s="15" t="s">
        <v>9</v>
      </c>
      <c r="I4" s="15" t="s">
        <v>10</v>
      </c>
      <c r="J4" s="15" t="s">
        <v>11</v>
      </c>
      <c r="K4" s="15" t="s">
        <v>12</v>
      </c>
      <c r="L4" s="15" t="s">
        <v>13</v>
      </c>
      <c r="M4" s="16" t="s">
        <v>14</v>
      </c>
      <c r="N4" s="15" t="s">
        <v>9</v>
      </c>
      <c r="O4" s="15" t="s">
        <v>10</v>
      </c>
      <c r="P4" s="15" t="s">
        <v>15</v>
      </c>
      <c r="Q4" s="15" t="s">
        <v>16</v>
      </c>
      <c r="R4" s="15" t="s">
        <v>17</v>
      </c>
      <c r="S4" s="26" t="s">
        <v>60</v>
      </c>
      <c r="T4" s="18" t="s">
        <v>153</v>
      </c>
      <c r="U4" s="19" t="s">
        <v>154</v>
      </c>
      <c r="V4" s="16" t="s">
        <v>18</v>
      </c>
      <c r="W4" s="17" t="s">
        <v>19</v>
      </c>
    </row>
    <row r="5" spans="1:23" ht="56.25" customHeight="1" x14ac:dyDescent="0.25">
      <c r="A5" s="22"/>
      <c r="B5" s="15"/>
      <c r="C5" s="15"/>
      <c r="D5" s="15"/>
      <c r="E5" s="15"/>
      <c r="F5" s="24"/>
      <c r="G5" s="25"/>
      <c r="H5" s="15"/>
      <c r="I5" s="15"/>
      <c r="J5" s="15"/>
      <c r="K5" s="15"/>
      <c r="L5" s="15"/>
      <c r="M5" s="16"/>
      <c r="N5" s="15"/>
      <c r="O5" s="15"/>
      <c r="P5" s="15"/>
      <c r="Q5" s="15"/>
      <c r="R5" s="15"/>
      <c r="S5" s="27"/>
      <c r="T5" s="18"/>
      <c r="U5" s="20"/>
      <c r="V5" s="16"/>
      <c r="W5" s="17"/>
    </row>
    <row r="6" spans="1:23" ht="60" x14ac:dyDescent="0.25">
      <c r="A6" s="6">
        <v>1</v>
      </c>
      <c r="B6" s="3" t="s">
        <v>62</v>
      </c>
      <c r="C6" s="3" t="s">
        <v>65</v>
      </c>
      <c r="D6" s="8" t="s">
        <v>20</v>
      </c>
      <c r="E6" s="3" t="s">
        <v>68</v>
      </c>
      <c r="F6" s="9" t="s">
        <v>119</v>
      </c>
      <c r="G6" s="11" t="s">
        <v>128</v>
      </c>
      <c r="H6" s="3">
        <v>1</v>
      </c>
      <c r="I6" s="3">
        <v>4</v>
      </c>
      <c r="J6" s="3">
        <f>H6+I6</f>
        <v>5</v>
      </c>
      <c r="K6" s="3" t="str">
        <f t="shared" ref="K6:K11" si="0">+IF(J6&gt;=8,"Riesgo extremo",IF(J6&gt;=6,"Riesgo alto",IF(J6=5,"Riesgo medio",IF(J6&lt;=4,"Riesgo bajo",0))))</f>
        <v>Riesgo medio</v>
      </c>
      <c r="L6" s="3" t="s">
        <v>83</v>
      </c>
      <c r="M6" s="10" t="s">
        <v>85</v>
      </c>
      <c r="N6" s="3">
        <v>1</v>
      </c>
      <c r="O6" s="3">
        <v>2</v>
      </c>
      <c r="P6" s="3">
        <f>N6+O6</f>
        <v>3</v>
      </c>
      <c r="Q6" s="7" t="str">
        <f t="shared" ref="Q6:Q11" si="1">+IF(P6&gt;=8,"Riesgo extremo",IF(P6&gt;=6,"Riesgo alto",IF(P6=5,"Riesgo medio",IF(P6&lt;=4,"Riesgo bajo",0))))</f>
        <v>Riesgo bajo</v>
      </c>
      <c r="R6" s="3" t="s">
        <v>59</v>
      </c>
      <c r="S6" s="10" t="s">
        <v>97</v>
      </c>
      <c r="T6" s="12" t="s">
        <v>151</v>
      </c>
      <c r="U6" s="12" t="s">
        <v>152</v>
      </c>
      <c r="V6" s="10" t="s">
        <v>101</v>
      </c>
      <c r="W6" s="3" t="s">
        <v>113</v>
      </c>
    </row>
    <row r="7" spans="1:23" ht="96" x14ac:dyDescent="0.25">
      <c r="A7" s="6">
        <v>2</v>
      </c>
      <c r="B7" s="3" t="s">
        <v>62</v>
      </c>
      <c r="C7" s="3" t="s">
        <v>66</v>
      </c>
      <c r="D7" s="8" t="s">
        <v>20</v>
      </c>
      <c r="E7" s="3" t="s">
        <v>69</v>
      </c>
      <c r="F7" s="9" t="s">
        <v>127</v>
      </c>
      <c r="G7" s="11" t="s">
        <v>77</v>
      </c>
      <c r="H7" s="3">
        <v>3</v>
      </c>
      <c r="I7" s="3">
        <v>5</v>
      </c>
      <c r="J7" s="3">
        <f t="shared" ref="J7:J22" si="2">H7+I7</f>
        <v>8</v>
      </c>
      <c r="K7" s="3" t="str">
        <f t="shared" si="0"/>
        <v>Riesgo extremo</v>
      </c>
      <c r="L7" s="3" t="s">
        <v>83</v>
      </c>
      <c r="M7" s="10" t="s">
        <v>86</v>
      </c>
      <c r="N7" s="3">
        <v>3</v>
      </c>
      <c r="O7" s="3">
        <v>3</v>
      </c>
      <c r="P7" s="3">
        <f t="shared" ref="P7:P22" si="3">N7+O7</f>
        <v>6</v>
      </c>
      <c r="Q7" s="3" t="str">
        <f t="shared" si="1"/>
        <v>Riesgo alto</v>
      </c>
      <c r="R7" s="3" t="s">
        <v>59</v>
      </c>
      <c r="S7" s="10" t="s">
        <v>97</v>
      </c>
      <c r="T7" s="12" t="s">
        <v>151</v>
      </c>
      <c r="U7" s="12" t="s">
        <v>155</v>
      </c>
      <c r="V7" s="10" t="s">
        <v>102</v>
      </c>
      <c r="W7" s="3" t="s">
        <v>140</v>
      </c>
    </row>
    <row r="8" spans="1:23" ht="48" x14ac:dyDescent="0.25">
      <c r="A8" s="6">
        <v>3</v>
      </c>
      <c r="B8" s="3" t="s">
        <v>62</v>
      </c>
      <c r="C8" s="3" t="s">
        <v>65</v>
      </c>
      <c r="D8" s="8" t="s">
        <v>20</v>
      </c>
      <c r="E8" s="3" t="s">
        <v>70</v>
      </c>
      <c r="F8" s="9" t="s">
        <v>120</v>
      </c>
      <c r="G8" s="11" t="s">
        <v>78</v>
      </c>
      <c r="H8" s="3">
        <v>1</v>
      </c>
      <c r="I8" s="3">
        <v>3</v>
      </c>
      <c r="J8" s="3">
        <f t="shared" si="2"/>
        <v>4</v>
      </c>
      <c r="K8" s="3" t="str">
        <f t="shared" si="0"/>
        <v>Riesgo bajo</v>
      </c>
      <c r="L8" s="3" t="s">
        <v>83</v>
      </c>
      <c r="M8" s="10" t="s">
        <v>87</v>
      </c>
      <c r="N8" s="3">
        <v>1</v>
      </c>
      <c r="O8" s="3">
        <v>2</v>
      </c>
      <c r="P8" s="3">
        <f t="shared" si="3"/>
        <v>3</v>
      </c>
      <c r="Q8" s="3" t="str">
        <f t="shared" si="1"/>
        <v>Riesgo bajo</v>
      </c>
      <c r="R8" s="3" t="s">
        <v>59</v>
      </c>
      <c r="S8" s="10" t="s">
        <v>97</v>
      </c>
      <c r="T8" s="12" t="s">
        <v>151</v>
      </c>
      <c r="U8" s="12" t="s">
        <v>156</v>
      </c>
      <c r="V8" s="10" t="s">
        <v>103</v>
      </c>
      <c r="W8" s="3" t="s">
        <v>114</v>
      </c>
    </row>
    <row r="9" spans="1:23" ht="48" x14ac:dyDescent="0.25">
      <c r="A9" s="6">
        <v>4</v>
      </c>
      <c r="B9" s="3" t="s">
        <v>62</v>
      </c>
      <c r="C9" s="3" t="s">
        <v>65</v>
      </c>
      <c r="D9" s="8" t="s">
        <v>20</v>
      </c>
      <c r="E9" s="3" t="s">
        <v>70</v>
      </c>
      <c r="F9" s="9" t="s">
        <v>136</v>
      </c>
      <c r="G9" s="11" t="s">
        <v>78</v>
      </c>
      <c r="H9" s="3">
        <v>2</v>
      </c>
      <c r="I9" s="3">
        <v>3</v>
      </c>
      <c r="J9" s="3">
        <f t="shared" si="2"/>
        <v>5</v>
      </c>
      <c r="K9" s="3" t="str">
        <f t="shared" si="0"/>
        <v>Riesgo medio</v>
      </c>
      <c r="L9" s="3" t="s">
        <v>83</v>
      </c>
      <c r="M9" s="10" t="s">
        <v>137</v>
      </c>
      <c r="N9" s="3">
        <v>2</v>
      </c>
      <c r="O9" s="3">
        <v>3</v>
      </c>
      <c r="P9" s="3">
        <f t="shared" si="3"/>
        <v>5</v>
      </c>
      <c r="Q9" s="3" t="str">
        <f t="shared" si="1"/>
        <v>Riesgo medio</v>
      </c>
      <c r="R9" s="3" t="s">
        <v>59</v>
      </c>
      <c r="S9" s="10" t="s">
        <v>97</v>
      </c>
      <c r="T9" s="12" t="s">
        <v>151</v>
      </c>
      <c r="U9" s="12" t="s">
        <v>156</v>
      </c>
      <c r="V9" s="10" t="s">
        <v>103</v>
      </c>
      <c r="W9" s="3" t="s">
        <v>141</v>
      </c>
    </row>
    <row r="10" spans="1:23" ht="72" x14ac:dyDescent="0.25">
      <c r="A10" s="6">
        <v>5</v>
      </c>
      <c r="B10" s="3" t="s">
        <v>62</v>
      </c>
      <c r="C10" s="3" t="s">
        <v>65</v>
      </c>
      <c r="D10" s="8" t="s">
        <v>23</v>
      </c>
      <c r="E10" s="3" t="s">
        <v>71</v>
      </c>
      <c r="F10" s="9" t="s">
        <v>138</v>
      </c>
      <c r="G10" s="11" t="s">
        <v>79</v>
      </c>
      <c r="H10" s="3">
        <v>3</v>
      </c>
      <c r="I10" s="3">
        <v>3</v>
      </c>
      <c r="J10" s="3">
        <f t="shared" si="2"/>
        <v>6</v>
      </c>
      <c r="K10" s="3" t="str">
        <f t="shared" si="0"/>
        <v>Riesgo alto</v>
      </c>
      <c r="L10" s="3" t="s">
        <v>83</v>
      </c>
      <c r="M10" s="10" t="s">
        <v>88</v>
      </c>
      <c r="N10" s="3">
        <v>1</v>
      </c>
      <c r="O10" s="3">
        <v>3</v>
      </c>
      <c r="P10" s="3">
        <f t="shared" si="3"/>
        <v>4</v>
      </c>
      <c r="Q10" s="3" t="str">
        <f t="shared" si="1"/>
        <v>Riesgo bajo</v>
      </c>
      <c r="R10" s="3" t="s">
        <v>59</v>
      </c>
      <c r="S10" s="10" t="s">
        <v>97</v>
      </c>
      <c r="T10" s="12" t="s">
        <v>151</v>
      </c>
      <c r="U10" s="12" t="s">
        <v>155</v>
      </c>
      <c r="V10" s="10" t="s">
        <v>104</v>
      </c>
      <c r="W10" s="3" t="s">
        <v>141</v>
      </c>
    </row>
    <row r="11" spans="1:23" ht="97.5" customHeight="1" x14ac:dyDescent="0.25">
      <c r="A11" s="6">
        <v>6</v>
      </c>
      <c r="B11" s="3" t="s">
        <v>63</v>
      </c>
      <c r="C11" s="3" t="s">
        <v>65</v>
      </c>
      <c r="D11" s="8" t="s">
        <v>21</v>
      </c>
      <c r="E11" s="3" t="s">
        <v>71</v>
      </c>
      <c r="F11" s="9" t="s">
        <v>121</v>
      </c>
      <c r="G11" s="11" t="s">
        <v>80</v>
      </c>
      <c r="H11" s="3">
        <v>1</v>
      </c>
      <c r="I11" s="3">
        <v>5</v>
      </c>
      <c r="J11" s="3">
        <f t="shared" si="2"/>
        <v>6</v>
      </c>
      <c r="K11" s="3" t="str">
        <f t="shared" si="0"/>
        <v>Riesgo alto</v>
      </c>
      <c r="L11" s="3" t="s">
        <v>83</v>
      </c>
      <c r="M11" s="10" t="s">
        <v>142</v>
      </c>
      <c r="N11" s="3">
        <v>1</v>
      </c>
      <c r="O11" s="3">
        <v>4</v>
      </c>
      <c r="P11" s="3">
        <f t="shared" si="3"/>
        <v>5</v>
      </c>
      <c r="Q11" s="3" t="str">
        <f t="shared" si="1"/>
        <v>Riesgo medio</v>
      </c>
      <c r="R11" s="3" t="s">
        <v>95</v>
      </c>
      <c r="S11" s="10" t="s">
        <v>162</v>
      </c>
      <c r="T11" s="12" t="s">
        <v>151</v>
      </c>
      <c r="U11" s="12" t="s">
        <v>156</v>
      </c>
      <c r="V11" s="10" t="s">
        <v>105</v>
      </c>
      <c r="W11" s="3" t="s">
        <v>115</v>
      </c>
    </row>
    <row r="12" spans="1:23" ht="60" x14ac:dyDescent="0.25">
      <c r="A12" s="6">
        <v>7</v>
      </c>
      <c r="B12" s="3" t="s">
        <v>63</v>
      </c>
      <c r="C12" s="3" t="s">
        <v>66</v>
      </c>
      <c r="D12" s="8" t="s">
        <v>21</v>
      </c>
      <c r="E12" s="3" t="s">
        <v>71</v>
      </c>
      <c r="F12" s="9" t="s">
        <v>122</v>
      </c>
      <c r="G12" s="11" t="s">
        <v>81</v>
      </c>
      <c r="H12" s="3">
        <v>2</v>
      </c>
      <c r="I12" s="3">
        <v>4</v>
      </c>
      <c r="J12" s="3">
        <f t="shared" si="2"/>
        <v>6</v>
      </c>
      <c r="K12" s="3" t="str">
        <f t="shared" ref="K12:K14" si="4">+IF(J12&gt;=8,"Riesgo extremo",IF(J12&gt;=6,"Riesgo alto",IF(J12=5,"Riesgo medio",IF(J12&lt;=4,"Riesgo bajo",0))))</f>
        <v>Riesgo alto</v>
      </c>
      <c r="L12" s="3" t="s">
        <v>83</v>
      </c>
      <c r="M12" s="10" t="s">
        <v>89</v>
      </c>
      <c r="N12" s="3">
        <v>1</v>
      </c>
      <c r="O12" s="3">
        <v>1</v>
      </c>
      <c r="P12" s="3">
        <f t="shared" si="3"/>
        <v>2</v>
      </c>
      <c r="Q12" s="3" t="str">
        <f t="shared" ref="Q12:Q14" si="5">+IF(P12&gt;=8,"Riesgo extremo",IF(P12&gt;=6,"Riesgo alto",IF(P12=5,"Riesgo medio",IF(P12&lt;=4,"Riesgo bajo",0))))</f>
        <v>Riesgo bajo</v>
      </c>
      <c r="R12" s="3" t="s">
        <v>96</v>
      </c>
      <c r="S12" s="10" t="s">
        <v>97</v>
      </c>
      <c r="T12" s="12" t="s">
        <v>151</v>
      </c>
      <c r="U12" s="12" t="s">
        <v>156</v>
      </c>
      <c r="V12" s="10" t="s">
        <v>106</v>
      </c>
      <c r="W12" s="3" t="s">
        <v>141</v>
      </c>
    </row>
    <row r="13" spans="1:23" ht="60" x14ac:dyDescent="0.25">
      <c r="A13" s="6">
        <v>8</v>
      </c>
      <c r="B13" s="3" t="s">
        <v>64</v>
      </c>
      <c r="C13" s="3" t="s">
        <v>65</v>
      </c>
      <c r="D13" s="8" t="s">
        <v>21</v>
      </c>
      <c r="E13" s="3" t="s">
        <v>71</v>
      </c>
      <c r="F13" s="9" t="s">
        <v>123</v>
      </c>
      <c r="G13" s="11" t="s">
        <v>163</v>
      </c>
      <c r="H13" s="3">
        <v>1</v>
      </c>
      <c r="I13" s="3">
        <v>2</v>
      </c>
      <c r="J13" s="3">
        <f t="shared" si="2"/>
        <v>3</v>
      </c>
      <c r="K13" s="3" t="str">
        <f t="shared" si="4"/>
        <v>Riesgo bajo</v>
      </c>
      <c r="L13" s="3" t="s">
        <v>83</v>
      </c>
      <c r="M13" s="10" t="s">
        <v>90</v>
      </c>
      <c r="N13" s="3">
        <v>1</v>
      </c>
      <c r="O13" s="3">
        <v>1</v>
      </c>
      <c r="P13" s="3">
        <f t="shared" si="3"/>
        <v>2</v>
      </c>
      <c r="Q13" s="3" t="str">
        <f t="shared" si="5"/>
        <v>Riesgo bajo</v>
      </c>
      <c r="R13" s="3" t="s">
        <v>95</v>
      </c>
      <c r="S13" s="10" t="s">
        <v>98</v>
      </c>
      <c r="T13" s="12" t="s">
        <v>151</v>
      </c>
      <c r="U13" s="12" t="s">
        <v>157</v>
      </c>
      <c r="V13" s="10" t="s">
        <v>107</v>
      </c>
      <c r="W13" s="3" t="s">
        <v>116</v>
      </c>
    </row>
    <row r="14" spans="1:23" ht="72" x14ac:dyDescent="0.25">
      <c r="A14" s="6">
        <v>9</v>
      </c>
      <c r="B14" s="3" t="s">
        <v>62</v>
      </c>
      <c r="C14" s="3" t="s">
        <v>30</v>
      </c>
      <c r="D14" s="8" t="s">
        <v>21</v>
      </c>
      <c r="E14" s="3" t="s">
        <v>71</v>
      </c>
      <c r="F14" s="9" t="s">
        <v>164</v>
      </c>
      <c r="G14" s="11" t="s">
        <v>129</v>
      </c>
      <c r="H14" s="3">
        <v>2</v>
      </c>
      <c r="I14" s="3">
        <v>3</v>
      </c>
      <c r="J14" s="3">
        <f t="shared" si="2"/>
        <v>5</v>
      </c>
      <c r="K14" s="3" t="str">
        <f t="shared" si="4"/>
        <v>Riesgo medio</v>
      </c>
      <c r="L14" s="3" t="s">
        <v>83</v>
      </c>
      <c r="M14" s="10" t="s">
        <v>143</v>
      </c>
      <c r="N14" s="3">
        <v>1</v>
      </c>
      <c r="O14" s="3">
        <v>1</v>
      </c>
      <c r="P14" s="3">
        <f t="shared" si="3"/>
        <v>2</v>
      </c>
      <c r="Q14" s="3" t="str">
        <f t="shared" si="5"/>
        <v>Riesgo bajo</v>
      </c>
      <c r="R14" s="3" t="s">
        <v>95</v>
      </c>
      <c r="S14" s="10" t="s">
        <v>144</v>
      </c>
      <c r="T14" s="12" t="s">
        <v>151</v>
      </c>
      <c r="U14" s="12" t="s">
        <v>156</v>
      </c>
      <c r="V14" s="10" t="s">
        <v>108</v>
      </c>
      <c r="W14" s="3" t="s">
        <v>53</v>
      </c>
    </row>
    <row r="15" spans="1:23" ht="60" x14ac:dyDescent="0.25">
      <c r="A15" s="6">
        <v>10</v>
      </c>
      <c r="B15" s="3" t="s">
        <v>63</v>
      </c>
      <c r="C15" s="3" t="s">
        <v>66</v>
      </c>
      <c r="D15" s="8" t="s">
        <v>67</v>
      </c>
      <c r="E15" s="3" t="s">
        <v>71</v>
      </c>
      <c r="F15" s="9" t="s">
        <v>124</v>
      </c>
      <c r="G15" s="11" t="s">
        <v>130</v>
      </c>
      <c r="H15" s="3">
        <v>2</v>
      </c>
      <c r="I15" s="3">
        <v>5</v>
      </c>
      <c r="J15" s="3">
        <f t="shared" si="2"/>
        <v>7</v>
      </c>
      <c r="K15" s="3" t="str">
        <f t="shared" ref="K15" si="6">+IF(J15&gt;=8,"Riesgo extremo",IF(J15&gt;=6,"Riesgo alto",IF(J15=5,"Riesgo medio",IF(J15&lt;=4,"Riesgo bajo",0))))</f>
        <v>Riesgo alto</v>
      </c>
      <c r="L15" s="3" t="s">
        <v>61</v>
      </c>
      <c r="M15" s="10" t="s">
        <v>91</v>
      </c>
      <c r="N15" s="3">
        <v>1</v>
      </c>
      <c r="O15" s="3">
        <v>3</v>
      </c>
      <c r="P15" s="3">
        <f t="shared" si="3"/>
        <v>4</v>
      </c>
      <c r="Q15" s="3" t="str">
        <f t="shared" ref="Q15" si="7">+IF(P15&gt;=8,"Riesgo extremo",IF(P15&gt;=6,"Riesgo alto",IF(P15=5,"Riesgo medio",IF(P15&lt;=4,"Riesgo bajo",0))))</f>
        <v>Riesgo bajo</v>
      </c>
      <c r="R15" s="3" t="s">
        <v>96</v>
      </c>
      <c r="S15" s="10" t="s">
        <v>145</v>
      </c>
      <c r="T15" s="12" t="s">
        <v>157</v>
      </c>
      <c r="U15" s="12" t="s">
        <v>156</v>
      </c>
      <c r="V15" s="10" t="s">
        <v>109</v>
      </c>
      <c r="W15" s="3" t="s">
        <v>117</v>
      </c>
    </row>
    <row r="16" spans="1:23" ht="84" x14ac:dyDescent="0.25">
      <c r="A16" s="6">
        <v>11</v>
      </c>
      <c r="B16" s="3" t="s">
        <v>63</v>
      </c>
      <c r="C16" s="3" t="s">
        <v>65</v>
      </c>
      <c r="D16" s="8" t="s">
        <v>67</v>
      </c>
      <c r="E16" s="3" t="s">
        <v>71</v>
      </c>
      <c r="F16" s="9" t="s">
        <v>125</v>
      </c>
      <c r="G16" s="11" t="s">
        <v>132</v>
      </c>
      <c r="H16" s="3">
        <v>1</v>
      </c>
      <c r="I16" s="3">
        <v>3</v>
      </c>
      <c r="J16" s="3">
        <f t="shared" si="2"/>
        <v>4</v>
      </c>
      <c r="K16" s="3" t="str">
        <f t="shared" ref="K16" si="8">+IF(J16&gt;=8,"Riesgo extremo",IF(J16&gt;=6,"Riesgo alto",IF(J16=5,"Riesgo medio",IF(J16&lt;=4,"Riesgo bajo",0))))</f>
        <v>Riesgo bajo</v>
      </c>
      <c r="L16" s="3" t="s">
        <v>83</v>
      </c>
      <c r="M16" s="10" t="s">
        <v>92</v>
      </c>
      <c r="N16" s="3">
        <v>1</v>
      </c>
      <c r="O16" s="3">
        <v>2</v>
      </c>
      <c r="P16" s="3">
        <f t="shared" si="3"/>
        <v>3</v>
      </c>
      <c r="Q16" s="3" t="str">
        <f t="shared" ref="Q16" si="9">+IF(P16&gt;=8,"Riesgo extremo",IF(P16&gt;=6,"Riesgo alto",IF(P16=5,"Riesgo medio",IF(P16&lt;=4,"Riesgo bajo",0))))</f>
        <v>Riesgo bajo</v>
      </c>
      <c r="R16" s="3" t="s">
        <v>96</v>
      </c>
      <c r="S16" s="10" t="s">
        <v>99</v>
      </c>
      <c r="T16" s="12" t="s">
        <v>157</v>
      </c>
      <c r="U16" s="12" t="s">
        <v>158</v>
      </c>
      <c r="V16" s="10" t="s">
        <v>110</v>
      </c>
      <c r="W16" s="3" t="s">
        <v>118</v>
      </c>
    </row>
    <row r="17" spans="1:23" ht="48" x14ac:dyDescent="0.25">
      <c r="A17" s="6">
        <v>12</v>
      </c>
      <c r="B17" s="3" t="s">
        <v>62</v>
      </c>
      <c r="C17" s="3" t="s">
        <v>66</v>
      </c>
      <c r="D17" s="8" t="s">
        <v>23</v>
      </c>
      <c r="E17" s="3" t="s">
        <v>71</v>
      </c>
      <c r="F17" s="9" t="s">
        <v>74</v>
      </c>
      <c r="G17" s="11" t="s">
        <v>131</v>
      </c>
      <c r="H17" s="3">
        <v>2</v>
      </c>
      <c r="I17" s="3">
        <v>5</v>
      </c>
      <c r="J17" s="3">
        <f t="shared" si="2"/>
        <v>7</v>
      </c>
      <c r="K17" s="3" t="str">
        <f t="shared" ref="K17:K22" si="10">+IF(J17&gt;=8,"Riesgo extremo",IF(J17&gt;=6,"Riesgo alto",IF(J17=5,"Riesgo medio",IF(J17&lt;=4,"Riesgo bajo",0))))</f>
        <v>Riesgo alto</v>
      </c>
      <c r="L17" s="3" t="s">
        <v>84</v>
      </c>
      <c r="M17" s="10" t="s">
        <v>146</v>
      </c>
      <c r="N17" s="3">
        <v>1</v>
      </c>
      <c r="O17" s="3">
        <v>5</v>
      </c>
      <c r="P17" s="3">
        <f t="shared" si="3"/>
        <v>6</v>
      </c>
      <c r="Q17" s="3" t="str">
        <f t="shared" ref="Q17:Q22" si="11">+IF(P17&gt;=8,"Riesgo extremo",IF(P17&gt;=6,"Riesgo alto",IF(P17=5,"Riesgo medio",IF(P17&lt;=4,"Riesgo bajo",0))))</f>
        <v>Riesgo alto</v>
      </c>
      <c r="R17" s="3" t="s">
        <v>96</v>
      </c>
      <c r="S17" s="10" t="s">
        <v>100</v>
      </c>
      <c r="T17" s="12" t="s">
        <v>157</v>
      </c>
      <c r="U17" s="12" t="s">
        <v>155</v>
      </c>
      <c r="V17" s="10" t="s">
        <v>111</v>
      </c>
      <c r="W17" s="3" t="s">
        <v>55</v>
      </c>
    </row>
    <row r="18" spans="1:23" ht="60" x14ac:dyDescent="0.25">
      <c r="A18" s="6">
        <v>13</v>
      </c>
      <c r="B18" s="3" t="s">
        <v>62</v>
      </c>
      <c r="C18" s="3" t="s">
        <v>66</v>
      </c>
      <c r="D18" s="8" t="s">
        <v>23</v>
      </c>
      <c r="E18" s="3" t="s">
        <v>72</v>
      </c>
      <c r="F18" s="9" t="s">
        <v>126</v>
      </c>
      <c r="G18" s="11" t="s">
        <v>133</v>
      </c>
      <c r="H18" s="3">
        <v>2</v>
      </c>
      <c r="I18" s="3">
        <v>3</v>
      </c>
      <c r="J18" s="3">
        <f t="shared" si="2"/>
        <v>5</v>
      </c>
      <c r="K18" s="3" t="str">
        <f t="shared" si="10"/>
        <v>Riesgo medio</v>
      </c>
      <c r="L18" s="3" t="s">
        <v>61</v>
      </c>
      <c r="M18" s="10" t="s">
        <v>93</v>
      </c>
      <c r="N18" s="3">
        <v>2</v>
      </c>
      <c r="O18" s="3">
        <v>3</v>
      </c>
      <c r="P18" s="3">
        <f t="shared" si="3"/>
        <v>5</v>
      </c>
      <c r="Q18" s="3" t="str">
        <f t="shared" si="11"/>
        <v>Riesgo medio</v>
      </c>
      <c r="R18" s="3" t="s">
        <v>96</v>
      </c>
      <c r="S18" s="10" t="s">
        <v>100</v>
      </c>
      <c r="T18" s="12" t="s">
        <v>157</v>
      </c>
      <c r="U18" s="12" t="s">
        <v>155</v>
      </c>
      <c r="V18" s="10" t="s">
        <v>112</v>
      </c>
      <c r="W18" s="3" t="s">
        <v>55</v>
      </c>
    </row>
    <row r="19" spans="1:23" ht="48" x14ac:dyDescent="0.25">
      <c r="A19" s="6">
        <v>14</v>
      </c>
      <c r="B19" s="3" t="s">
        <v>62</v>
      </c>
      <c r="C19" s="3" t="s">
        <v>30</v>
      </c>
      <c r="D19" s="8" t="s">
        <v>23</v>
      </c>
      <c r="E19" s="3" t="s">
        <v>71</v>
      </c>
      <c r="F19" s="9" t="s">
        <v>75</v>
      </c>
      <c r="G19" s="11" t="s">
        <v>134</v>
      </c>
      <c r="H19" s="3">
        <v>2</v>
      </c>
      <c r="I19" s="3">
        <v>4</v>
      </c>
      <c r="J19" s="3">
        <f t="shared" si="2"/>
        <v>6</v>
      </c>
      <c r="K19" s="3" t="str">
        <f t="shared" si="10"/>
        <v>Riesgo alto</v>
      </c>
      <c r="L19" s="3" t="s">
        <v>61</v>
      </c>
      <c r="M19" s="10" t="s">
        <v>147</v>
      </c>
      <c r="N19" s="3">
        <v>1</v>
      </c>
      <c r="O19" s="3">
        <v>4</v>
      </c>
      <c r="P19" s="3">
        <f t="shared" si="3"/>
        <v>5</v>
      </c>
      <c r="Q19" s="3" t="str">
        <f t="shared" si="11"/>
        <v>Riesgo medio</v>
      </c>
      <c r="R19" s="3" t="s">
        <v>96</v>
      </c>
      <c r="S19" s="10" t="s">
        <v>100</v>
      </c>
      <c r="T19" s="12" t="s">
        <v>157</v>
      </c>
      <c r="U19" s="12" t="s">
        <v>155</v>
      </c>
      <c r="V19" s="10" t="s">
        <v>111</v>
      </c>
      <c r="W19" s="3" t="s">
        <v>55</v>
      </c>
    </row>
    <row r="20" spans="1:23" ht="36" x14ac:dyDescent="0.25">
      <c r="A20" s="6">
        <v>15</v>
      </c>
      <c r="B20" s="3" t="s">
        <v>62</v>
      </c>
      <c r="C20" s="3" t="s">
        <v>66</v>
      </c>
      <c r="D20" s="8" t="s">
        <v>23</v>
      </c>
      <c r="E20" s="3" t="s">
        <v>71</v>
      </c>
      <c r="F20" s="9" t="s">
        <v>76</v>
      </c>
      <c r="G20" s="11" t="s">
        <v>82</v>
      </c>
      <c r="H20" s="3">
        <v>1</v>
      </c>
      <c r="I20" s="3">
        <v>5</v>
      </c>
      <c r="J20" s="3">
        <f t="shared" si="2"/>
        <v>6</v>
      </c>
      <c r="K20" s="3" t="str">
        <f t="shared" si="10"/>
        <v>Riesgo alto</v>
      </c>
      <c r="L20" s="3" t="s">
        <v>61</v>
      </c>
      <c r="M20" s="10" t="s">
        <v>148</v>
      </c>
      <c r="N20" s="3">
        <v>1</v>
      </c>
      <c r="O20" s="3">
        <v>3</v>
      </c>
      <c r="P20" s="3">
        <f t="shared" si="3"/>
        <v>4</v>
      </c>
      <c r="Q20" s="3" t="str">
        <f t="shared" si="11"/>
        <v>Riesgo bajo</v>
      </c>
      <c r="R20" s="3" t="s">
        <v>96</v>
      </c>
      <c r="S20" s="10" t="s">
        <v>100</v>
      </c>
      <c r="T20" s="12" t="s">
        <v>157</v>
      </c>
      <c r="U20" s="12" t="s">
        <v>155</v>
      </c>
      <c r="V20" s="10" t="s">
        <v>111</v>
      </c>
      <c r="W20" s="3" t="s">
        <v>55</v>
      </c>
    </row>
    <row r="21" spans="1:23" ht="48" x14ac:dyDescent="0.25">
      <c r="A21" s="6">
        <v>16</v>
      </c>
      <c r="B21" s="3" t="s">
        <v>62</v>
      </c>
      <c r="C21" s="3" t="s">
        <v>66</v>
      </c>
      <c r="D21" s="8" t="s">
        <v>23</v>
      </c>
      <c r="E21" s="3" t="s">
        <v>73</v>
      </c>
      <c r="F21" s="9" t="s">
        <v>149</v>
      </c>
      <c r="G21" s="11" t="s">
        <v>139</v>
      </c>
      <c r="H21" s="3">
        <v>4</v>
      </c>
      <c r="I21" s="3">
        <v>5</v>
      </c>
      <c r="J21" s="3">
        <f t="shared" ref="J21" si="12">H21+I21</f>
        <v>9</v>
      </c>
      <c r="K21" s="3" t="str">
        <f t="shared" ref="K21" si="13">+IF(J21&gt;=8,"Riesgo extremo",IF(J21&gt;=6,"Riesgo alto",IF(J21=5,"Riesgo medio",IF(J21&lt;=4,"Riesgo bajo",0))))</f>
        <v>Riesgo extremo</v>
      </c>
      <c r="L21" s="3" t="s">
        <v>61</v>
      </c>
      <c r="M21" s="10" t="s">
        <v>94</v>
      </c>
      <c r="N21" s="3">
        <v>2</v>
      </c>
      <c r="O21" s="3">
        <v>5</v>
      </c>
      <c r="P21" s="3">
        <f t="shared" ref="P21" si="14">N21+O21</f>
        <v>7</v>
      </c>
      <c r="Q21" s="3" t="str">
        <f t="shared" ref="Q21" si="15">+IF(P21&gt;=8,"Riesgo extremo",IF(P21&gt;=6,"Riesgo alto",IF(P21=5,"Riesgo medio",IF(P21&lt;=4,"Riesgo bajo",0))))</f>
        <v>Riesgo alto</v>
      </c>
      <c r="R21" s="3" t="s">
        <v>96</v>
      </c>
      <c r="S21" s="10" t="s">
        <v>100</v>
      </c>
      <c r="T21" s="12" t="s">
        <v>157</v>
      </c>
      <c r="U21" s="12" t="s">
        <v>155</v>
      </c>
      <c r="V21" s="10" t="s">
        <v>111</v>
      </c>
      <c r="W21" s="3" t="s">
        <v>55</v>
      </c>
    </row>
    <row r="22" spans="1:23" ht="60" x14ac:dyDescent="0.25">
      <c r="A22" s="6">
        <v>17</v>
      </c>
      <c r="B22" s="3" t="s">
        <v>62</v>
      </c>
      <c r="C22" s="3" t="s">
        <v>66</v>
      </c>
      <c r="D22" s="8" t="s">
        <v>23</v>
      </c>
      <c r="E22" s="3" t="s">
        <v>73</v>
      </c>
      <c r="F22" s="9" t="s">
        <v>150</v>
      </c>
      <c r="G22" s="11" t="s">
        <v>135</v>
      </c>
      <c r="H22" s="3">
        <v>2</v>
      </c>
      <c r="I22" s="3">
        <v>1</v>
      </c>
      <c r="J22" s="3">
        <f t="shared" si="2"/>
        <v>3</v>
      </c>
      <c r="K22" s="3" t="str">
        <f t="shared" si="10"/>
        <v>Riesgo bajo</v>
      </c>
      <c r="L22" s="3" t="s">
        <v>61</v>
      </c>
      <c r="M22" s="10" t="s">
        <v>165</v>
      </c>
      <c r="N22" s="3">
        <v>1</v>
      </c>
      <c r="O22" s="3">
        <v>1</v>
      </c>
      <c r="P22" s="3">
        <f t="shared" si="3"/>
        <v>2</v>
      </c>
      <c r="Q22" s="3" t="str">
        <f t="shared" si="11"/>
        <v>Riesgo bajo</v>
      </c>
      <c r="R22" s="3" t="s">
        <v>96</v>
      </c>
      <c r="S22" s="10" t="s">
        <v>100</v>
      </c>
      <c r="T22" s="12" t="s">
        <v>157</v>
      </c>
      <c r="U22" s="12" t="s">
        <v>155</v>
      </c>
      <c r="V22" s="10" t="s">
        <v>111</v>
      </c>
      <c r="W22" s="3" t="s">
        <v>55</v>
      </c>
    </row>
    <row r="23" spans="1:23" ht="72" x14ac:dyDescent="0.25">
      <c r="A23" s="6">
        <v>18</v>
      </c>
      <c r="B23" s="3" t="s">
        <v>62</v>
      </c>
      <c r="C23" s="3" t="s">
        <v>66</v>
      </c>
      <c r="D23" s="8" t="s">
        <v>22</v>
      </c>
      <c r="E23" s="3" t="s">
        <v>33</v>
      </c>
      <c r="F23" s="9" t="s">
        <v>161</v>
      </c>
      <c r="G23" s="11" t="s">
        <v>160</v>
      </c>
      <c r="H23" s="3">
        <v>2</v>
      </c>
      <c r="I23" s="3">
        <v>2</v>
      </c>
      <c r="J23" s="3">
        <v>3</v>
      </c>
      <c r="K23" s="3" t="str">
        <f t="shared" ref="K23" si="16">+IF(J23&gt;=8,"Riesgo extremo",IF(J23&gt;=6,"Riesgo alto",IF(J23=5,"Riesgo medio",IF(J23&lt;=4,"Riesgo bajo",0))))</f>
        <v>Riesgo bajo</v>
      </c>
      <c r="L23" s="3" t="s">
        <v>51</v>
      </c>
      <c r="M23" s="10" t="s">
        <v>166</v>
      </c>
      <c r="N23" s="3">
        <v>1</v>
      </c>
      <c r="O23" s="3">
        <v>1</v>
      </c>
      <c r="P23" s="3">
        <v>1</v>
      </c>
      <c r="Q23" s="3" t="str">
        <f t="shared" ref="Q23" si="17">+IF(P23&gt;=8,"Riesgo extremo",IF(P23&gt;=6,"Riesgo alto",IF(P23=5,"Riesgo medio",IF(P23&lt;=4,"Riesgo bajo",0))))</f>
        <v>Riesgo bajo</v>
      </c>
      <c r="R23" s="3" t="s">
        <v>96</v>
      </c>
      <c r="S23" s="10" t="s">
        <v>100</v>
      </c>
      <c r="T23" s="12" t="s">
        <v>167</v>
      </c>
      <c r="U23" s="12" t="s">
        <v>159</v>
      </c>
      <c r="V23" s="10" t="s">
        <v>168</v>
      </c>
      <c r="W23" s="3" t="s">
        <v>53</v>
      </c>
    </row>
  </sheetData>
  <autoFilter ref="A3:W23">
    <filterColumn colId="13" showButton="0"/>
    <filterColumn colId="14" showButton="0"/>
    <filterColumn colId="15" showButton="0"/>
    <filterColumn colId="21" showButton="0"/>
  </autoFilter>
  <dataConsolidate/>
  <mergeCells count="25">
    <mergeCell ref="N3:Q3"/>
    <mergeCell ref="V3:W3"/>
    <mergeCell ref="A4:A5"/>
    <mergeCell ref="B4:B5"/>
    <mergeCell ref="C4:C5"/>
    <mergeCell ref="D4:D5"/>
    <mergeCell ref="E4:E5"/>
    <mergeCell ref="F4:F5"/>
    <mergeCell ref="G4:G5"/>
    <mergeCell ref="H4:H5"/>
    <mergeCell ref="S4:S5"/>
    <mergeCell ref="I4:I5"/>
    <mergeCell ref="J4:J5"/>
    <mergeCell ref="K4:K5"/>
    <mergeCell ref="L4:L5"/>
    <mergeCell ref="M4:M5"/>
    <mergeCell ref="N4:N5"/>
    <mergeCell ref="V4:V5"/>
    <mergeCell ref="W4:W5"/>
    <mergeCell ref="O4:O5"/>
    <mergeCell ref="P4:P5"/>
    <mergeCell ref="Q4:Q5"/>
    <mergeCell ref="R4:R5"/>
    <mergeCell ref="T4:T5"/>
    <mergeCell ref="U4:U5"/>
  </mergeCells>
  <conditionalFormatting sqref="K6:K23">
    <cfRule type="cellIs" dxfId="7" priority="7" operator="equal">
      <formula>"Riesgo medio"</formula>
    </cfRule>
    <cfRule type="cellIs" dxfId="6" priority="5" operator="equal">
      <formula>"Riesgo extremo"</formula>
    </cfRule>
    <cfRule type="cellIs" dxfId="5" priority="6" operator="equal">
      <formula>"Riesgo alto"</formula>
    </cfRule>
    <cfRule type="cellIs" dxfId="4" priority="8" operator="equal">
      <formula>"Riesgo bajo"</formula>
    </cfRule>
  </conditionalFormatting>
  <conditionalFormatting sqref="Q6:Q23">
    <cfRule type="cellIs" dxfId="3" priority="2" operator="equal">
      <formula>"Riesgo alto"</formula>
    </cfRule>
    <cfRule type="cellIs" dxfId="2" priority="3" operator="equal">
      <formula>"Riesgo medio"</formula>
    </cfRule>
    <cfRule type="cellIs" dxfId="1" priority="4" operator="equal">
      <formula>"Riesgo bajo"</formula>
    </cfRule>
    <cfRule type="cellIs" dxfId="0" priority="1" operator="equal">
      <formula>"Riesgo extremo"</formula>
    </cfRule>
  </conditionalFormatting>
  <dataValidations count="1">
    <dataValidation type="date" allowBlank="1" showInputMessage="1" showErrorMessage="1" sqref="U3">
      <formula1>43191</formula1>
      <formula2>43465</formula2>
    </dataValidation>
  </dataValidations>
  <pageMargins left="0.25" right="0.25" top="0.75" bottom="0.75" header="0.3" footer="0.3"/>
  <pageSetup scale="50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>
          <x14:formula1>
            <xm:f>Hoja2!$A$3:$A$4</xm:f>
          </x14:formula1>
          <xm:sqref>B6:B23</xm:sqref>
        </x14:dataValidation>
        <x14:dataValidation type="list" allowBlank="1" showInputMessage="1" showErrorMessage="1">
          <x14:formula1>
            <xm:f>Hoja2!$A$8:$A$9</xm:f>
          </x14:formula1>
          <xm:sqref>C6:C23</xm:sqref>
        </x14:dataValidation>
        <x14:dataValidation type="list" allowBlank="1" showInputMessage="1" showErrorMessage="1">
          <x14:formula1>
            <xm:f>Hoja2!$A$12:$A$15</xm:f>
          </x14:formula1>
          <xm:sqref>D6:D23</xm:sqref>
        </x14:dataValidation>
        <x14:dataValidation type="list" allowBlank="1" showInputMessage="1" showErrorMessage="1">
          <x14:formula1>
            <xm:f>Hoja2!$A$18:$A$25</xm:f>
          </x14:formula1>
          <xm:sqref>E6:E23</xm:sqref>
        </x14:dataValidation>
        <x14:dataValidation type="list" allowBlank="1" showInputMessage="1" showErrorMessage="1">
          <x14:formula1>
            <xm:f>Hoja2!$A$29:$A$33</xm:f>
          </x14:formula1>
          <xm:sqref>H6:H23</xm:sqref>
        </x14:dataValidation>
        <x14:dataValidation type="list" allowBlank="1" showInputMessage="1" showErrorMessage="1">
          <x14:formula1>
            <xm:f>Hoja2!$A$37:$A$41</xm:f>
          </x14:formula1>
          <xm:sqref>I6:I23</xm:sqref>
        </x14:dataValidation>
        <x14:dataValidation type="list" allowBlank="1" showInputMessage="1" showErrorMessage="1">
          <x14:formula1>
            <xm:f>Hoja2!$A$52:$A$54</xm:f>
          </x14:formula1>
          <xm:sqref>L6:L23</xm:sqref>
        </x14:dataValidation>
        <x14:dataValidation type="list" allowBlank="1" showInputMessage="1" showErrorMessage="1">
          <x14:formula1>
            <xm:f>Hoja2!$A$56:$A$58</xm:f>
          </x14:formula1>
          <xm:sqref>N6:N23</xm:sqref>
        </x14:dataValidation>
        <x14:dataValidation type="list" allowBlank="1" showInputMessage="1" showErrorMessage="1">
          <x14:formula1>
            <xm:f>Hoja2!$A$56:$A$60</xm:f>
          </x14:formula1>
          <xm:sqref>O6:O23</xm:sqref>
        </x14:dataValidation>
        <x14:dataValidation type="list" allowBlank="1" showInputMessage="1" showErrorMessage="1">
          <x14:formula1>
            <xm:f>Hoja2!$A$64:$A$69</xm:f>
          </x14:formula1>
          <xm:sqref>W6:W23</xm:sqref>
        </x14:dataValidation>
        <x14:dataValidation type="list" allowBlank="1" showInputMessage="1" showErrorMessage="1">
          <x14:formula1>
            <xm:f>Hoja2!$A$71:$A$72</xm:f>
          </x14:formula1>
          <xm:sqref>R6:R23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72"/>
  <sheetViews>
    <sheetView topLeftCell="A22" workbookViewId="0">
      <selection activeCell="A73" sqref="A73"/>
    </sheetView>
  </sheetViews>
  <sheetFormatPr baseColWidth="10" defaultRowHeight="15" x14ac:dyDescent="0.25"/>
  <cols>
    <col min="1" max="1" width="32.42578125" customWidth="1"/>
  </cols>
  <sheetData>
    <row r="2" spans="1:1" x14ac:dyDescent="0.25">
      <c r="A2" t="s">
        <v>25</v>
      </c>
    </row>
    <row r="3" spans="1:1" x14ac:dyDescent="0.25">
      <c r="A3" t="s">
        <v>26</v>
      </c>
    </row>
    <row r="4" spans="1:1" x14ac:dyDescent="0.25">
      <c r="A4" t="s">
        <v>27</v>
      </c>
    </row>
    <row r="7" spans="1:1" x14ac:dyDescent="0.25">
      <c r="A7" t="s">
        <v>28</v>
      </c>
    </row>
    <row r="8" spans="1:1" x14ac:dyDescent="0.25">
      <c r="A8" t="s">
        <v>29</v>
      </c>
    </row>
    <row r="9" spans="1:1" x14ac:dyDescent="0.25">
      <c r="A9" t="s">
        <v>30</v>
      </c>
    </row>
    <row r="11" spans="1:1" x14ac:dyDescent="0.25">
      <c r="A11" t="s">
        <v>31</v>
      </c>
    </row>
    <row r="12" spans="1:1" x14ac:dyDescent="0.25">
      <c r="A12" t="s">
        <v>20</v>
      </c>
    </row>
    <row r="13" spans="1:1" x14ac:dyDescent="0.25">
      <c r="A13" t="s">
        <v>21</v>
      </c>
    </row>
    <row r="14" spans="1:1" x14ac:dyDescent="0.25">
      <c r="A14" t="s">
        <v>22</v>
      </c>
    </row>
    <row r="15" spans="1:1" x14ac:dyDescent="0.25">
      <c r="A15" t="s">
        <v>23</v>
      </c>
    </row>
    <row r="17" spans="1:1" x14ac:dyDescent="0.25">
      <c r="A17" t="s">
        <v>32</v>
      </c>
    </row>
    <row r="18" spans="1:1" x14ac:dyDescent="0.25">
      <c r="A18" t="s">
        <v>33</v>
      </c>
    </row>
    <row r="19" spans="1:1" x14ac:dyDescent="0.25">
      <c r="A19" t="s">
        <v>34</v>
      </c>
    </row>
    <row r="20" spans="1:1" x14ac:dyDescent="0.25">
      <c r="A20" t="s">
        <v>35</v>
      </c>
    </row>
    <row r="21" spans="1:1" x14ac:dyDescent="0.25">
      <c r="A21" t="s">
        <v>36</v>
      </c>
    </row>
    <row r="22" spans="1:1" x14ac:dyDescent="0.25">
      <c r="A22" t="s">
        <v>37</v>
      </c>
    </row>
    <row r="23" spans="1:1" x14ac:dyDescent="0.25">
      <c r="A23" t="s">
        <v>38</v>
      </c>
    </row>
    <row r="24" spans="1:1" x14ac:dyDescent="0.25">
      <c r="A24" t="s">
        <v>39</v>
      </c>
    </row>
    <row r="25" spans="1:1" x14ac:dyDescent="0.25">
      <c r="A25" t="s">
        <v>40</v>
      </c>
    </row>
    <row r="28" spans="1:1" x14ac:dyDescent="0.25">
      <c r="A28" t="s">
        <v>41</v>
      </c>
    </row>
    <row r="29" spans="1:1" x14ac:dyDescent="0.25">
      <c r="A29">
        <v>1</v>
      </c>
    </row>
    <row r="30" spans="1:1" x14ac:dyDescent="0.25">
      <c r="A30">
        <v>2</v>
      </c>
    </row>
    <row r="31" spans="1:1" x14ac:dyDescent="0.25">
      <c r="A31">
        <v>3</v>
      </c>
    </row>
    <row r="32" spans="1:1" x14ac:dyDescent="0.25">
      <c r="A32">
        <v>4</v>
      </c>
    </row>
    <row r="33" spans="1:1" x14ac:dyDescent="0.25">
      <c r="A33">
        <v>5</v>
      </c>
    </row>
    <row r="36" spans="1:1" x14ac:dyDescent="0.25">
      <c r="A36" t="s">
        <v>42</v>
      </c>
    </row>
    <row r="37" spans="1:1" x14ac:dyDescent="0.25">
      <c r="A37">
        <v>1</v>
      </c>
    </row>
    <row r="38" spans="1:1" x14ac:dyDescent="0.25">
      <c r="A38">
        <v>2</v>
      </c>
    </row>
    <row r="39" spans="1:1" x14ac:dyDescent="0.25">
      <c r="A39">
        <v>3</v>
      </c>
    </row>
    <row r="40" spans="1:1" x14ac:dyDescent="0.25">
      <c r="A40">
        <v>4</v>
      </c>
    </row>
    <row r="41" spans="1:1" x14ac:dyDescent="0.25">
      <c r="A41">
        <v>5</v>
      </c>
    </row>
    <row r="43" spans="1:1" x14ac:dyDescent="0.25">
      <c r="A43" t="s">
        <v>43</v>
      </c>
    </row>
    <row r="44" spans="1:1" x14ac:dyDescent="0.25">
      <c r="A44" t="s">
        <v>44</v>
      </c>
    </row>
    <row r="45" spans="1:1" x14ac:dyDescent="0.25">
      <c r="A45" t="s">
        <v>45</v>
      </c>
    </row>
    <row r="46" spans="1:1" x14ac:dyDescent="0.25">
      <c r="A46" t="s">
        <v>46</v>
      </c>
    </row>
    <row r="47" spans="1:1" x14ac:dyDescent="0.25">
      <c r="A47" t="s">
        <v>47</v>
      </c>
    </row>
    <row r="48" spans="1:1" x14ac:dyDescent="0.25">
      <c r="A48" t="s">
        <v>48</v>
      </c>
    </row>
    <row r="51" spans="1:1" x14ac:dyDescent="0.25">
      <c r="A51" t="s">
        <v>49</v>
      </c>
    </row>
    <row r="52" spans="1:1" x14ac:dyDescent="0.25">
      <c r="A52" t="s">
        <v>50</v>
      </c>
    </row>
    <row r="53" spans="1:1" x14ac:dyDescent="0.25">
      <c r="A53" t="s">
        <v>51</v>
      </c>
    </row>
    <row r="54" spans="1:1" x14ac:dyDescent="0.25">
      <c r="A54" t="s">
        <v>52</v>
      </c>
    </row>
    <row r="56" spans="1:1" x14ac:dyDescent="0.25">
      <c r="A56">
        <v>1</v>
      </c>
    </row>
    <row r="57" spans="1:1" x14ac:dyDescent="0.25">
      <c r="A57">
        <v>2</v>
      </c>
    </row>
    <row r="58" spans="1:1" x14ac:dyDescent="0.25">
      <c r="A58">
        <v>3</v>
      </c>
    </row>
    <row r="59" spans="1:1" x14ac:dyDescent="0.25">
      <c r="A59">
        <v>4</v>
      </c>
    </row>
    <row r="60" spans="1:1" x14ac:dyDescent="0.25">
      <c r="A60">
        <v>5</v>
      </c>
    </row>
    <row r="61" spans="1:1" x14ac:dyDescent="0.25">
      <c r="A61">
        <v>6</v>
      </c>
    </row>
    <row r="64" spans="1:1" x14ac:dyDescent="0.25">
      <c r="A64" t="s">
        <v>53</v>
      </c>
    </row>
    <row r="65" spans="1:1" x14ac:dyDescent="0.25">
      <c r="A65" t="s">
        <v>54</v>
      </c>
    </row>
    <row r="66" spans="1:1" x14ac:dyDescent="0.25">
      <c r="A66" t="s">
        <v>55</v>
      </c>
    </row>
    <row r="67" spans="1:1" x14ac:dyDescent="0.25">
      <c r="A67" t="s">
        <v>56</v>
      </c>
    </row>
    <row r="68" spans="1:1" x14ac:dyDescent="0.25">
      <c r="A68" t="s">
        <v>57</v>
      </c>
    </row>
    <row r="69" spans="1:1" x14ac:dyDescent="0.25">
      <c r="A69" t="s">
        <v>58</v>
      </c>
    </row>
    <row r="71" spans="1:1" x14ac:dyDescent="0.25">
      <c r="A71" t="s">
        <v>59</v>
      </c>
    </row>
    <row r="72" spans="1:1" x14ac:dyDescent="0.25">
      <c r="A72" t="s">
        <v>24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Hoja1</vt:lpstr>
      <vt:lpstr>Hoja2</vt:lpstr>
      <vt:lpstr>Hoja1!Área_de_impresión</vt:lpstr>
      <vt:lpstr>Hoja1!Títulos_a_imprimir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Alejandro Robledo</cp:lastModifiedBy>
  <cp:lastPrinted>2014-02-17T21:19:19Z</cp:lastPrinted>
  <dcterms:created xsi:type="dcterms:W3CDTF">2014-02-13T13:46:48Z</dcterms:created>
  <dcterms:modified xsi:type="dcterms:W3CDTF">2025-03-09T18:48:21Z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2024-12-10T23:35:02Z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0c25cd7c-8d82-4df2-b7a2-e35d90c3f3ff</vt:lpwstr>
  </property>
  <property fmtid="{D5CDD505-2E9C-101B-9397-08002B2CF9AE}" pid="8" name="MSIP_Label_fc111285-cafa-4fc9-8a9a-bd902089b24f_ContentBits">
    <vt:lpwstr>0</vt:lpwstr>
  </property>
</Properties>
</file>