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kagamez\Downloads\DOCUMENTOS DEL PROCESO - PLACA HUELLA 2025\"/>
    </mc:Choice>
  </mc:AlternateContent>
  <xr:revisionPtr revIDLastSave="0" documentId="13_ncr:1_{375D3294-D965-47DE-ADDD-D536C02CBB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6" i="1" l="1"/>
  <c r="K33" i="1"/>
  <c r="K30" i="1"/>
  <c r="K29" i="1"/>
  <c r="K28" i="1"/>
  <c r="K23" i="1"/>
  <c r="K20" i="1"/>
  <c r="K19" i="1"/>
  <c r="K15" i="1"/>
  <c r="K10" i="1"/>
  <c r="K8" i="1"/>
  <c r="K35" i="1"/>
  <c r="K34" i="1"/>
  <c r="K32" i="1"/>
  <c r="K31" i="1"/>
  <c r="K27" i="1"/>
  <c r="K25" i="1"/>
  <c r="K26" i="1"/>
  <c r="K24" i="1"/>
  <c r="K22" i="1"/>
  <c r="K21" i="1"/>
  <c r="K17" i="1"/>
  <c r="K18" i="1"/>
  <c r="K16" i="1"/>
  <c r="K12" i="1"/>
  <c r="K13" i="1"/>
  <c r="K14" i="1"/>
  <c r="K11" i="1"/>
  <c r="K9" i="1"/>
  <c r="K7" i="1"/>
  <c r="K6" i="1"/>
  <c r="K5" i="1"/>
</calcChain>
</file>

<file path=xl/sharedStrings.xml><?xml version="1.0" encoding="utf-8"?>
<sst xmlns="http://schemas.openxmlformats.org/spreadsheetml/2006/main" count="127" uniqueCount="81">
  <si>
    <t>ESTUDIO DE MERCADO</t>
  </si>
  <si>
    <t>ITEMS</t>
  </si>
  <si>
    <t>CODIGO CLASIFICADOR DE BIENES Y SERVICIOS DE UNSPSC</t>
  </si>
  <si>
    <t>CANTIDAD SOLICITADA</t>
  </si>
  <si>
    <t>UNDDE MEDIDA</t>
  </si>
  <si>
    <t>DENOMINACION GENERAL DEL BIEN O SERVICIO</t>
  </si>
  <si>
    <t>DENOMINACION Y/O DESCRIPCION TECNICA DEL BIEN O SERVICIO</t>
  </si>
  <si>
    <t>ORIGIN</t>
  </si>
  <si>
    <t xml:space="preserve">VALOR PROMEDIO UNITARIO </t>
  </si>
  <si>
    <t>VALOR UNITARIO. IVA INCLUIDO</t>
  </si>
  <si>
    <t>m3</t>
  </si>
  <si>
    <t>Base granular</t>
  </si>
  <si>
    <t>SC</t>
  </si>
  <si>
    <t>Cemento Gris</t>
  </si>
  <si>
    <t>Cemento gris de uso general x 50 kg</t>
  </si>
  <si>
    <t>KG</t>
  </si>
  <si>
    <t>Alambre</t>
  </si>
  <si>
    <t>Arena</t>
  </si>
  <si>
    <t>Triturado</t>
  </si>
  <si>
    <t>Triturado de 3/4"</t>
  </si>
  <si>
    <t>Piedra</t>
  </si>
  <si>
    <t>Rajón de piedra del municipio</t>
  </si>
  <si>
    <t>UN</t>
  </si>
  <si>
    <t>Varilla</t>
  </si>
  <si>
    <t>Varillas de 6m acero corrugado Diámetro 3/8"</t>
  </si>
  <si>
    <t>Liston</t>
  </si>
  <si>
    <t>Liston de 2x2pulg x 3m</t>
  </si>
  <si>
    <t>Tabla</t>
  </si>
  <si>
    <t>LB</t>
  </si>
  <si>
    <t>Puntilla</t>
  </si>
  <si>
    <t>Disco</t>
  </si>
  <si>
    <t>Regla de aluminio</t>
  </si>
  <si>
    <t>Regla aluminio natural 3 1/4″ X 1 1/2″ normal 0.80MM X 6mts</t>
  </si>
  <si>
    <t>ROL</t>
  </si>
  <si>
    <t>Cinta de señalización</t>
  </si>
  <si>
    <t>Carretilla</t>
  </si>
  <si>
    <t>Pala</t>
  </si>
  <si>
    <t>Pica</t>
  </si>
  <si>
    <t>Serrucho</t>
  </si>
  <si>
    <t>Flexómetro</t>
  </si>
  <si>
    <t>Balde plástico</t>
  </si>
  <si>
    <t>Hoja de Segueta</t>
  </si>
  <si>
    <t xml:space="preserve">Pala </t>
  </si>
  <si>
    <t>Palustre</t>
  </si>
  <si>
    <t>Marco de segueta</t>
  </si>
  <si>
    <t>Nivel de gota</t>
  </si>
  <si>
    <t xml:space="preserve">Martillo </t>
  </si>
  <si>
    <t xml:space="preserve">Mazo de goma </t>
  </si>
  <si>
    <t>Llana alisadora</t>
  </si>
  <si>
    <t>VALOR PROMEDIO TOTAL</t>
  </si>
  <si>
    <t>INTERCARIBECO</t>
  </si>
  <si>
    <t>Hilo para albañil</t>
  </si>
  <si>
    <t xml:space="preserve"> Hilo en polipropileno: Doblado a tres cabos. Resistente, durable y de baja degradación con la humedad. Elaborada con fibras retorcidas que soportan la humedad, abrasión y agentes químicos, buena elongación, resistencia y alto rendimiento. Longitud: 100. Resistencia: 18 kg</t>
  </si>
  <si>
    <t>N.A</t>
  </si>
  <si>
    <t>Base granular. Recebo B-400</t>
  </si>
  <si>
    <t>Alambre negro calibre 18</t>
  </si>
  <si>
    <t>Arena gruesa</t>
  </si>
  <si>
    <t>Hierro de 60000 psi - 420 MPa varillas de 6m acero corrugado Diámetro 1/2"</t>
  </si>
  <si>
    <t>Tabla en madera cepillada 1” x 10” x 3 m</t>
  </si>
  <si>
    <t>Puntilla (clavos) común 3"</t>
  </si>
  <si>
    <t>Disco abrasivo corte metal, uso general 4½” x 0.045”.
Incluir ficha técnica con la oferta.</t>
  </si>
  <si>
    <t>Cinta de señalización   y/o demarcación en material plástico de baja densidad, no reflectiva. Rollo de 4” cms x 50 mts. Calibre 3.0. Características: franjas negras en fondo amarillo.
Incluir ficha técnica con la oferta.</t>
  </si>
  <si>
    <t>Carretilla (Buggy) negra, con bandeja plástica, llanta antipinchazos. Capacidad de carga de 150 kilos, mangos ergonómicos.
Incluir ficha técnica con la oferta.</t>
  </si>
  <si>
    <t>Pala redonda # 4 (con cabo de madera).
Incluir ficha técnica con la oferta.</t>
  </si>
  <si>
    <t>Pica en hierro 5 lb cabo de madera
Incluir ficha técnica con la oferta.</t>
  </si>
  <si>
    <t>Serrucho 20"
Incluir ficha técnica con la oferta.</t>
  </si>
  <si>
    <t>Flexómetro x 10m
Incluir ficha técnica con la oferta.</t>
  </si>
  <si>
    <t>Balde plástico negro, para construcción, de 10 litros
Incluir ficha técnica con la oferta.</t>
  </si>
  <si>
    <t>Cepillo de barrido (30 cm de ancho), plástico, de fibra dura, con mango de madera de mínimo 130 centímetros.
Incluir ficha técnica con la oferta.</t>
  </si>
  <si>
    <t>Cepillo para barrer</t>
  </si>
  <si>
    <t>Hoja de Segueta 12" 24 dientes
Incluir ficha técnica con la oferta.</t>
  </si>
  <si>
    <t>Pala cuadrada # 4 (Con cabo de madera)
Incluir ficha técnica con la oferta.</t>
  </si>
  <si>
    <t>Palustre de 8“(mango de madera)
Incluir ficha técnica con la oferta.</t>
  </si>
  <si>
    <t>Marco de segueta
Incluir ficha técnica con la oferta.</t>
  </si>
  <si>
    <t>Alicate universal 9". Fabricado en acero al carbón; Acabado pulido niquelado resistente a la corrosión; Dureza del borde cortante: 55 – 65HRC; Mango cubierto; Diseño robusto.
Incluir ficha técnica con la oferta.</t>
  </si>
  <si>
    <t>Alicate universal</t>
  </si>
  <si>
    <t>Nivel de gota de 24” (aluminio).
Incluir ficha técnica con la oferta.</t>
  </si>
  <si>
    <t>Martillo uña 13 onzas mango en madera.
Incluir ficha técnica con la oferta.</t>
  </si>
  <si>
    <t>Mazo de goma de 8 oz con mango de madera.
Incluir ficha técnica con la oferta.</t>
  </si>
  <si>
    <t>Llana alisadora para concreto, en acero inoxidable (grosor 0.8 mm) de 280x130 mm, con mango de madera.
Incluir ficha técnica con la oferta.</t>
  </si>
  <si>
    <t>MANUEL BELTRAN MEZQUIDA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</si>
</sst>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_-&quot;$&quot;\ * #,##0_-;\-&quot;$&quot;\ * #,##0_-;_-&quot;$&quot;\ * &quot;-&quot;??_-;_-@_-"/>
    <numFmt numFmtId="166" formatCode="&quot;$&quot;\ #,##0"/>
    <numFmt numFmtId="167" formatCode="\$\ #,##0"/>
    <numFmt numFmtId="168" formatCode="_-[$$-240A]\ * #,##0_-;\-[$$-240A]\ * #,##0_-;_-[$$-240A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color rgb="FF000000"/>
      <name val="Arial Narrow"/>
      <family val="2"/>
    </font>
    <font>
      <sz val="9"/>
      <color theme="1"/>
      <name val="Calibri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342E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5" fillId="0" borderId="0" xfId="0" applyNumberFormat="1" applyFont="1"/>
    <xf numFmtId="0" fontId="5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6" fontId="14" fillId="4" borderId="1" xfId="1" applyNumberFormat="1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6" fontId="14" fillId="0" borderId="1" xfId="1" applyNumberFormat="1" applyFont="1" applyFill="1" applyBorder="1" applyAlignment="1">
      <alignment horizontal="center" vertical="center" wrapText="1"/>
    </xf>
    <xf numFmtId="166" fontId="5" fillId="0" borderId="0" xfId="0" applyNumberFormat="1" applyFont="1"/>
    <xf numFmtId="167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66" fontId="7" fillId="7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8" fontId="1" fillId="0" borderId="1" xfId="1" applyNumberFormat="1" applyFont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8" fontId="12" fillId="0" borderId="1" xfId="0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C342E6"/>
      <color rgb="FF9E5D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38"/>
  <sheetViews>
    <sheetView tabSelected="1" topLeftCell="A26" workbookViewId="0">
      <selection activeCell="M6" sqref="M6"/>
    </sheetView>
  </sheetViews>
  <sheetFormatPr baseColWidth="10" defaultColWidth="11.42578125" defaultRowHeight="12" x14ac:dyDescent="0.2"/>
  <cols>
    <col min="1" max="1" width="11.42578125" style="2"/>
    <col min="2" max="2" width="5.5703125" style="2" customWidth="1"/>
    <col min="3" max="3" width="11.42578125" style="2"/>
    <col min="4" max="4" width="9.28515625" style="2" customWidth="1"/>
    <col min="5" max="5" width="11.42578125" style="2"/>
    <col min="6" max="6" width="14.7109375" style="2" customWidth="1"/>
    <col min="7" max="7" width="42" style="2" customWidth="1"/>
    <col min="8" max="9" width="18.28515625" style="2" customWidth="1"/>
    <col min="10" max="10" width="17.42578125" style="2" customWidth="1"/>
    <col min="11" max="11" width="16.28515625" style="2" customWidth="1"/>
    <col min="12" max="16384" width="11.42578125" style="2"/>
  </cols>
  <sheetData>
    <row r="2" spans="2:11" ht="31.5" customHeight="1" x14ac:dyDescent="0.2">
      <c r="B2" s="30" t="s">
        <v>0</v>
      </c>
      <c r="C2" s="31"/>
      <c r="D2" s="31"/>
      <c r="E2" s="31"/>
      <c r="F2" s="31"/>
      <c r="G2" s="31"/>
      <c r="H2" s="31"/>
      <c r="I2" s="31"/>
      <c r="J2" s="31"/>
    </row>
    <row r="3" spans="2:11" ht="48.75" customHeight="1" x14ac:dyDescent="0.2"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" t="s">
        <v>7</v>
      </c>
      <c r="I3" s="27" t="s">
        <v>80</v>
      </c>
      <c r="J3" s="28" t="s">
        <v>50</v>
      </c>
      <c r="K3" s="33" t="s">
        <v>8</v>
      </c>
    </row>
    <row r="4" spans="2:11" ht="36" customHeight="1" x14ac:dyDescent="0.2">
      <c r="B4" s="32"/>
      <c r="C4" s="32"/>
      <c r="D4" s="32"/>
      <c r="E4" s="32"/>
      <c r="F4" s="32"/>
      <c r="G4" s="32"/>
      <c r="H4" s="3" t="s">
        <v>9</v>
      </c>
      <c r="I4" s="27" t="s">
        <v>9</v>
      </c>
      <c r="J4" s="28" t="s">
        <v>9</v>
      </c>
      <c r="K4" s="33"/>
    </row>
    <row r="5" spans="2:11" ht="26.25" customHeight="1" x14ac:dyDescent="0.25">
      <c r="B5" s="4">
        <v>1</v>
      </c>
      <c r="C5" s="5">
        <v>30191800</v>
      </c>
      <c r="D5" s="6">
        <v>1</v>
      </c>
      <c r="E5" s="10" t="s">
        <v>10</v>
      </c>
      <c r="F5" s="11" t="s">
        <v>11</v>
      </c>
      <c r="G5" s="21" t="s">
        <v>54</v>
      </c>
      <c r="H5" s="16" t="s">
        <v>53</v>
      </c>
      <c r="I5" s="20">
        <v>76160</v>
      </c>
      <c r="J5" s="17">
        <v>117648.16</v>
      </c>
      <c r="K5" s="29">
        <f>+(I5+J5)/2</f>
        <v>96904.08</v>
      </c>
    </row>
    <row r="6" spans="2:11" ht="30" customHeight="1" x14ac:dyDescent="0.25">
      <c r="B6" s="4">
        <v>2</v>
      </c>
      <c r="C6" s="5">
        <v>30111601</v>
      </c>
      <c r="D6" s="6">
        <v>1</v>
      </c>
      <c r="E6" s="10" t="s">
        <v>12</v>
      </c>
      <c r="F6" s="11" t="s">
        <v>13</v>
      </c>
      <c r="G6" s="21" t="s">
        <v>14</v>
      </c>
      <c r="H6" s="16">
        <v>71200</v>
      </c>
      <c r="I6" s="17">
        <v>44030</v>
      </c>
      <c r="J6" s="17">
        <v>38235.89</v>
      </c>
      <c r="K6" s="29">
        <f>+(H6+I6+J6)/3</f>
        <v>51155.296666666669</v>
      </c>
    </row>
    <row r="7" spans="2:11" ht="21" customHeight="1" x14ac:dyDescent="0.25">
      <c r="B7" s="4">
        <v>3</v>
      </c>
      <c r="C7" s="5">
        <v>31152200</v>
      </c>
      <c r="D7" s="6">
        <v>1</v>
      </c>
      <c r="E7" s="10" t="s">
        <v>15</v>
      </c>
      <c r="F7" s="11" t="s">
        <v>16</v>
      </c>
      <c r="G7" s="21" t="s">
        <v>55</v>
      </c>
      <c r="H7" s="16" t="s">
        <v>53</v>
      </c>
      <c r="I7" s="17">
        <v>10710</v>
      </c>
      <c r="J7" s="17">
        <v>7988.47</v>
      </c>
      <c r="K7" s="29">
        <f>+(I7+J7)/2</f>
        <v>9349.2350000000006</v>
      </c>
    </row>
    <row r="8" spans="2:11" ht="23.25" customHeight="1" x14ac:dyDescent="0.25">
      <c r="B8" s="4">
        <v>4</v>
      </c>
      <c r="C8" s="5">
        <v>11111700</v>
      </c>
      <c r="D8" s="6">
        <v>1</v>
      </c>
      <c r="E8" s="10" t="s">
        <v>10</v>
      </c>
      <c r="F8" s="11" t="s">
        <v>17</v>
      </c>
      <c r="G8" s="21" t="s">
        <v>56</v>
      </c>
      <c r="H8" s="16">
        <v>146900</v>
      </c>
      <c r="I8" s="17">
        <v>114240</v>
      </c>
      <c r="J8" s="17">
        <v>105883.82</v>
      </c>
      <c r="K8" s="29">
        <f>+(H8+I8+J8)/3</f>
        <v>122341.27333333333</v>
      </c>
    </row>
    <row r="9" spans="2:11" ht="15" x14ac:dyDescent="0.25">
      <c r="B9" s="4">
        <v>5</v>
      </c>
      <c r="C9" s="7">
        <v>11111700</v>
      </c>
      <c r="D9" s="6">
        <v>1</v>
      </c>
      <c r="E9" s="10" t="s">
        <v>10</v>
      </c>
      <c r="F9" s="11" t="s">
        <v>18</v>
      </c>
      <c r="G9" s="21" t="s">
        <v>19</v>
      </c>
      <c r="H9" s="16" t="s">
        <v>53</v>
      </c>
      <c r="I9" s="17">
        <v>178500</v>
      </c>
      <c r="J9" s="17">
        <v>168235.06</v>
      </c>
      <c r="K9" s="29">
        <f>+(I9+J9)/2</f>
        <v>173367.53</v>
      </c>
    </row>
    <row r="10" spans="2:11" ht="15.75" customHeight="1" x14ac:dyDescent="0.25">
      <c r="B10" s="4">
        <v>6</v>
      </c>
      <c r="C10" s="7">
        <v>11111700</v>
      </c>
      <c r="D10" s="6">
        <v>1</v>
      </c>
      <c r="E10" s="10" t="s">
        <v>10</v>
      </c>
      <c r="F10" s="11" t="s">
        <v>20</v>
      </c>
      <c r="G10" s="21" t="s">
        <v>21</v>
      </c>
      <c r="H10" s="16">
        <v>158200</v>
      </c>
      <c r="I10" s="17">
        <v>178500</v>
      </c>
      <c r="J10" s="17">
        <v>129411.31</v>
      </c>
      <c r="K10" s="29">
        <f>+(H10+I10+J10)/3</f>
        <v>155370.43666666668</v>
      </c>
    </row>
    <row r="11" spans="2:11" ht="27" customHeight="1" x14ac:dyDescent="0.25">
      <c r="B11" s="4">
        <v>7</v>
      </c>
      <c r="C11" s="8">
        <v>30102400</v>
      </c>
      <c r="D11" s="6">
        <v>1</v>
      </c>
      <c r="E11" s="10" t="s">
        <v>22</v>
      </c>
      <c r="F11" s="11" t="s">
        <v>23</v>
      </c>
      <c r="G11" s="22" t="s">
        <v>24</v>
      </c>
      <c r="H11" s="16" t="s">
        <v>53</v>
      </c>
      <c r="I11" s="17">
        <v>19040</v>
      </c>
      <c r="J11" s="17">
        <v>15647.31</v>
      </c>
      <c r="K11" s="29">
        <f>+(I11+J11)/2</f>
        <v>17343.654999999999</v>
      </c>
    </row>
    <row r="12" spans="2:11" ht="22.5" customHeight="1" x14ac:dyDescent="0.25">
      <c r="B12" s="4">
        <v>8</v>
      </c>
      <c r="C12" s="7">
        <v>30102400</v>
      </c>
      <c r="D12" s="6">
        <v>1</v>
      </c>
      <c r="E12" s="10" t="s">
        <v>22</v>
      </c>
      <c r="F12" s="11" t="s">
        <v>23</v>
      </c>
      <c r="G12" s="22" t="s">
        <v>57</v>
      </c>
      <c r="H12" s="16" t="s">
        <v>53</v>
      </c>
      <c r="I12" s="17">
        <v>32130</v>
      </c>
      <c r="J12" s="17">
        <v>32353.72</v>
      </c>
      <c r="K12" s="29">
        <f>+(I12+J12)/2</f>
        <v>32241.86</v>
      </c>
    </row>
    <row r="13" spans="2:11" ht="15" x14ac:dyDescent="0.25">
      <c r="B13" s="4">
        <v>9</v>
      </c>
      <c r="C13" s="7">
        <v>11121600</v>
      </c>
      <c r="D13" s="6">
        <v>1</v>
      </c>
      <c r="E13" s="10" t="s">
        <v>22</v>
      </c>
      <c r="F13" s="11" t="s">
        <v>25</v>
      </c>
      <c r="G13" s="23" t="s">
        <v>26</v>
      </c>
      <c r="H13" s="16" t="s">
        <v>53</v>
      </c>
      <c r="I13" s="17">
        <v>53550</v>
      </c>
      <c r="J13" s="17">
        <v>26941.599999999999</v>
      </c>
      <c r="K13" s="29">
        <f>+(I13+J13)/2</f>
        <v>40245.800000000003</v>
      </c>
    </row>
    <row r="14" spans="2:11" ht="15" x14ac:dyDescent="0.25">
      <c r="B14" s="4">
        <v>10</v>
      </c>
      <c r="C14" s="7">
        <v>11121600</v>
      </c>
      <c r="D14" s="6">
        <v>1</v>
      </c>
      <c r="E14" s="10" t="s">
        <v>22</v>
      </c>
      <c r="F14" s="12" t="s">
        <v>27</v>
      </c>
      <c r="G14" s="23" t="s">
        <v>58</v>
      </c>
      <c r="H14" s="16" t="s">
        <v>53</v>
      </c>
      <c r="I14" s="17">
        <v>57120</v>
      </c>
      <c r="J14" s="17">
        <v>70471.8</v>
      </c>
      <c r="K14" s="29">
        <f>+(I14+J14)/2</f>
        <v>63795.9</v>
      </c>
    </row>
    <row r="15" spans="2:11" ht="15" x14ac:dyDescent="0.25">
      <c r="B15" s="4">
        <v>11</v>
      </c>
      <c r="C15" s="7">
        <v>31162000</v>
      </c>
      <c r="D15" s="6">
        <v>1</v>
      </c>
      <c r="E15" s="10" t="s">
        <v>28</v>
      </c>
      <c r="F15" s="11" t="s">
        <v>29</v>
      </c>
      <c r="G15" s="23" t="s">
        <v>59</v>
      </c>
      <c r="H15" s="16">
        <v>11700</v>
      </c>
      <c r="I15" s="17">
        <v>10710</v>
      </c>
      <c r="J15" s="17">
        <v>5999.98</v>
      </c>
      <c r="K15" s="29">
        <f>+(H15+I15+J15)/3</f>
        <v>9469.9933333333338</v>
      </c>
    </row>
    <row r="16" spans="2:11" ht="36" x14ac:dyDescent="0.25">
      <c r="B16" s="4">
        <v>12</v>
      </c>
      <c r="C16" s="1">
        <v>31191506</v>
      </c>
      <c r="D16" s="6">
        <v>1</v>
      </c>
      <c r="E16" s="10" t="s">
        <v>22</v>
      </c>
      <c r="F16" s="11" t="s">
        <v>30</v>
      </c>
      <c r="G16" s="24" t="s">
        <v>60</v>
      </c>
      <c r="H16" s="16" t="s">
        <v>53</v>
      </c>
      <c r="I16" s="17">
        <v>7735</v>
      </c>
      <c r="J16" s="17">
        <v>4412.5200000000004</v>
      </c>
      <c r="K16" s="29">
        <f>+(I16+J16)/2</f>
        <v>6073.76</v>
      </c>
    </row>
    <row r="17" spans="2:11" ht="28.5" customHeight="1" x14ac:dyDescent="0.25">
      <c r="B17" s="4">
        <v>13</v>
      </c>
      <c r="C17" s="5">
        <v>40182200</v>
      </c>
      <c r="D17" s="6">
        <v>1</v>
      </c>
      <c r="E17" s="10" t="s">
        <v>22</v>
      </c>
      <c r="F17" s="11" t="s">
        <v>31</v>
      </c>
      <c r="G17" s="25" t="s">
        <v>32</v>
      </c>
      <c r="H17" s="16" t="s">
        <v>53</v>
      </c>
      <c r="I17" s="17">
        <v>214200</v>
      </c>
      <c r="J17" s="17">
        <v>140572.32</v>
      </c>
      <c r="K17" s="29">
        <f>+(I17+J17)/2</f>
        <v>177386.16</v>
      </c>
    </row>
    <row r="18" spans="2:11" ht="60" customHeight="1" x14ac:dyDescent="0.25">
      <c r="B18" s="4">
        <v>14</v>
      </c>
      <c r="C18" s="5">
        <v>46161507</v>
      </c>
      <c r="D18" s="6">
        <v>1</v>
      </c>
      <c r="E18" s="10" t="s">
        <v>33</v>
      </c>
      <c r="F18" s="11" t="s">
        <v>34</v>
      </c>
      <c r="G18" s="25" t="s">
        <v>61</v>
      </c>
      <c r="H18" s="16" t="s">
        <v>53</v>
      </c>
      <c r="I18" s="17">
        <v>15470</v>
      </c>
      <c r="J18" s="17">
        <v>17374</v>
      </c>
      <c r="K18" s="29">
        <f>+(I18+J18)/2</f>
        <v>16422</v>
      </c>
    </row>
    <row r="19" spans="2:11" ht="37.9" customHeight="1" x14ac:dyDescent="0.25">
      <c r="B19" s="4">
        <v>15</v>
      </c>
      <c r="C19" s="7">
        <v>24101507</v>
      </c>
      <c r="D19" s="6">
        <v>1</v>
      </c>
      <c r="E19" s="10" t="s">
        <v>22</v>
      </c>
      <c r="F19" s="11" t="s">
        <v>35</v>
      </c>
      <c r="G19" s="24" t="s">
        <v>62</v>
      </c>
      <c r="H19" s="16">
        <v>457400</v>
      </c>
      <c r="I19" s="17">
        <v>297500</v>
      </c>
      <c r="J19" s="17">
        <v>324751</v>
      </c>
      <c r="K19" s="29">
        <f>+(H19+I19+J19)/3</f>
        <v>359883.66666666669</v>
      </c>
    </row>
    <row r="20" spans="2:11" ht="26.45" customHeight="1" x14ac:dyDescent="0.25">
      <c r="B20" s="4">
        <v>16</v>
      </c>
      <c r="C20" s="7">
        <v>27112209</v>
      </c>
      <c r="D20" s="6">
        <v>1</v>
      </c>
      <c r="E20" s="10" t="s">
        <v>22</v>
      </c>
      <c r="F20" s="11" t="s">
        <v>36</v>
      </c>
      <c r="G20" s="24" t="s">
        <v>63</v>
      </c>
      <c r="H20" s="16">
        <v>53500</v>
      </c>
      <c r="I20" s="17">
        <v>71400</v>
      </c>
      <c r="J20" s="17"/>
      <c r="K20" s="29">
        <f>+(H20+I20)/2</f>
        <v>62450</v>
      </c>
    </row>
    <row r="21" spans="2:11" ht="24" x14ac:dyDescent="0.25">
      <c r="B21" s="4">
        <v>17</v>
      </c>
      <c r="C21" s="1">
        <v>27112208</v>
      </c>
      <c r="D21" s="6">
        <v>1</v>
      </c>
      <c r="E21" s="10" t="s">
        <v>22</v>
      </c>
      <c r="F21" s="11" t="s">
        <v>37</v>
      </c>
      <c r="G21" s="24" t="s">
        <v>64</v>
      </c>
      <c r="H21" s="16" t="s">
        <v>53</v>
      </c>
      <c r="I21" s="17">
        <v>95200</v>
      </c>
      <c r="J21" s="17">
        <v>99882.65</v>
      </c>
      <c r="K21" s="29">
        <f>+(I21+J21)/2</f>
        <v>97541.324999999997</v>
      </c>
    </row>
    <row r="22" spans="2:11" ht="24" x14ac:dyDescent="0.25">
      <c r="B22" s="4">
        <v>18</v>
      </c>
      <c r="C22" s="7">
        <v>27111500</v>
      </c>
      <c r="D22" s="6">
        <v>1</v>
      </c>
      <c r="E22" s="10" t="s">
        <v>22</v>
      </c>
      <c r="F22" s="13" t="s">
        <v>38</v>
      </c>
      <c r="G22" s="24" t="s">
        <v>65</v>
      </c>
      <c r="H22" s="16">
        <v>45100</v>
      </c>
      <c r="I22" s="17"/>
      <c r="J22" s="17">
        <v>70471.8</v>
      </c>
      <c r="K22" s="29">
        <f>+(H22+J22)/2</f>
        <v>57785.9</v>
      </c>
    </row>
    <row r="23" spans="2:11" ht="24" x14ac:dyDescent="0.25">
      <c r="B23" s="4">
        <v>19</v>
      </c>
      <c r="C23" s="7">
        <v>27111801</v>
      </c>
      <c r="D23" s="6">
        <v>1</v>
      </c>
      <c r="E23" s="10" t="s">
        <v>22</v>
      </c>
      <c r="F23" s="13" t="s">
        <v>39</v>
      </c>
      <c r="G23" s="24" t="s">
        <v>66</v>
      </c>
      <c r="H23" s="16">
        <v>53500</v>
      </c>
      <c r="I23" s="17">
        <v>53550</v>
      </c>
      <c r="J23" s="17">
        <v>37530.22</v>
      </c>
      <c r="K23" s="29">
        <f>+(H23+I23+J23)/3</f>
        <v>48193.406666666669</v>
      </c>
    </row>
    <row r="24" spans="2:11" ht="36" x14ac:dyDescent="0.25">
      <c r="B24" s="4">
        <v>20</v>
      </c>
      <c r="C24" s="1">
        <v>47121804</v>
      </c>
      <c r="D24" s="6">
        <v>1</v>
      </c>
      <c r="E24" s="10" t="s">
        <v>22</v>
      </c>
      <c r="F24" s="11" t="s">
        <v>40</v>
      </c>
      <c r="G24" s="24" t="s">
        <v>67</v>
      </c>
      <c r="H24" s="16" t="s">
        <v>53</v>
      </c>
      <c r="I24" s="17">
        <v>9520</v>
      </c>
      <c r="J24" s="17">
        <v>15421.21</v>
      </c>
      <c r="K24" s="29">
        <f>+(I24+J24)/2</f>
        <v>12470.605</v>
      </c>
    </row>
    <row r="25" spans="2:11" ht="48" x14ac:dyDescent="0.25">
      <c r="B25" s="4">
        <v>21</v>
      </c>
      <c r="C25" s="7">
        <v>47131605</v>
      </c>
      <c r="D25" s="6">
        <v>1</v>
      </c>
      <c r="E25" s="10" t="s">
        <v>22</v>
      </c>
      <c r="F25" s="11" t="s">
        <v>69</v>
      </c>
      <c r="G25" s="24" t="s">
        <v>68</v>
      </c>
      <c r="H25" s="16" t="s">
        <v>53</v>
      </c>
      <c r="I25" s="17">
        <v>14280</v>
      </c>
      <c r="J25" s="17">
        <v>23529.87</v>
      </c>
      <c r="K25" s="29">
        <f>+(I25+J25)/2</f>
        <v>18904.934999999998</v>
      </c>
    </row>
    <row r="26" spans="2:11" ht="50.45" customHeight="1" x14ac:dyDescent="0.25">
      <c r="B26" s="4">
        <v>22</v>
      </c>
      <c r="C26" s="14">
        <v>31151503</v>
      </c>
      <c r="D26" s="6">
        <v>1</v>
      </c>
      <c r="E26" s="7" t="s">
        <v>33</v>
      </c>
      <c r="F26" s="15" t="s">
        <v>51</v>
      </c>
      <c r="G26" s="25" t="s">
        <v>52</v>
      </c>
      <c r="H26" s="18" t="s">
        <v>53</v>
      </c>
      <c r="I26" s="17">
        <v>17255</v>
      </c>
      <c r="J26" s="17">
        <v>12019</v>
      </c>
      <c r="K26" s="29">
        <f>+(I26+J26)/2</f>
        <v>14637</v>
      </c>
    </row>
    <row r="27" spans="2:11" ht="24" x14ac:dyDescent="0.25">
      <c r="B27" s="4">
        <v>23</v>
      </c>
      <c r="C27" s="7">
        <v>27111500</v>
      </c>
      <c r="D27" s="6">
        <v>1</v>
      </c>
      <c r="E27" s="10" t="s">
        <v>22</v>
      </c>
      <c r="F27" s="11" t="s">
        <v>41</v>
      </c>
      <c r="G27" s="24" t="s">
        <v>70</v>
      </c>
      <c r="H27" s="16" t="s">
        <v>53</v>
      </c>
      <c r="I27" s="17">
        <v>5950</v>
      </c>
      <c r="J27" s="17">
        <v>6604.5</v>
      </c>
      <c r="K27" s="29">
        <f>+(I27+J27)/2</f>
        <v>6277.25</v>
      </c>
    </row>
    <row r="28" spans="2:11" ht="24" x14ac:dyDescent="0.25">
      <c r="B28" s="4">
        <v>24</v>
      </c>
      <c r="C28" s="1">
        <v>27112209</v>
      </c>
      <c r="D28" s="6">
        <v>1</v>
      </c>
      <c r="E28" s="10" t="s">
        <v>22</v>
      </c>
      <c r="F28" s="11" t="s">
        <v>42</v>
      </c>
      <c r="G28" s="24" t="s">
        <v>71</v>
      </c>
      <c r="H28" s="16">
        <v>65400</v>
      </c>
      <c r="I28" s="17">
        <v>71400</v>
      </c>
      <c r="J28" s="17">
        <v>72799.44</v>
      </c>
      <c r="K28" s="29">
        <f>+(H28+I28+J28)/3</f>
        <v>69866.48</v>
      </c>
    </row>
    <row r="29" spans="2:11" ht="24" x14ac:dyDescent="0.25">
      <c r="B29" s="4">
        <v>25</v>
      </c>
      <c r="C29" s="1">
        <v>27112201</v>
      </c>
      <c r="D29" s="6">
        <v>1</v>
      </c>
      <c r="E29" s="10" t="s">
        <v>22</v>
      </c>
      <c r="F29" s="11" t="s">
        <v>43</v>
      </c>
      <c r="G29" s="24" t="s">
        <v>72</v>
      </c>
      <c r="H29" s="16">
        <v>47400</v>
      </c>
      <c r="I29" s="17">
        <v>59500</v>
      </c>
      <c r="J29" s="17">
        <v>26941.599999999999</v>
      </c>
      <c r="K29" s="29">
        <f>+(H29+I29+J29)/3</f>
        <v>44613.866666666669</v>
      </c>
    </row>
    <row r="30" spans="2:11" ht="24" x14ac:dyDescent="0.25">
      <c r="B30" s="4">
        <v>26</v>
      </c>
      <c r="C30" s="7">
        <v>27111552</v>
      </c>
      <c r="D30" s="6">
        <v>1</v>
      </c>
      <c r="E30" s="10" t="s">
        <v>22</v>
      </c>
      <c r="F30" s="13" t="s">
        <v>44</v>
      </c>
      <c r="G30" s="24" t="s">
        <v>73</v>
      </c>
      <c r="H30" s="16">
        <v>45100</v>
      </c>
      <c r="I30" s="17"/>
      <c r="J30" s="17">
        <v>50471.47</v>
      </c>
      <c r="K30" s="29">
        <f>+(H30+J30)/2</f>
        <v>47785.735000000001</v>
      </c>
    </row>
    <row r="31" spans="2:11" ht="60" x14ac:dyDescent="0.25">
      <c r="B31" s="4">
        <v>27</v>
      </c>
      <c r="C31" s="7">
        <v>27112100</v>
      </c>
      <c r="D31" s="6">
        <v>1</v>
      </c>
      <c r="E31" s="10" t="s">
        <v>22</v>
      </c>
      <c r="F31" s="11" t="s">
        <v>75</v>
      </c>
      <c r="G31" s="24" t="s">
        <v>74</v>
      </c>
      <c r="H31" s="16" t="s">
        <v>53</v>
      </c>
      <c r="I31" s="17">
        <v>53550</v>
      </c>
      <c r="J31" s="17">
        <v>74001.34</v>
      </c>
      <c r="K31" s="29">
        <f>+(I31+J31)/2</f>
        <v>63775.67</v>
      </c>
    </row>
    <row r="32" spans="2:11" ht="24" x14ac:dyDescent="0.25">
      <c r="B32" s="4">
        <v>28</v>
      </c>
      <c r="C32" s="7">
        <v>27112200</v>
      </c>
      <c r="D32" s="6">
        <v>1</v>
      </c>
      <c r="E32" s="10" t="s">
        <v>22</v>
      </c>
      <c r="F32" s="13" t="s">
        <v>45</v>
      </c>
      <c r="G32" s="24" t="s">
        <v>76</v>
      </c>
      <c r="H32" s="16" t="s">
        <v>53</v>
      </c>
      <c r="I32" s="17">
        <v>71400</v>
      </c>
      <c r="J32" s="17">
        <v>58706.270000000004</v>
      </c>
      <c r="K32" s="29">
        <f>+(I32+J32)/2</f>
        <v>65053.135000000002</v>
      </c>
    </row>
    <row r="33" spans="2:11" ht="24" x14ac:dyDescent="0.25">
      <c r="B33" s="4">
        <v>29</v>
      </c>
      <c r="C33" s="7">
        <v>27111602</v>
      </c>
      <c r="D33" s="6">
        <v>1</v>
      </c>
      <c r="E33" s="10" t="s">
        <v>22</v>
      </c>
      <c r="F33" s="13" t="s">
        <v>46</v>
      </c>
      <c r="G33" s="24" t="s">
        <v>77</v>
      </c>
      <c r="H33" s="16">
        <v>59300</v>
      </c>
      <c r="I33" s="17"/>
      <c r="J33" s="17">
        <v>33439</v>
      </c>
      <c r="K33" s="29">
        <f>+(H33+J33)/2</f>
        <v>46369.5</v>
      </c>
    </row>
    <row r="34" spans="2:11" ht="24" x14ac:dyDescent="0.25">
      <c r="B34" s="4">
        <v>30</v>
      </c>
      <c r="C34" s="7">
        <v>27111617</v>
      </c>
      <c r="D34" s="6">
        <v>1</v>
      </c>
      <c r="E34" s="10" t="s">
        <v>22</v>
      </c>
      <c r="F34" s="11" t="s">
        <v>47</v>
      </c>
      <c r="G34" s="24" t="s">
        <v>78</v>
      </c>
      <c r="H34" s="16" t="s">
        <v>53</v>
      </c>
      <c r="I34" s="17">
        <v>45220</v>
      </c>
      <c r="J34" s="17">
        <v>26941.599999999999</v>
      </c>
      <c r="K34" s="29">
        <f>+(I34+J34)/2</f>
        <v>36080.800000000003</v>
      </c>
    </row>
    <row r="35" spans="2:11" ht="48" x14ac:dyDescent="0.25">
      <c r="B35" s="4">
        <v>31</v>
      </c>
      <c r="C35" s="1">
        <v>27112202</v>
      </c>
      <c r="D35" s="6">
        <v>1</v>
      </c>
      <c r="E35" s="10" t="s">
        <v>22</v>
      </c>
      <c r="F35" s="11" t="s">
        <v>48</v>
      </c>
      <c r="G35" s="25" t="s">
        <v>79</v>
      </c>
      <c r="H35" s="16" t="s">
        <v>53</v>
      </c>
      <c r="I35" s="17">
        <v>45458</v>
      </c>
      <c r="J35" s="17">
        <v>35700</v>
      </c>
      <c r="K35" s="29">
        <f>+(I35+J35)/2</f>
        <v>40579</v>
      </c>
    </row>
    <row r="36" spans="2:11" ht="26.25" customHeight="1" x14ac:dyDescent="0.2">
      <c r="I36" s="19"/>
      <c r="J36" s="26" t="s">
        <v>49</v>
      </c>
      <c r="K36" s="34">
        <f>SUM(K5:K35)</f>
        <v>2063735.2550000001</v>
      </c>
    </row>
    <row r="38" spans="2:11" x14ac:dyDescent="0.2">
      <c r="H38" s="9"/>
    </row>
  </sheetData>
  <mergeCells count="8">
    <mergeCell ref="B2:J2"/>
    <mergeCell ref="G3:G4"/>
    <mergeCell ref="K3:K4"/>
    <mergeCell ref="B3:B4"/>
    <mergeCell ref="C3:C4"/>
    <mergeCell ref="D3:D4"/>
    <mergeCell ref="E3:E4"/>
    <mergeCell ref="F3:F4"/>
  </mergeCells>
  <pageMargins left="0.7" right="0.7" top="0.75" bottom="0.75" header="0.3" footer="0.3"/>
  <pageSetup orientation="portrait" r:id="rId1"/>
  <ignoredErrors>
    <ignoredError sqref="K33 K15 K6:K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Vairon Florez Fortich</dc:creator>
  <cp:keywords/>
  <dc:description/>
  <cp:lastModifiedBy>Kevin Agamez Atuesta</cp:lastModifiedBy>
  <cp:revision/>
  <dcterms:created xsi:type="dcterms:W3CDTF">2024-05-30T16:23:28Z</dcterms:created>
  <dcterms:modified xsi:type="dcterms:W3CDTF">2025-04-01T22:50:04Z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2024-06-12T00:10:54Z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267b1ed6-6f78-428d-9638-277209c39675</vt:lpwstr>
  </property>
  <property fmtid="{D5CDD505-2E9C-101B-9397-08002B2CF9AE}" pid="8" name="MSIP_Label_fc111285-cafa-4fc9-8a9a-bd902089b24f_ContentBits">
    <vt:lpwstr>0</vt:lpwstr>
  </property>
</Properties>
</file>