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48dcd8d032152b8/Escritorio/BIENES Y SERVICIOS 2025/Bonos de transporte/"/>
    </mc:Choice>
  </mc:AlternateContent>
  <xr:revisionPtr revIDLastSave="1" documentId="13_ncr:1_{3C62815F-E28F-4B50-A6D5-57EFF69C9D7F}" xr6:coauthVersionLast="47" xr6:coauthVersionMax="47" xr10:uidLastSave="{333975FA-BF01-4FE0-ACCA-C838433CD67E}"/>
  <bookViews>
    <workbookView xWindow="-120" yWindow="-120" windowWidth="20730" windowHeight="11040" xr2:uid="{00000000-000D-0000-FFFF-FFFF00000000}"/>
  </bookViews>
  <sheets>
    <sheet name="Table 1" sheetId="1" r:id="rId1"/>
  </sheets>
  <definedNames>
    <definedName name="_xlnm._FilterDatabase" localSheetId="0" hidden="1">'Table 1'!$A$2:$I$9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L3" i="1"/>
  <c r="H3" i="1"/>
  <c r="K4" i="1"/>
  <c r="K5" i="1"/>
  <c r="K6" i="1"/>
  <c r="K7" i="1"/>
  <c r="K8" i="1"/>
  <c r="K9" i="1"/>
  <c r="K3" i="1"/>
  <c r="J4" i="1"/>
  <c r="J5" i="1"/>
  <c r="J6" i="1"/>
  <c r="J7" i="1"/>
  <c r="J8" i="1"/>
  <c r="J9" i="1"/>
  <c r="H4" i="1"/>
  <c r="H5" i="1"/>
  <c r="H6" i="1"/>
  <c r="H7" i="1"/>
  <c r="H8" i="1"/>
  <c r="H9" i="1"/>
  <c r="L4" i="1" l="1"/>
  <c r="L5" i="1"/>
  <c r="L9" i="1"/>
  <c r="L8" i="1"/>
  <c r="L7" i="1"/>
  <c r="L6" i="1"/>
  <c r="L10" i="1" l="1"/>
</calcChain>
</file>

<file path=xl/sharedStrings.xml><?xml version="1.0" encoding="utf-8"?>
<sst xmlns="http://schemas.openxmlformats.org/spreadsheetml/2006/main" count="37" uniqueCount="23">
  <si>
    <t>VALOR
TOTAL</t>
  </si>
  <si>
    <t>Promedio</t>
  </si>
  <si>
    <t>ITEM</t>
  </si>
  <si>
    <t>DESCRIPCIÓN DEL BIEN Y/O SERVICIO</t>
  </si>
  <si>
    <t>UNIDAD DE MEDIDA</t>
  </si>
  <si>
    <t>CANTIDAD</t>
  </si>
  <si>
    <t xml:space="preserve">Finca El Caney - Sabanalarga </t>
  </si>
  <si>
    <t>Sabanalarga - Arroyo de Piedra</t>
  </si>
  <si>
    <t xml:space="preserve">Contratar la adquisición de bonos de transporte en los diferentes municipios del departamento del Atlántico con el fin de mitigar la deserción, contribuir a la retención y potencializar la certificación de los aprendices del Centro Para el Desarrollo Agroecológico y Agroindustrial de la Regional Atlántico del SENA, durante la vigencia 2025. </t>
  </si>
  <si>
    <t>COTIZACION 1 - COOTRANSA</t>
  </si>
  <si>
    <t>COTIZACION 2 - INVERSAB S.A</t>
  </si>
  <si>
    <t>NOMBRE DEL ELEMENTO</t>
  </si>
  <si>
    <t>Tiquete Transporte Terrestre</t>
  </si>
  <si>
    <t>CODIGO UNSPSC</t>
  </si>
  <si>
    <t>Barranquilla - Sabanalarga y viceversa</t>
  </si>
  <si>
    <t>Galapa- Sabanalarga y viceversa</t>
  </si>
  <si>
    <t>Baranoa- Sabanalarga y viceversa</t>
  </si>
  <si>
    <t>Campeche - Sabanalarga y viceversa</t>
  </si>
  <si>
    <t>Manati - Sabanalarga y viceversa</t>
  </si>
  <si>
    <t>VALOR
UNITARIO</t>
  </si>
  <si>
    <r>
      <rPr>
        <b/>
        <sz val="12"/>
        <rFont val="Calibri"/>
        <family val="2"/>
      </rPr>
      <t>VALOR
UNITARIO</t>
    </r>
  </si>
  <si>
    <t>VALOR TOTAL IVA INCLUIDO</t>
  </si>
  <si>
    <r>
      <rPr>
        <sz val="12"/>
        <rFont val="Calibri"/>
        <family val="2"/>
      </rPr>
      <t>UNIDAD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</si>
</sst>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</font>
    <font>
      <sz val="12"/>
      <color rgb="FF000000"/>
      <name val="Times New Roman"/>
      <family val="1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 applyAlignment="1">
      <alignment horizontal="left" vertical="top"/>
    </xf>
    <xf numFmtId="0" fontId="2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10" fillId="0" borderId="3" xfId="1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F5" sqref="F5"/>
    </sheetView>
  </sheetViews>
  <sheetFormatPr baseColWidth="10" defaultColWidth="8.83203125" defaultRowHeight="12.75" x14ac:dyDescent="0.2"/>
  <cols>
    <col min="1" max="1" width="9.6640625" customWidth="1"/>
    <col min="2" max="2" width="11.83203125" customWidth="1"/>
    <col min="3" max="3" width="22.33203125" customWidth="1"/>
    <col min="4" max="4" width="33.6640625" customWidth="1"/>
    <col min="5" max="5" width="12.5" bestFit="1" customWidth="1"/>
    <col min="6" max="6" width="13.6640625" customWidth="1"/>
    <col min="7" max="7" width="11.5" customWidth="1"/>
    <col min="8" max="8" width="16.6640625" bestFit="1" customWidth="1"/>
    <col min="9" max="9" width="17.83203125" bestFit="1" customWidth="1"/>
    <col min="10" max="10" width="16.6640625" bestFit="1" customWidth="1"/>
    <col min="11" max="11" width="12.5" bestFit="1" customWidth="1"/>
    <col min="12" max="12" width="17.6640625" customWidth="1"/>
  </cols>
  <sheetData>
    <row r="1" spans="1:12" ht="69" customHeight="1" x14ac:dyDescent="0.2">
      <c r="A1" s="13" t="s">
        <v>8</v>
      </c>
      <c r="B1" s="14"/>
      <c r="C1" s="14"/>
      <c r="D1" s="14"/>
      <c r="E1" s="14"/>
      <c r="F1" s="14"/>
      <c r="G1" s="15" t="s">
        <v>9</v>
      </c>
      <c r="H1" s="15"/>
      <c r="I1" s="16" t="s">
        <v>10</v>
      </c>
      <c r="J1" s="16"/>
      <c r="K1" s="17" t="s">
        <v>1</v>
      </c>
      <c r="L1" s="18"/>
    </row>
    <row r="2" spans="1:12" ht="30.95" customHeight="1" x14ac:dyDescent="0.2">
      <c r="A2" s="1" t="s">
        <v>2</v>
      </c>
      <c r="B2" s="1" t="s">
        <v>13</v>
      </c>
      <c r="C2" s="1" t="s">
        <v>11</v>
      </c>
      <c r="D2" s="2" t="s">
        <v>3</v>
      </c>
      <c r="E2" s="3" t="s">
        <v>4</v>
      </c>
      <c r="F2" s="3" t="s">
        <v>5</v>
      </c>
      <c r="G2" s="4" t="s">
        <v>20</v>
      </c>
      <c r="H2" s="5" t="s">
        <v>0</v>
      </c>
      <c r="I2" s="6" t="s">
        <v>20</v>
      </c>
      <c r="J2" s="7" t="s">
        <v>0</v>
      </c>
      <c r="K2" s="8" t="s">
        <v>19</v>
      </c>
      <c r="L2" s="8" t="s">
        <v>21</v>
      </c>
    </row>
    <row r="3" spans="1:12" ht="39.950000000000003" customHeight="1" x14ac:dyDescent="0.2">
      <c r="A3" s="9">
        <v>1</v>
      </c>
      <c r="B3" s="10">
        <v>78111803</v>
      </c>
      <c r="C3" s="10" t="s">
        <v>12</v>
      </c>
      <c r="D3" s="10" t="s">
        <v>14</v>
      </c>
      <c r="E3" s="10" t="s">
        <v>22</v>
      </c>
      <c r="F3" s="11">
        <v>2000</v>
      </c>
      <c r="G3" s="12">
        <v>10635</v>
      </c>
      <c r="H3" s="12">
        <f>G3*F3</f>
        <v>21270000</v>
      </c>
      <c r="I3" s="12">
        <v>11538</v>
      </c>
      <c r="J3" s="12">
        <f>I3*F3</f>
        <v>23076000</v>
      </c>
      <c r="K3" s="12">
        <f>AVERAGE(G3,I3)</f>
        <v>11086.5</v>
      </c>
      <c r="L3" s="12">
        <f>AVERAGE(H3,J3)</f>
        <v>22173000</v>
      </c>
    </row>
    <row r="4" spans="1:12" ht="28.5" customHeight="1" x14ac:dyDescent="0.2">
      <c r="A4" s="9">
        <v>2</v>
      </c>
      <c r="B4" s="10">
        <v>78111803</v>
      </c>
      <c r="C4" s="10" t="s">
        <v>12</v>
      </c>
      <c r="D4" s="10" t="s">
        <v>15</v>
      </c>
      <c r="E4" s="10" t="s">
        <v>22</v>
      </c>
      <c r="F4" s="11">
        <v>250</v>
      </c>
      <c r="G4" s="12">
        <v>9487</v>
      </c>
      <c r="H4" s="12">
        <f t="shared" ref="H4:H9" si="0">G4*F4</f>
        <v>2371750</v>
      </c>
      <c r="I4" s="12">
        <v>9795</v>
      </c>
      <c r="J4" s="12">
        <f t="shared" ref="J4:J9" si="1">I4*F4</f>
        <v>2448750</v>
      </c>
      <c r="K4" s="12">
        <f t="shared" ref="K4:K9" si="2">AVERAGE(G4,I4)</f>
        <v>9641</v>
      </c>
      <c r="L4" s="12">
        <f t="shared" ref="L3:L9" si="3">AVERAGE(H4,J4)</f>
        <v>2410250</v>
      </c>
    </row>
    <row r="5" spans="1:12" ht="28.5" customHeight="1" x14ac:dyDescent="0.2">
      <c r="A5" s="9">
        <v>3</v>
      </c>
      <c r="B5" s="10">
        <v>78111803</v>
      </c>
      <c r="C5" s="10" t="s">
        <v>12</v>
      </c>
      <c r="D5" s="10" t="s">
        <v>16</v>
      </c>
      <c r="E5" s="10" t="s">
        <v>22</v>
      </c>
      <c r="F5" s="11">
        <v>1900</v>
      </c>
      <c r="G5" s="12">
        <v>6762</v>
      </c>
      <c r="H5" s="12">
        <f t="shared" si="0"/>
        <v>12847800</v>
      </c>
      <c r="I5" s="12">
        <v>7281</v>
      </c>
      <c r="J5" s="12">
        <f t="shared" si="1"/>
        <v>13833900</v>
      </c>
      <c r="K5" s="12">
        <f t="shared" si="2"/>
        <v>7021.5</v>
      </c>
      <c r="L5" s="12">
        <f t="shared" si="3"/>
        <v>13340850</v>
      </c>
    </row>
    <row r="6" spans="1:12" ht="37.5" customHeight="1" x14ac:dyDescent="0.2">
      <c r="A6" s="9">
        <v>4</v>
      </c>
      <c r="B6" s="10">
        <v>78111803</v>
      </c>
      <c r="C6" s="10" t="s">
        <v>12</v>
      </c>
      <c r="D6" s="10" t="s">
        <v>17</v>
      </c>
      <c r="E6" s="10" t="s">
        <v>22</v>
      </c>
      <c r="F6" s="11">
        <v>400</v>
      </c>
      <c r="G6" s="12">
        <v>4708</v>
      </c>
      <c r="H6" s="12">
        <f t="shared" si="0"/>
        <v>1883200</v>
      </c>
      <c r="I6" s="12">
        <v>6239</v>
      </c>
      <c r="J6" s="12">
        <f t="shared" si="1"/>
        <v>2495600</v>
      </c>
      <c r="K6" s="12">
        <f t="shared" si="2"/>
        <v>5473.5</v>
      </c>
      <c r="L6" s="12">
        <f t="shared" si="3"/>
        <v>2189400</v>
      </c>
    </row>
    <row r="7" spans="1:12" ht="29.1" customHeight="1" x14ac:dyDescent="0.2">
      <c r="A7" s="9">
        <v>5</v>
      </c>
      <c r="B7" s="10">
        <v>78111803</v>
      </c>
      <c r="C7" s="10" t="s">
        <v>12</v>
      </c>
      <c r="D7" s="10" t="s">
        <v>18</v>
      </c>
      <c r="E7" s="10" t="s">
        <v>22</v>
      </c>
      <c r="F7" s="11">
        <v>500</v>
      </c>
      <c r="G7" s="12">
        <v>10491</v>
      </c>
      <c r="H7" s="12">
        <f t="shared" si="0"/>
        <v>5245500</v>
      </c>
      <c r="I7" s="12">
        <v>12144</v>
      </c>
      <c r="J7" s="12">
        <f t="shared" si="1"/>
        <v>6072000</v>
      </c>
      <c r="K7" s="12">
        <f t="shared" si="2"/>
        <v>11317.5</v>
      </c>
      <c r="L7" s="12">
        <f t="shared" si="3"/>
        <v>5658750</v>
      </c>
    </row>
    <row r="8" spans="1:12" ht="37.5" customHeight="1" x14ac:dyDescent="0.2">
      <c r="A8" s="9">
        <v>6</v>
      </c>
      <c r="B8" s="10">
        <v>78111803</v>
      </c>
      <c r="C8" s="10" t="s">
        <v>12</v>
      </c>
      <c r="D8" s="10" t="s">
        <v>6</v>
      </c>
      <c r="E8" s="10" t="s">
        <v>22</v>
      </c>
      <c r="F8" s="11">
        <v>729</v>
      </c>
      <c r="G8" s="12">
        <v>4196</v>
      </c>
      <c r="H8" s="12">
        <f t="shared" si="0"/>
        <v>3058884</v>
      </c>
      <c r="I8" s="12">
        <v>6496</v>
      </c>
      <c r="J8" s="12">
        <f t="shared" si="1"/>
        <v>4735584</v>
      </c>
      <c r="K8" s="12">
        <f t="shared" si="2"/>
        <v>5346</v>
      </c>
      <c r="L8" s="12">
        <f t="shared" si="3"/>
        <v>3897234</v>
      </c>
    </row>
    <row r="9" spans="1:12" ht="23.45" customHeight="1" x14ac:dyDescent="0.2">
      <c r="A9" s="9">
        <v>7</v>
      </c>
      <c r="B9" s="10">
        <v>78111803</v>
      </c>
      <c r="C9" s="10" t="s">
        <v>12</v>
      </c>
      <c r="D9" s="10" t="s">
        <v>7</v>
      </c>
      <c r="E9" s="10" t="s">
        <v>22</v>
      </c>
      <c r="F9" s="11">
        <v>50</v>
      </c>
      <c r="G9" s="12">
        <v>5561</v>
      </c>
      <c r="H9" s="12">
        <f t="shared" si="0"/>
        <v>278050</v>
      </c>
      <c r="I9" s="12">
        <v>7603</v>
      </c>
      <c r="J9" s="12">
        <f t="shared" si="1"/>
        <v>380150</v>
      </c>
      <c r="K9" s="12">
        <f t="shared" si="2"/>
        <v>6582</v>
      </c>
      <c r="L9" s="12">
        <f t="shared" si="3"/>
        <v>329100</v>
      </c>
    </row>
    <row r="10" spans="1:12" ht="15.75" x14ac:dyDescent="0.2">
      <c r="L10" s="12">
        <f>SUM(L3:L9)</f>
        <v>49998584</v>
      </c>
    </row>
  </sheetData>
  <autoFilter ref="A2:I9" xr:uid="{00000000-0001-0000-0000-000000000000}">
    <filterColumn colId="0" showButton="0"/>
    <filterColumn colId="4" showButton="0"/>
  </autoFilter>
  <mergeCells count="4">
    <mergeCell ref="A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MATERIALES DE FORMACIÒN EMPRESIAL, LOGISTICA, DEPORTE Y DANZA (1).xlsx</dc:title>
  <cp:lastModifiedBy>Elio Venturaa</cp:lastModifiedBy>
  <dcterms:created xsi:type="dcterms:W3CDTF">2025-03-02T22:16:39Z</dcterms:created>
  <dcterms:modified xsi:type="dcterms:W3CDTF">2025-04-01T20:47:58Z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2025-03-02T00:00:00Z</vt:filetime>
  </property>
  <property fmtid="{D5CDD505-2E9C-101B-9397-08002B2CF9AE}" pid="4" name="Producer">
    <vt:lpwstr>Microsoft: Print To PDF</vt:lpwstr>
  </property>
</Properties>
</file>