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ITM\Procesos contractuales 2025\13. Compra Computo\13. Compra Computo ICETEX 2023-0679\"/>
    </mc:Choice>
  </mc:AlternateContent>
  <xr:revisionPtr revIDLastSave="0" documentId="13_ncr:1_{F27BC63A-9839-4883-9C23-7CA7BE127CD1}" xr6:coauthVersionLast="47" xr6:coauthVersionMax="47" xr10:uidLastSave="{00000000-0000-0000-0000-000000000000}"/>
  <bookViews>
    <workbookView xWindow="19095" yWindow="0" windowWidth="19410" windowHeight="15585" xr2:uid="{D7CE2060-1250-4A99-9D2B-956835961EF5}"/>
  </bookViews>
  <sheets>
    <sheet name="Grupo 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2" i="1" l="1"/>
  <c r="G22" i="1"/>
  <c r="H23" i="1" l="1"/>
  <c r="H24" i="1" s="1"/>
  <c r="H25" i="1" l="1"/>
</calcChain>
</file>

<file path=xl/sharedStrings.xml><?xml version="1.0" encoding="utf-8"?>
<sst xmlns="http://schemas.openxmlformats.org/spreadsheetml/2006/main" count="39" uniqueCount="31">
  <si>
    <t>IDENTIFICACIÓN DE LA NECESIDAD Y DEFINICIÓN DEL PRESUPUESTO</t>
  </si>
  <si>
    <t>CÓDIGO</t>
  </si>
  <si>
    <t>FBS 090</t>
  </si>
  <si>
    <t>VERSIÓN</t>
  </si>
  <si>
    <t>03</t>
  </si>
  <si>
    <t>FECHA</t>
  </si>
  <si>
    <t>29-09-2023</t>
  </si>
  <si>
    <t>OBJETO A CONTRATAR</t>
  </si>
  <si>
    <t>COTIZANTE 1</t>
  </si>
  <si>
    <t>NOMBRE DEL CONTACTO</t>
  </si>
  <si>
    <t>DATOS DE CONTACTO</t>
  </si>
  <si>
    <t>FECHA DE LA COTIZACIÓN</t>
  </si>
  <si>
    <t>VIGENCIA DE LA COTIZACIÓN</t>
  </si>
  <si>
    <t>COTIZANTE 2</t>
  </si>
  <si>
    <t>ITEM</t>
  </si>
  <si>
    <t>ESPECIFICACIONES TÉCNICAS DETALLADAS</t>
  </si>
  <si>
    <t>Und.</t>
  </si>
  <si>
    <t>CANT.</t>
  </si>
  <si>
    <t>PROMEDIO</t>
  </si>
  <si>
    <t>VALOR  TOTAL ANTES DEL IVA</t>
  </si>
  <si>
    <t>VALOR UNITARIO ANTES DE IVA</t>
  </si>
  <si>
    <t>VALOR TOTAL ANTES DEL IVA</t>
  </si>
  <si>
    <t xml:space="preserve">VALOR DEL IVA </t>
  </si>
  <si>
    <t>VALOR TOTAL IVA INCLUIDO</t>
  </si>
  <si>
    <t>Este documento  hace parte de los estudios previos y  como tal debe anexarse a la documentación del proceso de contratación que se solicita</t>
  </si>
  <si>
    <t>RED COMPUTO</t>
  </si>
  <si>
    <t xml:space="preserve">Dell PowerEdge R660 Server.
Procesador: 2x Intel Xeon Silver 4514Y (2.0 GHz, 16 núcleos/32 hilos, 30 MB caché, Turbo, Hyper-Threading, 150W).
Memoria RAM: 4x 32GB RDIMM DDR5-5600MT/s (Total: 128GB).
Almacenamiento:
1x 2.4TB SAS 12Gbps 10K RPM 2.5” Hot-Plug
BOSS-N1 controller con 2x M.2 480GB en RAID 1
Chasis: Soporta hasta 8 unidades de almacenamiento universales de 2.5”
Controladora RAID: PERC H755 SAS Front
Fuente de Poder: 2x 1400W Hot-Plug Redundante (1+1)
Gestión Remota: iDRAC9 Enterprise 16G
Conectividad: Broadcom 5720 Quad Port 1GbE BASE-T (OCP NIC 3.0)
GPU: NVIDIA L4 PCIe, 72W, 24GB, Full Height </t>
  </si>
  <si>
    <t>Carolina Herrera Velásquez</t>
  </si>
  <si>
    <t>Tecno Shopping</t>
  </si>
  <si>
    <t>Juan Camilo Gómez</t>
  </si>
  <si>
    <t>Adquisición del equipo de trabajo (Servidor) Dell PowerEdge R660 Server con tarjeta NVIDIA L4 PCIe, 72W, 24GB, necesarios para el desarrollo de las actividades científicas y tecnológicas establecidas en el marco del proyecto de investigación RC0679-2023 adscrito a la Dirección de Investigación.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</si>
</sst>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&quot;$&quot;\ #,##0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FFFF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6"/>
      <color rgb="FFFF0000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right"/>
    </xf>
    <xf numFmtId="0" fontId="5" fillId="0" borderId="0" xfId="0" applyFont="1"/>
    <xf numFmtId="0" fontId="2" fillId="5" borderId="2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right"/>
    </xf>
    <xf numFmtId="0" fontId="5" fillId="0" borderId="15" xfId="0" applyFont="1" applyBorder="1"/>
    <xf numFmtId="0" fontId="5" fillId="0" borderId="17" xfId="0" applyFont="1" applyBorder="1"/>
    <xf numFmtId="0" fontId="5" fillId="0" borderId="25" xfId="0" applyFont="1" applyBorder="1"/>
    <xf numFmtId="0" fontId="5" fillId="0" borderId="27" xfId="0" applyFont="1" applyBorder="1"/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3" fillId="0" borderId="33" xfId="0" applyFont="1" applyBorder="1" applyAlignment="1">
      <alignment horizontal="center" vertical="center" wrapText="1"/>
    </xf>
    <xf numFmtId="44" fontId="5" fillId="0" borderId="0" xfId="0" applyNumberFormat="1" applyFont="1"/>
    <xf numFmtId="0" fontId="5" fillId="0" borderId="0" xfId="2" applyNumberFormat="1" applyFont="1"/>
    <xf numFmtId="0" fontId="3" fillId="0" borderId="3" xfId="0" applyFont="1" applyBorder="1" applyAlignment="1">
      <alignment horizontal="center" vertical="center" wrapText="1"/>
    </xf>
    <xf numFmtId="44" fontId="5" fillId="4" borderId="2" xfId="1" applyFont="1" applyFill="1" applyBorder="1" applyAlignment="1">
      <alignment horizontal="center" vertical="center" wrapText="1"/>
    </xf>
    <xf numFmtId="164" fontId="5" fillId="4" borderId="2" xfId="1" applyNumberFormat="1" applyFont="1" applyFill="1" applyBorder="1" applyAlignment="1">
      <alignment horizontal="center" vertical="center" wrapText="1"/>
    </xf>
    <xf numFmtId="44" fontId="5" fillId="4" borderId="17" xfId="1" applyFont="1" applyFill="1" applyBorder="1" applyAlignment="1">
      <alignment horizontal="center" vertical="center" wrapText="1"/>
    </xf>
    <xf numFmtId="44" fontId="5" fillId="4" borderId="20" xfId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5" fillId="0" borderId="21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8" fillId="0" borderId="2" xfId="0" applyFont="1" applyBorder="1" applyAlignment="1">
      <alignment horizontal="left" vertical="center" wrapText="1"/>
    </xf>
    <xf numFmtId="0" fontId="8" fillId="0" borderId="17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14" fontId="7" fillId="0" borderId="2" xfId="0" applyNumberFormat="1" applyFont="1" applyBorder="1" applyAlignment="1">
      <alignment horizontal="left" vertical="top"/>
    </xf>
    <xf numFmtId="0" fontId="7" fillId="0" borderId="2" xfId="0" applyFont="1" applyBorder="1" applyAlignment="1">
      <alignment horizontal="left" vertical="top"/>
    </xf>
    <xf numFmtId="0" fontId="7" fillId="0" borderId="17" xfId="0" applyFont="1" applyBorder="1" applyAlignment="1">
      <alignment horizontal="left" vertical="top"/>
    </xf>
    <xf numFmtId="14" fontId="7" fillId="0" borderId="19" xfId="0" applyNumberFormat="1" applyFont="1" applyBorder="1" applyAlignment="1">
      <alignment horizontal="left" vertical="top"/>
    </xf>
    <xf numFmtId="0" fontId="7" fillId="0" borderId="19" xfId="0" applyFont="1" applyBorder="1" applyAlignment="1">
      <alignment horizontal="left" vertical="top"/>
    </xf>
    <xf numFmtId="0" fontId="7" fillId="0" borderId="20" xfId="0" applyFont="1" applyBorder="1" applyAlignment="1">
      <alignment horizontal="left" vertical="top"/>
    </xf>
    <xf numFmtId="0" fontId="4" fillId="0" borderId="16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7" fillId="0" borderId="14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27" xfId="0" applyFont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4" fillId="3" borderId="33" xfId="0" applyFont="1" applyFill="1" applyBorder="1" applyAlignment="1">
      <alignment horizontal="right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34" xfId="0" applyFont="1" applyFill="1" applyBorder="1" applyAlignment="1">
      <alignment horizontal="right" vertical="center" wrapText="1"/>
    </xf>
    <xf numFmtId="0" fontId="4" fillId="3" borderId="35" xfId="0" applyFont="1" applyFill="1" applyBorder="1" applyAlignment="1">
      <alignment horizontal="right" vertical="center" wrapText="1"/>
    </xf>
    <xf numFmtId="0" fontId="4" fillId="3" borderId="36" xfId="0" applyFont="1" applyFill="1" applyBorder="1" applyAlignment="1">
      <alignment horizontal="right" vertical="center" wrapText="1"/>
    </xf>
  </cellXfs>
  <cellStyles count="4">
    <cellStyle name="Moneda" xfId="1" builtinId="4"/>
    <cellStyle name="Moneda 2" xfId="3" xr:uid="{D1375726-A18B-44D4-9AEE-55620A8C6C10}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291353</xdr:colOff>
      <xdr:row>0</xdr:row>
      <xdr:rowOff>0</xdr:rowOff>
    </xdr:from>
    <xdr:to>
      <xdr:col>1</xdr:col>
      <xdr:colOff>1770530</xdr:colOff>
      <xdr:row>3</xdr:row>
      <xdr:rowOff>3245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802D4BC-6344-50A8-A0B1-3293F94A96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1353" y="0"/>
          <a:ext cx="1837765" cy="64198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8C035-268C-4D91-844A-635D136049B5}">
  <dimension ref="A1:M28"/>
  <sheetViews>
    <sheetView tabSelected="1" topLeftCell="A4" zoomScale="112" zoomScaleNormal="112" workbookViewId="0">
      <selection activeCell="A28" sqref="A28:H28"/>
    </sheetView>
  </sheetViews>
  <sheetFormatPr baseColWidth="10" defaultColWidth="11.42578125" defaultRowHeight="16.5" x14ac:dyDescent="0.3"/>
  <cols>
    <col min="1" max="1" width="5.42578125" style="4" bestFit="1" customWidth="1" collapsed="1"/>
    <col min="2" max="2" width="33.42578125" style="4" customWidth="1" collapsed="1"/>
    <col min="3" max="3" width="11" style="4" customWidth="1" collapsed="1"/>
    <col min="4" max="4" width="18" style="4" customWidth="1" collapsed="1"/>
    <col min="5" max="5" width="17.28515625" style="4" customWidth="1" collapsed="1"/>
    <col min="6" max="6" width="23.7109375" style="4" customWidth="1" collapsed="1"/>
    <col min="7" max="7" width="45.85546875" style="4" customWidth="1" collapsed="1"/>
    <col min="8" max="8" width="26.85546875" style="4" bestFit="1" customWidth="1" collapsed="1"/>
    <col min="9" max="9" width="12.42578125" style="4" bestFit="1" customWidth="1" collapsed="1"/>
    <col min="10" max="10" width="11.42578125" style="4" collapsed="1"/>
    <col min="11" max="13" width="11.42578125" style="4"/>
    <col min="14" max="16384" width="11.42578125" style="4" collapsed="1"/>
  </cols>
  <sheetData>
    <row r="1" spans="1:8" x14ac:dyDescent="0.3">
      <c r="A1" s="22"/>
      <c r="B1" s="23"/>
      <c r="C1" s="30" t="s">
        <v>0</v>
      </c>
      <c r="D1" s="31"/>
      <c r="E1" s="31"/>
      <c r="F1" s="31"/>
      <c r="G1" s="6" t="s">
        <v>1</v>
      </c>
      <c r="H1" s="7" t="s">
        <v>2</v>
      </c>
    </row>
    <row r="2" spans="1:8" x14ac:dyDescent="0.3">
      <c r="A2" s="24"/>
      <c r="B2" s="25"/>
      <c r="C2" s="32"/>
      <c r="D2" s="33"/>
      <c r="E2" s="33"/>
      <c r="F2" s="33"/>
      <c r="G2" s="3" t="s">
        <v>3</v>
      </c>
      <c r="H2" s="8" t="s">
        <v>4</v>
      </c>
    </row>
    <row r="3" spans="1:8" x14ac:dyDescent="0.3">
      <c r="A3" s="26"/>
      <c r="B3" s="27"/>
      <c r="C3" s="34"/>
      <c r="D3" s="35"/>
      <c r="E3" s="35"/>
      <c r="F3" s="35"/>
      <c r="G3" s="3" t="s">
        <v>5</v>
      </c>
      <c r="H3" s="8" t="s">
        <v>6</v>
      </c>
    </row>
    <row r="4" spans="1:8" x14ac:dyDescent="0.3">
      <c r="A4" s="9"/>
      <c r="H4" s="10"/>
    </row>
    <row r="5" spans="1:8" x14ac:dyDescent="0.3">
      <c r="A5" s="36" t="s">
        <v>7</v>
      </c>
      <c r="B5" s="37"/>
      <c r="C5" s="38"/>
      <c r="D5" s="28" t="s">
        <v>30</v>
      </c>
      <c r="E5" s="28"/>
      <c r="F5" s="28"/>
      <c r="G5" s="28"/>
      <c r="H5" s="29"/>
    </row>
    <row r="6" spans="1:8" ht="40.5" customHeight="1" x14ac:dyDescent="0.3">
      <c r="A6" s="39"/>
      <c r="B6" s="40"/>
      <c r="C6" s="41"/>
      <c r="D6" s="28"/>
      <c r="E6" s="28"/>
      <c r="F6" s="28"/>
      <c r="G6" s="28"/>
      <c r="H6" s="29"/>
    </row>
    <row r="7" spans="1:8" ht="17.25" thickBot="1" x14ac:dyDescent="0.35">
      <c r="A7" s="9"/>
      <c r="B7" s="11"/>
      <c r="C7" s="11"/>
      <c r="H7" s="10"/>
    </row>
    <row r="8" spans="1:8" x14ac:dyDescent="0.3">
      <c r="A8" s="42" t="s">
        <v>8</v>
      </c>
      <c r="B8" s="43"/>
      <c r="C8" s="43"/>
      <c r="D8" s="54" t="s">
        <v>25</v>
      </c>
      <c r="E8" s="54"/>
      <c r="F8" s="54"/>
      <c r="G8" s="54"/>
      <c r="H8" s="55"/>
    </row>
    <row r="9" spans="1:8" x14ac:dyDescent="0.3">
      <c r="A9" s="50" t="s">
        <v>9</v>
      </c>
      <c r="B9" s="51"/>
      <c r="C9" s="51"/>
      <c r="D9" s="45" t="s">
        <v>27</v>
      </c>
      <c r="E9" s="45"/>
      <c r="F9" s="45"/>
      <c r="G9" s="45"/>
      <c r="H9" s="46"/>
    </row>
    <row r="10" spans="1:8" x14ac:dyDescent="0.3">
      <c r="A10" s="50" t="s">
        <v>10</v>
      </c>
      <c r="B10" s="51"/>
      <c r="C10" s="51"/>
      <c r="D10" s="45">
        <v>3144495244</v>
      </c>
      <c r="E10" s="45"/>
      <c r="F10" s="45"/>
      <c r="G10" s="45"/>
      <c r="H10" s="46"/>
    </row>
    <row r="11" spans="1:8" x14ac:dyDescent="0.3">
      <c r="A11" s="50" t="s">
        <v>11</v>
      </c>
      <c r="B11" s="51"/>
      <c r="C11" s="51"/>
      <c r="D11" s="44">
        <v>45720</v>
      </c>
      <c r="E11" s="45"/>
      <c r="F11" s="45"/>
      <c r="G11" s="45"/>
      <c r="H11" s="46"/>
    </row>
    <row r="12" spans="1:8" ht="17.25" thickBot="1" x14ac:dyDescent="0.35">
      <c r="A12" s="52" t="s">
        <v>12</v>
      </c>
      <c r="B12" s="53"/>
      <c r="C12" s="53"/>
      <c r="D12" s="47">
        <v>45751</v>
      </c>
      <c r="E12" s="48"/>
      <c r="F12" s="48"/>
      <c r="G12" s="48"/>
      <c r="H12" s="49"/>
    </row>
    <row r="13" spans="1:8" ht="17.25" thickBot="1" x14ac:dyDescent="0.35">
      <c r="A13" s="24"/>
      <c r="B13" s="56"/>
      <c r="C13" s="12"/>
      <c r="D13" s="57"/>
      <c r="E13" s="57"/>
      <c r="F13" s="57"/>
      <c r="G13" s="57"/>
      <c r="H13" s="58"/>
    </row>
    <row r="14" spans="1:8" x14ac:dyDescent="0.3">
      <c r="A14" s="42" t="s">
        <v>13</v>
      </c>
      <c r="B14" s="43"/>
      <c r="C14" s="43"/>
      <c r="D14" s="54" t="s">
        <v>28</v>
      </c>
      <c r="E14" s="54"/>
      <c r="F14" s="54"/>
      <c r="G14" s="54"/>
      <c r="H14" s="55"/>
    </row>
    <row r="15" spans="1:8" x14ac:dyDescent="0.3">
      <c r="A15" s="50" t="s">
        <v>9</v>
      </c>
      <c r="B15" s="51"/>
      <c r="C15" s="51"/>
      <c r="D15" s="45" t="s">
        <v>29</v>
      </c>
      <c r="E15" s="45"/>
      <c r="F15" s="45"/>
      <c r="G15" s="45"/>
      <c r="H15" s="46"/>
    </row>
    <row r="16" spans="1:8" x14ac:dyDescent="0.3">
      <c r="A16" s="50" t="s">
        <v>10</v>
      </c>
      <c r="B16" s="51"/>
      <c r="C16" s="51"/>
      <c r="D16" s="45">
        <v>3165884853</v>
      </c>
      <c r="E16" s="45"/>
      <c r="F16" s="45"/>
      <c r="G16" s="45"/>
      <c r="H16" s="46"/>
    </row>
    <row r="17" spans="1:10" x14ac:dyDescent="0.3">
      <c r="A17" s="50" t="s">
        <v>11</v>
      </c>
      <c r="B17" s="51"/>
      <c r="C17" s="51"/>
      <c r="D17" s="44">
        <v>45722</v>
      </c>
      <c r="E17" s="45"/>
      <c r="F17" s="45"/>
      <c r="G17" s="45"/>
      <c r="H17" s="46"/>
    </row>
    <row r="18" spans="1:10" ht="17.25" thickBot="1" x14ac:dyDescent="0.35">
      <c r="A18" s="52" t="s">
        <v>12</v>
      </c>
      <c r="B18" s="53"/>
      <c r="C18" s="53"/>
      <c r="D18" s="47">
        <v>45753</v>
      </c>
      <c r="E18" s="48"/>
      <c r="F18" s="48"/>
      <c r="G18" s="48"/>
      <c r="H18" s="49"/>
    </row>
    <row r="19" spans="1:10" x14ac:dyDescent="0.3">
      <c r="A19" s="9"/>
      <c r="H19" s="10"/>
    </row>
    <row r="20" spans="1:10" ht="33" customHeight="1" x14ac:dyDescent="0.3">
      <c r="A20" s="62" t="s">
        <v>14</v>
      </c>
      <c r="B20" s="60" t="s">
        <v>15</v>
      </c>
      <c r="C20" s="60" t="s">
        <v>16</v>
      </c>
      <c r="D20" s="60" t="s">
        <v>17</v>
      </c>
      <c r="E20" s="1" t="s">
        <v>8</v>
      </c>
      <c r="F20" s="1" t="s">
        <v>13</v>
      </c>
      <c r="G20" s="5" t="s">
        <v>18</v>
      </c>
      <c r="H20" s="64" t="s">
        <v>19</v>
      </c>
    </row>
    <row r="21" spans="1:10" ht="33" x14ac:dyDescent="0.3">
      <c r="A21" s="63"/>
      <c r="B21" s="61"/>
      <c r="C21" s="61"/>
      <c r="D21" s="61"/>
      <c r="E21" s="1" t="s">
        <v>20</v>
      </c>
      <c r="F21" s="1" t="s">
        <v>20</v>
      </c>
      <c r="G21" s="1" t="s">
        <v>20</v>
      </c>
      <c r="H21" s="65"/>
    </row>
    <row r="22" spans="1:10" ht="379.5" x14ac:dyDescent="0.3">
      <c r="A22" s="13">
        <v>1</v>
      </c>
      <c r="B22" s="21" t="s">
        <v>26</v>
      </c>
      <c r="C22" s="2"/>
      <c r="D22" s="16">
        <v>1</v>
      </c>
      <c r="E22" s="17">
        <v>42016803.719999999</v>
      </c>
      <c r="F22" s="17">
        <v>46790951</v>
      </c>
      <c r="G22" s="18">
        <f>AVERAGE(E22:F22)</f>
        <v>44403877.359999999</v>
      </c>
      <c r="H22" s="19">
        <f>+ROUND((G22*D22), 0)</f>
        <v>44403877</v>
      </c>
      <c r="I22" s="14"/>
      <c r="J22" s="15"/>
    </row>
    <row r="23" spans="1:10" ht="16.5" customHeight="1" x14ac:dyDescent="0.3">
      <c r="A23" s="66" t="s">
        <v>21</v>
      </c>
      <c r="B23" s="67"/>
      <c r="C23" s="67"/>
      <c r="D23" s="67"/>
      <c r="E23" s="67"/>
      <c r="F23" s="67"/>
      <c r="G23" s="68"/>
      <c r="H23" s="19">
        <f>+ROUND((SUM(H22:H22)), 0)</f>
        <v>44403877</v>
      </c>
    </row>
    <row r="24" spans="1:10" ht="16.5" customHeight="1" x14ac:dyDescent="0.3">
      <c r="A24" s="66" t="s">
        <v>22</v>
      </c>
      <c r="B24" s="67"/>
      <c r="C24" s="67"/>
      <c r="D24" s="67"/>
      <c r="E24" s="67"/>
      <c r="F24" s="67"/>
      <c r="G24" s="68"/>
      <c r="H24" s="19">
        <f>+ROUND((H23*19%), 0)</f>
        <v>8436737</v>
      </c>
    </row>
    <row r="25" spans="1:10" ht="16.5" customHeight="1" thickBot="1" x14ac:dyDescent="0.35">
      <c r="A25" s="69" t="s">
        <v>23</v>
      </c>
      <c r="B25" s="70"/>
      <c r="C25" s="70"/>
      <c r="D25" s="70"/>
      <c r="E25" s="70"/>
      <c r="F25" s="70"/>
      <c r="G25" s="71"/>
      <c r="H25" s="20">
        <f>+ROUND(SUM(H23:H24), 0)</f>
        <v>52840614</v>
      </c>
    </row>
    <row r="28" spans="1:10" ht="20.25" x14ac:dyDescent="0.3">
      <c r="A28" s="59" t="s">
        <v>24</v>
      </c>
      <c r="B28" s="59"/>
      <c r="C28" s="59"/>
      <c r="D28" s="59"/>
      <c r="E28" s="59"/>
      <c r="F28" s="59"/>
      <c r="G28" s="59"/>
      <c r="H28" s="59"/>
    </row>
  </sheetData>
  <mergeCells count="35">
    <mergeCell ref="A28:H28"/>
    <mergeCell ref="C20:C21"/>
    <mergeCell ref="A20:A21"/>
    <mergeCell ref="B20:B21"/>
    <mergeCell ref="D20:D21"/>
    <mergeCell ref="H20:H21"/>
    <mergeCell ref="A23:G23"/>
    <mergeCell ref="A24:G24"/>
    <mergeCell ref="A25:G25"/>
    <mergeCell ref="D15:H15"/>
    <mergeCell ref="D16:H16"/>
    <mergeCell ref="D12:H12"/>
    <mergeCell ref="A13:B13"/>
    <mergeCell ref="D13:H13"/>
    <mergeCell ref="D17:H17"/>
    <mergeCell ref="D18:H18"/>
    <mergeCell ref="A17:C17"/>
    <mergeCell ref="A18:C18"/>
    <mergeCell ref="D8:H8"/>
    <mergeCell ref="D9:H9"/>
    <mergeCell ref="D10:H10"/>
    <mergeCell ref="D11:H11"/>
    <mergeCell ref="A9:C9"/>
    <mergeCell ref="A10:C10"/>
    <mergeCell ref="A11:C11"/>
    <mergeCell ref="A12:C12"/>
    <mergeCell ref="A14:C14"/>
    <mergeCell ref="A15:C15"/>
    <mergeCell ref="A16:C16"/>
    <mergeCell ref="D14:H14"/>
    <mergeCell ref="A1:B3"/>
    <mergeCell ref="D5:H6"/>
    <mergeCell ref="C1:F3"/>
    <mergeCell ref="A5:C6"/>
    <mergeCell ref="A8:C8"/>
  </mergeCells>
  <pageMargins left="0.7" right="0.7" top="0.75" bottom="0.75" header="0.3" footer="0.3"/>
  <pageSetup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95F5E5DDEC9D84EA2AB8E2657FF5A58" ma:contentTypeVersion="14" ma:contentTypeDescription="Crear nuevo documento." ma:contentTypeScope="" ma:versionID="cbdfa9555841765801dda85abe345fa9">
  <xsd:schema xmlns:xsd="http://www.w3.org/2001/XMLSchema" xmlns:xs="http://www.w3.org/2001/XMLSchema" xmlns:p="http://schemas.microsoft.com/office/2006/metadata/properties" xmlns:ns2="894338d1-1da6-4514-8750-586f955762c1" xmlns:ns3="f8baa4fa-41f1-4952-9637-2a87914bd2d0" targetNamespace="http://schemas.microsoft.com/office/2006/metadata/properties" ma:root="true" ma:fieldsID="20b7aaf55ad122fabecfb88ec200d630" ns2:_="" ns3:_="">
    <xsd:import namespace="894338d1-1da6-4514-8750-586f955762c1"/>
    <xsd:import namespace="f8baa4fa-41f1-4952-9637-2a87914bd2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4338d1-1da6-4514-8750-586f955762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3275abd0-3801-4d23-a03f-3aac7ab7ca2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baa4fa-41f1-4952-9637-2a87914bd2d0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d8ef8d5-e0e4-40dc-8cae-6e767ab37849}" ma:internalName="TaxCatchAll" ma:showField="CatchAllData" ma:web="f8baa4fa-41f1-4952-9637-2a87914bd2d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8838261-5E72-45A5-AEF6-B92E91B1B63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C290EA-0F0E-4CD5-AACF-60A0C043AC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4338d1-1da6-4514-8750-586f955762c1"/>
    <ds:schemaRef ds:uri="f8baa4fa-41f1-4952-9637-2a87914bd2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Grupo 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Camilo Aguilar Montoya</dc:creator>
  <cp:keywords/>
  <dc:description/>
  <cp:lastModifiedBy>Olga Lucia Porras Barrera</cp:lastModifiedBy>
  <cp:revision/>
  <dcterms:created xsi:type="dcterms:W3CDTF">2023-09-27T15:10:58Z</dcterms:created>
  <dcterms:modified xsi:type="dcterms:W3CDTF">2025-03-31T15:45:23Z</dcterms:modified>
  <cp:category/>
  <cp:contentStatus/>
</cp:coreProperties>
</file>