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ENA 2025\PROCESOS ESTRUCTURADOS\UNIFORMES\"/>
    </mc:Choice>
  </mc:AlternateContent>
  <xr:revisionPtr revIDLastSave="0" documentId="13_ncr:1_{8C9383E9-069C-4027-86C2-57AA925CA6B9}" xr6:coauthVersionLast="47" xr6:coauthVersionMax="47" xr10:uidLastSave="{00000000-0000-0000-0000-000000000000}"/>
  <bookViews>
    <workbookView xWindow="-110" yWindow="-110" windowWidth="19420" windowHeight="11500" xr2:uid="{4E3E859C-B5B4-43D6-A0FB-C897B9E83828}"/>
  </bookViews>
  <sheets>
    <sheet name="Hoja1" sheetId="1" r:id="rId1"/>
  </sheets>
  <definedNames>
    <definedName name="_xlnm._FilterDatabase" localSheetId="0" hidden="1">Hoja1!$A$6:$G$12</definedName>
    <definedName name="_xlnm.Print_Area" localSheetId="0">Hoja1!$A$1:$D$48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" i="1" l="1"/>
  <c r="L8" i="1" s="1"/>
  <c r="J8" i="1"/>
  <c r="H8" i="1"/>
  <c r="I8" i="1" s="1"/>
  <c r="F18" i="1" l="1"/>
  <c r="F34" i="1"/>
  <c r="F37" i="1"/>
  <c r="F20" i="1"/>
  <c r="F10" i="1"/>
  <c r="F22" i="1"/>
  <c r="F45" i="1"/>
  <c r="F28" i="1"/>
  <c r="F36" i="1"/>
  <c r="F9" i="1"/>
  <c r="F23" i="1"/>
  <c r="F33" i="1"/>
  <c r="F11" i="1"/>
  <c r="F43" i="1"/>
  <c r="F19" i="1"/>
  <c r="F29" i="1"/>
  <c r="F30" i="1"/>
  <c r="F31" i="1"/>
  <c r="F41" i="1"/>
  <c r="F46" i="1"/>
  <c r="F32" i="1"/>
  <c r="F16" i="1"/>
  <c r="F42" i="1"/>
  <c r="F8" i="1"/>
  <c r="F12" i="1" s="1"/>
  <c r="F44" i="1"/>
  <c r="F17" i="1"/>
  <c r="F35" i="1"/>
  <c r="F21" i="1"/>
  <c r="F38" i="1" l="1"/>
  <c r="F47" i="1"/>
  <c r="F24" i="1"/>
  <c r="F48" i="1" l="1"/>
</calcChain>
</file>

<file path=xl/sharedStrings.xml><?xml version="1.0" encoding="utf-8"?>
<sst xmlns="http://schemas.openxmlformats.org/spreadsheetml/2006/main" count="109" uniqueCount="49">
  <si>
    <t>No.</t>
  </si>
  <si>
    <t>NOMBRE DEL ELEMENTO</t>
  </si>
  <si>
    <t>CARACTERÍSTICAS TÉCNICAS</t>
  </si>
  <si>
    <t>VALOR UNITARIO ANTES DE IVA</t>
  </si>
  <si>
    <t>CANTIDAD MAXIMA  PROYECTADA</t>
  </si>
  <si>
    <t>GAFAS NATACIÓN</t>
  </si>
  <si>
    <t>GORRO NATACIÓN</t>
  </si>
  <si>
    <t>TRAJE  FEMENINO PARA PRESENTACIÓN MUSICAL</t>
  </si>
  <si>
    <t>TRAJE MASCULINO PARA PRESENTACIÓN MUSICAL</t>
  </si>
  <si>
    <t>CANILLERAS PARA FUTBOL</t>
  </si>
  <si>
    <t>GUANTES PARA ARQUERO FUTBOL</t>
  </si>
  <si>
    <t>UNIFORME PRESENTACIÓN: PANTALÓN SUDADERA</t>
  </si>
  <si>
    <t>UNIFORME PRESENTACIÓN: CHAQUETA SUDADERA</t>
  </si>
  <si>
    <t>UNIFORME PRESENTACIÓN: CAMIBUSO TIPO POLO</t>
  </si>
  <si>
    <t>UNIFORME PRESENTACIÓN: ZAPATILLA DEPORTIVA MASCULINA Y FEMENINA</t>
  </si>
  <si>
    <t xml:space="preserve">4. UNIFORMES REQUERIDOS PARA ENCUENTRO CULTURAL </t>
  </si>
  <si>
    <t>VALOR TOTAL INCLUIDO IVA</t>
  </si>
  <si>
    <t>SUBTOTAL ANTES DE IVA</t>
  </si>
  <si>
    <t xml:space="preserve">Según anexo técnico 001 </t>
  </si>
  <si>
    <t>UNIFORME PARA VOLEIBOL FEMENINO</t>
  </si>
  <si>
    <t>UNIFORME PARA BALONCESTO MASCULINO</t>
  </si>
  <si>
    <t>UNIFORME PARA ATLETISMO FEMENINO Y MASCULINO</t>
  </si>
  <si>
    <t>UNIFORME PARA BOLOS FEMENINO Y MASCULINO</t>
  </si>
  <si>
    <t xml:space="preserve">UNIFORME PARA NATACIÓN  FEMENINO </t>
  </si>
  <si>
    <t xml:space="preserve">UNIFORME PARA NATACIÓN  MASCULINO </t>
  </si>
  <si>
    <t>SUBTOTAL</t>
  </si>
  <si>
    <t xml:space="preserve">2. UNIFORMES REQUERIDOS PARA JUEGOS NACIONALES </t>
  </si>
  <si>
    <t>3. UNIFORMES REQUERIDOS PARA JUEGOS ZONALES</t>
  </si>
  <si>
    <t>UNIFORME PARA VOLEIBOL MASCULINO</t>
  </si>
  <si>
    <t>UNIFORME PARA FÚTBOL MASCULINO</t>
  </si>
  <si>
    <t>UNIFORME FÚTBOL ARQUERO MASCULINO</t>
  </si>
  <si>
    <t>UNIFORME TEJO (MASCULINO)</t>
  </si>
  <si>
    <t>UNIFORME  TENIS DE MESA (FEMENINO Y MASCULINO)</t>
  </si>
  <si>
    <t>UNIFORME AJEDREZ (FEMENINO Y MASCULINO)</t>
  </si>
  <si>
    <t>UNIFORME  BILLAR (MASCULINO)</t>
  </si>
  <si>
    <t>RODILLERAS PARA VOLEIBOL FEMENINO Y MASCULINO</t>
  </si>
  <si>
    <t xml:space="preserve">1.	UNIFORMES DE PRESENTACIÓN PARA JUEGOS NACIONALES </t>
  </si>
  <si>
    <t>PRECIO DE REFERENCIA</t>
  </si>
  <si>
    <t>VALOR TOTAL</t>
  </si>
  <si>
    <t>NOMBRE DE EMPRESA</t>
  </si>
  <si>
    <t>IVA TOTAL(Si aplica)</t>
  </si>
  <si>
    <t>IVA UNITARIO</t>
  </si>
  <si>
    <t>VALOR UNITARIO TOTAL</t>
  </si>
  <si>
    <t>ANEXO OFERTA ECONOMICA</t>
  </si>
  <si>
    <t>VALOR TOTAL UNITARIO INCLUIDO IVA</t>
  </si>
  <si>
    <t>NOTA: EL VALOR UNITARIO TOTAL OFERTADO, NO DEBE SOBREPASAR EL PRECIO UNITARIO DE REFERENCIA (SO PENA CAUSAL DE RECHAZO)</t>
  </si>
  <si>
    <t>FIRMA</t>
  </si>
  <si>
    <t>NOMBRE REPRESENTANTE LEGAL</t>
  </si>
  <si>
    <t>NOMBRE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</si>
</sst>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7"/>
      <name val="Arial Narrow"/>
      <family val="2"/>
    </font>
    <font>
      <sz val="11"/>
      <name val="Calibri"/>
      <family val="2"/>
      <scheme val="minor"/>
    </font>
    <font>
      <b/>
      <sz val="10"/>
      <name val="Arial Narrow"/>
      <family val="2"/>
    </font>
    <font>
      <b/>
      <sz val="8"/>
      <name val="Arial Narrow"/>
      <family val="2"/>
    </font>
    <font>
      <sz val="10"/>
      <name val="Calibri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11"/>
      <color rgb="FFFF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2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44" fontId="9" fillId="0" borderId="1" xfId="1" applyFont="1" applyBorder="1" applyAlignment="1">
      <alignment vertical="center" wrapText="1"/>
    </xf>
    <xf numFmtId="44" fontId="8" fillId="0" borderId="1" xfId="1" applyFont="1" applyBorder="1" applyAlignment="1">
      <alignment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4" borderId="0" xfId="0" applyFont="1" applyFill="1" applyAlignment="1">
      <alignment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vertical="center" wrapText="1"/>
    </xf>
    <xf numFmtId="44" fontId="9" fillId="4" borderId="1" xfId="1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44" fontId="11" fillId="4" borderId="1" xfId="1" applyFont="1" applyFill="1" applyBorder="1" applyAlignment="1">
      <alignment vertical="center" wrapText="1"/>
    </xf>
    <xf numFmtId="0" fontId="9" fillId="4" borderId="1" xfId="0" applyFont="1" applyFill="1" applyBorder="1" applyAlignment="1">
      <alignment wrapText="1"/>
    </xf>
    <xf numFmtId="0" fontId="12" fillId="4" borderId="1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wrapText="1"/>
    </xf>
    <xf numFmtId="0" fontId="9" fillId="4" borderId="14" xfId="0" applyFont="1" applyFill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4B819-421D-4AB2-A412-03B7EEC13E08}">
  <dimension ref="A1:AW58"/>
  <sheetViews>
    <sheetView tabSelected="1" topLeftCell="A39" workbookViewId="0">
      <selection activeCell="E7" sqref="E7"/>
    </sheetView>
  </sheetViews>
  <sheetFormatPr baseColWidth="10" defaultColWidth="11.453125" defaultRowHeight="14.5" x14ac:dyDescent="0.35"/>
  <cols>
    <col min="1" max="1" width="3.26953125" style="2" bestFit="1" customWidth="1"/>
    <col min="2" max="2" width="31.6328125" style="5" customWidth="1"/>
    <col min="3" max="3" width="15" style="5" customWidth="1"/>
    <col min="4" max="4" width="7" style="3" customWidth="1"/>
    <col min="5" max="5" width="12.1796875" style="5" bestFit="1" customWidth="1"/>
    <col min="6" max="6" width="15.36328125" style="5" customWidth="1"/>
    <col min="7" max="7" width="18.54296875" style="32" customWidth="1"/>
    <col min="8" max="12" width="11.453125" style="32"/>
    <col min="13" max="16384" width="11.453125" style="5"/>
  </cols>
  <sheetData>
    <row r="1" spans="1:12" x14ac:dyDescent="0.35">
      <c r="A1" s="1"/>
      <c r="B1" s="1"/>
      <c r="C1" s="1"/>
      <c r="D1" s="1"/>
    </row>
    <row r="2" spans="1:12" x14ac:dyDescent="0.35">
      <c r="A2" s="40" t="s">
        <v>43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2" x14ac:dyDescent="0.35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</row>
    <row r="4" spans="1:12" ht="15" customHeight="1" x14ac:dyDescent="0.35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</row>
    <row r="5" spans="1:12" x14ac:dyDescent="0.35">
      <c r="A5" s="1"/>
      <c r="B5" s="1"/>
      <c r="C5" s="1"/>
      <c r="D5" s="1"/>
    </row>
    <row r="6" spans="1:12" ht="41" customHeight="1" x14ac:dyDescent="0.35">
      <c r="A6" s="31" t="s">
        <v>36</v>
      </c>
      <c r="B6" s="31"/>
      <c r="C6" s="31"/>
      <c r="D6" s="31"/>
      <c r="E6" s="14" t="s">
        <v>37</v>
      </c>
      <c r="F6" s="14" t="s">
        <v>38</v>
      </c>
      <c r="G6" s="33" t="s">
        <v>39</v>
      </c>
      <c r="H6" s="34"/>
      <c r="I6" s="34"/>
      <c r="J6" s="34"/>
      <c r="K6" s="34"/>
      <c r="L6" s="35"/>
    </row>
    <row r="7" spans="1:12" ht="36" x14ac:dyDescent="0.35">
      <c r="A7" s="10" t="s">
        <v>0</v>
      </c>
      <c r="B7" s="11" t="s">
        <v>1</v>
      </c>
      <c r="C7" s="11" t="s">
        <v>2</v>
      </c>
      <c r="D7" s="11" t="s">
        <v>4</v>
      </c>
      <c r="E7" s="22" t="s">
        <v>44</v>
      </c>
      <c r="F7" s="22" t="s">
        <v>16</v>
      </c>
      <c r="G7" s="36" t="s">
        <v>3</v>
      </c>
      <c r="H7" s="36" t="s">
        <v>17</v>
      </c>
      <c r="I7" s="36" t="s">
        <v>40</v>
      </c>
      <c r="J7" s="36" t="s">
        <v>41</v>
      </c>
      <c r="K7" s="36" t="s">
        <v>42</v>
      </c>
      <c r="L7" s="36" t="s">
        <v>38</v>
      </c>
    </row>
    <row r="8" spans="1:12" s="6" customFormat="1" ht="28" x14ac:dyDescent="0.35">
      <c r="A8" s="14">
        <v>1</v>
      </c>
      <c r="B8" s="13" t="s">
        <v>11</v>
      </c>
      <c r="C8" s="13" t="s">
        <v>18</v>
      </c>
      <c r="D8" s="14">
        <v>87</v>
      </c>
      <c r="E8" s="23">
        <v>132282</v>
      </c>
      <c r="F8" s="23">
        <f>+E8*D8</f>
        <v>11508534</v>
      </c>
      <c r="G8" s="37"/>
      <c r="H8" s="39">
        <f>+G8*D8</f>
        <v>0</v>
      </c>
      <c r="I8" s="39">
        <f>+H8*19%</f>
        <v>0</v>
      </c>
      <c r="J8" s="39">
        <f>+G8*19%</f>
        <v>0</v>
      </c>
      <c r="K8" s="39">
        <f>+G8+J8</f>
        <v>0</v>
      </c>
      <c r="L8" s="39">
        <f>+K8*D8</f>
        <v>0</v>
      </c>
    </row>
    <row r="9" spans="1:12" ht="28" x14ac:dyDescent="0.35">
      <c r="A9" s="14">
        <v>2</v>
      </c>
      <c r="B9" s="13" t="s">
        <v>12</v>
      </c>
      <c r="C9" s="13" t="s">
        <v>18</v>
      </c>
      <c r="D9" s="14">
        <v>87</v>
      </c>
      <c r="E9" s="23">
        <v>154255</v>
      </c>
      <c r="F9" s="23">
        <f>+E9*D9</f>
        <v>13420185</v>
      </c>
      <c r="G9" s="37"/>
      <c r="H9" s="39"/>
      <c r="I9" s="39"/>
      <c r="J9" s="39"/>
      <c r="K9" s="39"/>
      <c r="L9" s="39"/>
    </row>
    <row r="10" spans="1:12" ht="28" x14ac:dyDescent="0.35">
      <c r="A10" s="14">
        <v>3</v>
      </c>
      <c r="B10" s="13" t="s">
        <v>13</v>
      </c>
      <c r="C10" s="13" t="s">
        <v>18</v>
      </c>
      <c r="D10" s="14">
        <v>87</v>
      </c>
      <c r="E10" s="23">
        <v>86870</v>
      </c>
      <c r="F10" s="23">
        <f>+E10*D10</f>
        <v>7557690</v>
      </c>
      <c r="G10" s="37"/>
      <c r="H10" s="39"/>
      <c r="I10" s="39"/>
      <c r="J10" s="39"/>
      <c r="K10" s="39"/>
      <c r="L10" s="39"/>
    </row>
    <row r="11" spans="1:12" ht="42" x14ac:dyDescent="0.35">
      <c r="A11" s="14">
        <v>4</v>
      </c>
      <c r="B11" s="13" t="s">
        <v>14</v>
      </c>
      <c r="C11" s="13" t="s">
        <v>18</v>
      </c>
      <c r="D11" s="14">
        <v>87</v>
      </c>
      <c r="E11" s="23">
        <v>308932</v>
      </c>
      <c r="F11" s="23">
        <f>+E11*D11</f>
        <v>26877084</v>
      </c>
      <c r="G11" s="37"/>
      <c r="H11" s="39"/>
      <c r="I11" s="39"/>
      <c r="J11" s="39"/>
      <c r="K11" s="39"/>
      <c r="L11" s="39"/>
    </row>
    <row r="12" spans="1:12" s="9" customFormat="1" ht="16.5" customHeight="1" x14ac:dyDescent="0.3">
      <c r="A12" s="12"/>
      <c r="B12" s="15" t="s">
        <v>25</v>
      </c>
      <c r="C12" s="12"/>
      <c r="D12" s="12"/>
      <c r="E12" s="21"/>
      <c r="F12" s="24">
        <f>SUM(F8:F11)</f>
        <v>59363493</v>
      </c>
      <c r="G12" s="38"/>
      <c r="H12" s="41"/>
      <c r="I12" s="41"/>
      <c r="J12" s="41"/>
      <c r="K12" s="41"/>
      <c r="L12" s="41"/>
    </row>
    <row r="13" spans="1:12" x14ac:dyDescent="0.35">
      <c r="A13" s="1"/>
      <c r="B13" s="1"/>
      <c r="C13" s="1"/>
      <c r="D13" s="1"/>
      <c r="G13" s="37"/>
      <c r="H13" s="39"/>
      <c r="I13" s="39"/>
      <c r="J13" s="39"/>
      <c r="K13" s="39"/>
      <c r="L13" s="39"/>
    </row>
    <row r="14" spans="1:12" ht="15.75" customHeight="1" x14ac:dyDescent="0.35">
      <c r="A14" s="31" t="s">
        <v>26</v>
      </c>
      <c r="B14" s="31"/>
      <c r="C14" s="31"/>
      <c r="D14" s="31"/>
      <c r="E14" s="14" t="s">
        <v>37</v>
      </c>
      <c r="F14" s="14" t="s">
        <v>38</v>
      </c>
      <c r="G14" s="37"/>
      <c r="H14" s="39"/>
      <c r="I14" s="39"/>
      <c r="J14" s="39"/>
      <c r="K14" s="39"/>
      <c r="L14" s="39"/>
    </row>
    <row r="15" spans="1:12" ht="36.5" thickBot="1" x14ac:dyDescent="0.4">
      <c r="A15" s="25" t="s">
        <v>0</v>
      </c>
      <c r="B15" s="26" t="s">
        <v>1</v>
      </c>
      <c r="C15" s="26" t="s">
        <v>2</v>
      </c>
      <c r="D15" s="27" t="s">
        <v>4</v>
      </c>
      <c r="E15" s="22" t="s">
        <v>16</v>
      </c>
      <c r="F15" s="22" t="s">
        <v>16</v>
      </c>
      <c r="G15" s="37"/>
      <c r="H15" s="39"/>
      <c r="I15" s="39"/>
      <c r="J15" s="39"/>
      <c r="K15" s="39"/>
      <c r="L15" s="39"/>
    </row>
    <row r="16" spans="1:12" ht="27" customHeight="1" x14ac:dyDescent="0.35">
      <c r="A16" s="17">
        <v>1</v>
      </c>
      <c r="B16" s="13" t="s">
        <v>21</v>
      </c>
      <c r="C16" s="13" t="s">
        <v>18</v>
      </c>
      <c r="D16" s="18">
        <v>8</v>
      </c>
      <c r="E16" s="23">
        <v>126320</v>
      </c>
      <c r="F16" s="23">
        <f>+E16*D16</f>
        <v>1010560</v>
      </c>
      <c r="G16" s="37"/>
      <c r="H16" s="39"/>
      <c r="I16" s="39"/>
      <c r="J16" s="39"/>
      <c r="K16" s="39"/>
      <c r="L16" s="39"/>
    </row>
    <row r="17" spans="1:12" ht="27" customHeight="1" x14ac:dyDescent="0.35">
      <c r="A17" s="17">
        <v>2</v>
      </c>
      <c r="B17" s="13" t="s">
        <v>22</v>
      </c>
      <c r="C17" s="13" t="s">
        <v>18</v>
      </c>
      <c r="D17" s="19">
        <v>8</v>
      </c>
      <c r="E17" s="23">
        <v>204862</v>
      </c>
      <c r="F17" s="23">
        <f>+E17*D17</f>
        <v>1638896</v>
      </c>
      <c r="G17" s="37"/>
      <c r="H17" s="39"/>
      <c r="I17" s="39"/>
      <c r="J17" s="39"/>
      <c r="K17" s="39"/>
      <c r="L17" s="39"/>
    </row>
    <row r="18" spans="1:12" ht="27" customHeight="1" x14ac:dyDescent="0.35">
      <c r="A18" s="17">
        <v>3</v>
      </c>
      <c r="B18" s="13" t="s">
        <v>23</v>
      </c>
      <c r="C18" s="13" t="s">
        <v>18</v>
      </c>
      <c r="D18" s="19">
        <v>2</v>
      </c>
      <c r="E18" s="23">
        <v>327979</v>
      </c>
      <c r="F18" s="23">
        <f>+E18*D18</f>
        <v>655958</v>
      </c>
      <c r="G18" s="37"/>
      <c r="H18" s="39"/>
      <c r="I18" s="39"/>
      <c r="J18" s="39"/>
      <c r="K18" s="39"/>
      <c r="L18" s="39"/>
    </row>
    <row r="19" spans="1:12" ht="27" customHeight="1" x14ac:dyDescent="0.35">
      <c r="A19" s="17">
        <v>4</v>
      </c>
      <c r="B19" s="13" t="s">
        <v>24</v>
      </c>
      <c r="C19" s="13" t="s">
        <v>18</v>
      </c>
      <c r="D19" s="19">
        <v>8</v>
      </c>
      <c r="E19" s="23">
        <v>232947</v>
      </c>
      <c r="F19" s="23">
        <f>+E19*D19</f>
        <v>1863576</v>
      </c>
      <c r="G19" s="37"/>
      <c r="H19" s="39"/>
      <c r="I19" s="39"/>
      <c r="J19" s="39"/>
      <c r="K19" s="39"/>
      <c r="L19" s="39"/>
    </row>
    <row r="20" spans="1:12" ht="27" customHeight="1" x14ac:dyDescent="0.35">
      <c r="A20" s="17">
        <v>5</v>
      </c>
      <c r="B20" s="13" t="s">
        <v>31</v>
      </c>
      <c r="C20" s="13" t="s">
        <v>18</v>
      </c>
      <c r="D20" s="19">
        <v>5</v>
      </c>
      <c r="E20" s="23">
        <v>195661</v>
      </c>
      <c r="F20" s="23">
        <f>+E20*D20</f>
        <v>978305</v>
      </c>
      <c r="G20" s="37"/>
      <c r="H20" s="39"/>
      <c r="I20" s="39"/>
      <c r="J20" s="39"/>
      <c r="K20" s="39"/>
      <c r="L20" s="39"/>
    </row>
    <row r="21" spans="1:12" ht="27" customHeight="1" x14ac:dyDescent="0.35">
      <c r="A21" s="17">
        <v>6</v>
      </c>
      <c r="B21" s="13" t="s">
        <v>34</v>
      </c>
      <c r="C21" s="13" t="s">
        <v>18</v>
      </c>
      <c r="D21" s="19">
        <v>2</v>
      </c>
      <c r="E21" s="23">
        <v>195674</v>
      </c>
      <c r="F21" s="23">
        <f>+E21*D21</f>
        <v>391348</v>
      </c>
      <c r="G21" s="37"/>
      <c r="H21" s="39"/>
      <c r="I21" s="39"/>
      <c r="J21" s="39"/>
      <c r="K21" s="39"/>
      <c r="L21" s="39"/>
    </row>
    <row r="22" spans="1:12" ht="27" customHeight="1" x14ac:dyDescent="0.35">
      <c r="A22" s="17">
        <v>7</v>
      </c>
      <c r="B22" s="13" t="s">
        <v>5</v>
      </c>
      <c r="C22" s="13" t="s">
        <v>18</v>
      </c>
      <c r="D22" s="19">
        <v>10</v>
      </c>
      <c r="E22" s="23">
        <v>212671</v>
      </c>
      <c r="F22" s="23">
        <f>+E22*D22</f>
        <v>2126710</v>
      </c>
      <c r="G22" s="37"/>
      <c r="H22" s="39"/>
      <c r="I22" s="39"/>
      <c r="J22" s="39"/>
      <c r="K22" s="39"/>
      <c r="L22" s="39"/>
    </row>
    <row r="23" spans="1:12" ht="27" customHeight="1" thickBot="1" x14ac:dyDescent="0.4">
      <c r="A23" s="17">
        <v>8</v>
      </c>
      <c r="B23" s="13" t="s">
        <v>6</v>
      </c>
      <c r="C23" s="13" t="s">
        <v>18</v>
      </c>
      <c r="D23" s="19">
        <v>10</v>
      </c>
      <c r="E23" s="23">
        <v>105636</v>
      </c>
      <c r="F23" s="23">
        <f>+E23*D23</f>
        <v>1056360</v>
      </c>
      <c r="G23" s="37"/>
      <c r="H23" s="39"/>
      <c r="I23" s="39"/>
      <c r="J23" s="39"/>
      <c r="K23" s="39"/>
      <c r="L23" s="39"/>
    </row>
    <row r="24" spans="1:12" s="9" customFormat="1" ht="16.5" customHeight="1" thickBot="1" x14ac:dyDescent="0.35">
      <c r="A24" s="7"/>
      <c r="B24" s="16" t="s">
        <v>25</v>
      </c>
      <c r="C24" s="8"/>
      <c r="D24" s="4"/>
      <c r="E24" s="21"/>
      <c r="F24" s="24">
        <f>SUM(F16:F23)</f>
        <v>9721713</v>
      </c>
      <c r="G24" s="38"/>
      <c r="H24" s="41"/>
      <c r="I24" s="41"/>
      <c r="J24" s="41"/>
      <c r="K24" s="41"/>
      <c r="L24" s="41"/>
    </row>
    <row r="25" spans="1:12" x14ac:dyDescent="0.35">
      <c r="A25" s="1"/>
      <c r="B25" s="1"/>
      <c r="C25" s="1"/>
      <c r="D25" s="1"/>
      <c r="G25" s="37"/>
      <c r="H25" s="39"/>
      <c r="I25" s="39"/>
      <c r="J25" s="39"/>
      <c r="K25" s="39"/>
      <c r="L25" s="39"/>
    </row>
    <row r="26" spans="1:12" ht="15.75" customHeight="1" x14ac:dyDescent="0.35">
      <c r="A26" s="31" t="s">
        <v>27</v>
      </c>
      <c r="B26" s="31"/>
      <c r="C26" s="31"/>
      <c r="D26" s="31"/>
      <c r="E26" s="14" t="s">
        <v>37</v>
      </c>
      <c r="F26" s="14" t="s">
        <v>38</v>
      </c>
      <c r="G26" s="37"/>
      <c r="H26" s="39"/>
      <c r="I26" s="39"/>
      <c r="J26" s="39"/>
      <c r="K26" s="39"/>
      <c r="L26" s="39"/>
    </row>
    <row r="27" spans="1:12" ht="36" x14ac:dyDescent="0.35">
      <c r="A27" s="10" t="s">
        <v>0</v>
      </c>
      <c r="B27" s="11" t="s">
        <v>1</v>
      </c>
      <c r="C27" s="11" t="s">
        <v>2</v>
      </c>
      <c r="D27" s="11" t="s">
        <v>4</v>
      </c>
      <c r="E27" s="22" t="s">
        <v>16</v>
      </c>
      <c r="F27" s="22" t="s">
        <v>16</v>
      </c>
      <c r="G27" s="37"/>
      <c r="H27" s="39"/>
      <c r="I27" s="39"/>
      <c r="J27" s="39"/>
      <c r="K27" s="39"/>
      <c r="L27" s="39"/>
    </row>
    <row r="28" spans="1:12" ht="27" customHeight="1" x14ac:dyDescent="0.35">
      <c r="A28" s="14">
        <v>1</v>
      </c>
      <c r="B28" s="13" t="s">
        <v>19</v>
      </c>
      <c r="C28" s="13" t="s">
        <v>18</v>
      </c>
      <c r="D28" s="14">
        <v>10</v>
      </c>
      <c r="E28" s="23">
        <v>133406</v>
      </c>
      <c r="F28" s="23">
        <f>+E28*D28</f>
        <v>1334060</v>
      </c>
      <c r="G28" s="37"/>
      <c r="H28" s="39"/>
      <c r="I28" s="39"/>
      <c r="J28" s="39"/>
      <c r="K28" s="39"/>
      <c r="L28" s="39"/>
    </row>
    <row r="29" spans="1:12" ht="27" customHeight="1" x14ac:dyDescent="0.35">
      <c r="A29" s="14">
        <v>2</v>
      </c>
      <c r="B29" s="13" t="s">
        <v>28</v>
      </c>
      <c r="C29" s="13" t="s">
        <v>18</v>
      </c>
      <c r="D29" s="14">
        <v>10</v>
      </c>
      <c r="E29" s="23">
        <v>134624</v>
      </c>
      <c r="F29" s="23">
        <f>+E29*D29</f>
        <v>1346240</v>
      </c>
      <c r="G29" s="37"/>
      <c r="H29" s="39"/>
      <c r="I29" s="39"/>
      <c r="J29" s="39"/>
      <c r="K29" s="39"/>
      <c r="L29" s="39"/>
    </row>
    <row r="30" spans="1:12" ht="27" customHeight="1" x14ac:dyDescent="0.35">
      <c r="A30" s="14">
        <v>3</v>
      </c>
      <c r="B30" s="13" t="s">
        <v>20</v>
      </c>
      <c r="C30" s="13" t="s">
        <v>18</v>
      </c>
      <c r="D30" s="14">
        <v>10</v>
      </c>
      <c r="E30" s="23">
        <v>134624</v>
      </c>
      <c r="F30" s="23">
        <f>+E30*D30</f>
        <v>1346240</v>
      </c>
      <c r="G30" s="37"/>
      <c r="H30" s="39"/>
      <c r="I30" s="39"/>
      <c r="J30" s="39"/>
      <c r="K30" s="39"/>
      <c r="L30" s="39"/>
    </row>
    <row r="31" spans="1:12" ht="27" customHeight="1" x14ac:dyDescent="0.35">
      <c r="A31" s="14">
        <v>4</v>
      </c>
      <c r="B31" s="13" t="s">
        <v>29</v>
      </c>
      <c r="C31" s="13" t="s">
        <v>18</v>
      </c>
      <c r="D31" s="14">
        <v>17</v>
      </c>
      <c r="E31" s="23">
        <v>143818</v>
      </c>
      <c r="F31" s="23">
        <f>+E31*D31</f>
        <v>2444906</v>
      </c>
      <c r="G31" s="37"/>
      <c r="H31" s="39"/>
      <c r="I31" s="39"/>
      <c r="J31" s="39"/>
      <c r="K31" s="39"/>
      <c r="L31" s="39"/>
    </row>
    <row r="32" spans="1:12" ht="27" customHeight="1" x14ac:dyDescent="0.35">
      <c r="A32" s="14">
        <v>5</v>
      </c>
      <c r="B32" s="13" t="s">
        <v>30</v>
      </c>
      <c r="C32" s="13" t="s">
        <v>18</v>
      </c>
      <c r="D32" s="14">
        <v>1</v>
      </c>
      <c r="E32" s="23">
        <v>150970</v>
      </c>
      <c r="F32" s="23">
        <f>+E32*D32</f>
        <v>150970</v>
      </c>
      <c r="G32" s="37"/>
      <c r="H32" s="39"/>
      <c r="I32" s="39"/>
      <c r="J32" s="39"/>
      <c r="K32" s="39"/>
      <c r="L32" s="39"/>
    </row>
    <row r="33" spans="1:12" ht="27" customHeight="1" x14ac:dyDescent="0.35">
      <c r="A33" s="14">
        <v>6</v>
      </c>
      <c r="B33" s="13" t="s">
        <v>32</v>
      </c>
      <c r="C33" s="13" t="s">
        <v>18</v>
      </c>
      <c r="D33" s="14">
        <v>3</v>
      </c>
      <c r="E33" s="23">
        <v>156456</v>
      </c>
      <c r="F33" s="23">
        <f>+E33*D33</f>
        <v>469368</v>
      </c>
      <c r="G33" s="37"/>
      <c r="H33" s="39"/>
      <c r="I33" s="39"/>
      <c r="J33" s="39"/>
      <c r="K33" s="39"/>
      <c r="L33" s="39"/>
    </row>
    <row r="34" spans="1:12" ht="27" customHeight="1" x14ac:dyDescent="0.35">
      <c r="A34" s="14">
        <v>7</v>
      </c>
      <c r="B34" s="13" t="s">
        <v>33</v>
      </c>
      <c r="C34" s="13" t="s">
        <v>18</v>
      </c>
      <c r="D34" s="14">
        <v>1</v>
      </c>
      <c r="E34" s="23">
        <v>199944</v>
      </c>
      <c r="F34" s="23">
        <f>+E34*D34</f>
        <v>199944</v>
      </c>
      <c r="G34" s="37"/>
      <c r="H34" s="39"/>
      <c r="I34" s="39"/>
      <c r="J34" s="39"/>
      <c r="K34" s="39"/>
      <c r="L34" s="39"/>
    </row>
    <row r="35" spans="1:12" ht="27" customHeight="1" x14ac:dyDescent="0.35">
      <c r="A35" s="14">
        <v>8</v>
      </c>
      <c r="B35" s="13" t="s">
        <v>9</v>
      </c>
      <c r="C35" s="13" t="s">
        <v>18</v>
      </c>
      <c r="D35" s="14">
        <v>18</v>
      </c>
      <c r="E35" s="23">
        <v>68563</v>
      </c>
      <c r="F35" s="23">
        <f>+E35*D35</f>
        <v>1234134</v>
      </c>
      <c r="G35" s="37"/>
      <c r="H35" s="39"/>
      <c r="I35" s="39"/>
      <c r="J35" s="39"/>
      <c r="K35" s="39"/>
      <c r="L35" s="39"/>
    </row>
    <row r="36" spans="1:12" ht="25.5" customHeight="1" x14ac:dyDescent="0.35">
      <c r="A36" s="14">
        <v>9</v>
      </c>
      <c r="B36" s="13" t="s">
        <v>10</v>
      </c>
      <c r="C36" s="13" t="s">
        <v>18</v>
      </c>
      <c r="D36" s="14">
        <v>1</v>
      </c>
      <c r="E36" s="23">
        <v>248962</v>
      </c>
      <c r="F36" s="23">
        <f>+E36*D36</f>
        <v>248962</v>
      </c>
      <c r="G36" s="37"/>
      <c r="H36" s="39"/>
      <c r="I36" s="39"/>
      <c r="J36" s="39"/>
      <c r="K36" s="39"/>
      <c r="L36" s="39"/>
    </row>
    <row r="37" spans="1:12" ht="27" customHeight="1" x14ac:dyDescent="0.35">
      <c r="A37" s="14">
        <v>10</v>
      </c>
      <c r="B37" s="13" t="s">
        <v>35</v>
      </c>
      <c r="C37" s="13" t="s">
        <v>18</v>
      </c>
      <c r="D37" s="14">
        <v>20</v>
      </c>
      <c r="E37" s="23">
        <v>119279</v>
      </c>
      <c r="F37" s="23">
        <f>+E37*D37</f>
        <v>2385580</v>
      </c>
      <c r="G37" s="37"/>
      <c r="H37" s="39"/>
      <c r="I37" s="39"/>
      <c r="J37" s="39"/>
      <c r="K37" s="39"/>
      <c r="L37" s="39"/>
    </row>
    <row r="38" spans="1:12" s="9" customFormat="1" ht="16.5" customHeight="1" x14ac:dyDescent="0.3">
      <c r="A38" s="12"/>
      <c r="B38" s="15" t="s">
        <v>25</v>
      </c>
      <c r="C38" s="12"/>
      <c r="D38" s="12"/>
      <c r="E38" s="21"/>
      <c r="F38" s="24">
        <f>SUM(F28:F37)</f>
        <v>11160404</v>
      </c>
      <c r="G38" s="38"/>
      <c r="H38" s="41"/>
      <c r="I38" s="41"/>
      <c r="J38" s="41"/>
      <c r="K38" s="41"/>
      <c r="L38" s="41"/>
    </row>
    <row r="39" spans="1:12" ht="15.75" customHeight="1" x14ac:dyDescent="0.35">
      <c r="A39" s="31" t="s">
        <v>15</v>
      </c>
      <c r="B39" s="31"/>
      <c r="C39" s="31"/>
      <c r="D39" s="31"/>
      <c r="E39" s="14" t="s">
        <v>37</v>
      </c>
      <c r="F39" s="14" t="s">
        <v>38</v>
      </c>
      <c r="G39" s="37"/>
      <c r="H39" s="39"/>
      <c r="I39" s="39"/>
      <c r="J39" s="39"/>
      <c r="K39" s="39"/>
      <c r="L39" s="39"/>
    </row>
    <row r="40" spans="1:12" ht="36" x14ac:dyDescent="0.35">
      <c r="A40" s="28" t="s">
        <v>0</v>
      </c>
      <c r="B40" s="29" t="s">
        <v>1</v>
      </c>
      <c r="C40" s="29" t="s">
        <v>2</v>
      </c>
      <c r="D40" s="29" t="s">
        <v>4</v>
      </c>
      <c r="E40" s="22" t="s">
        <v>16</v>
      </c>
      <c r="F40" s="22" t="s">
        <v>16</v>
      </c>
      <c r="G40" s="37"/>
      <c r="H40" s="39"/>
      <c r="I40" s="39"/>
      <c r="J40" s="39"/>
      <c r="K40" s="39"/>
      <c r="L40" s="39"/>
    </row>
    <row r="41" spans="1:12" s="6" customFormat="1" ht="28" x14ac:dyDescent="0.35">
      <c r="A41" s="19">
        <v>1</v>
      </c>
      <c r="B41" s="13" t="s">
        <v>11</v>
      </c>
      <c r="C41" s="13" t="s">
        <v>18</v>
      </c>
      <c r="D41" s="14">
        <v>19</v>
      </c>
      <c r="E41" s="23">
        <v>132282</v>
      </c>
      <c r="F41" s="23">
        <f>+E41*D41</f>
        <v>2513358</v>
      </c>
      <c r="G41" s="39"/>
      <c r="H41" s="39"/>
      <c r="I41" s="39"/>
      <c r="J41" s="39"/>
      <c r="K41" s="39"/>
      <c r="L41" s="39"/>
    </row>
    <row r="42" spans="1:12" ht="28" x14ac:dyDescent="0.35">
      <c r="A42" s="19">
        <v>2</v>
      </c>
      <c r="B42" s="13" t="s">
        <v>12</v>
      </c>
      <c r="C42" s="13" t="s">
        <v>18</v>
      </c>
      <c r="D42" s="14">
        <v>19</v>
      </c>
      <c r="E42" s="23">
        <v>154247</v>
      </c>
      <c r="F42" s="23">
        <f>+E42*D42</f>
        <v>2930693</v>
      </c>
      <c r="G42" s="39"/>
      <c r="H42" s="39"/>
      <c r="I42" s="39"/>
      <c r="J42" s="39"/>
      <c r="K42" s="39"/>
      <c r="L42" s="39"/>
    </row>
    <row r="43" spans="1:12" ht="28" x14ac:dyDescent="0.35">
      <c r="A43" s="19">
        <v>3</v>
      </c>
      <c r="B43" s="13" t="s">
        <v>13</v>
      </c>
      <c r="C43" s="13" t="s">
        <v>18</v>
      </c>
      <c r="D43" s="14">
        <v>19</v>
      </c>
      <c r="E43" s="23">
        <v>86864</v>
      </c>
      <c r="F43" s="23">
        <f>+E43*D43</f>
        <v>1650416</v>
      </c>
      <c r="G43" s="39"/>
      <c r="H43" s="39"/>
      <c r="I43" s="39"/>
      <c r="J43" s="39"/>
      <c r="K43" s="39"/>
      <c r="L43" s="39"/>
    </row>
    <row r="44" spans="1:12" ht="42" x14ac:dyDescent="0.35">
      <c r="A44" s="19">
        <v>4</v>
      </c>
      <c r="B44" s="13" t="s">
        <v>14</v>
      </c>
      <c r="C44" s="13" t="s">
        <v>18</v>
      </c>
      <c r="D44" s="14">
        <v>19</v>
      </c>
      <c r="E44" s="23">
        <v>308932</v>
      </c>
      <c r="F44" s="23">
        <f>+E44*D44</f>
        <v>5869708</v>
      </c>
      <c r="G44" s="39"/>
      <c r="H44" s="39"/>
      <c r="I44" s="39"/>
      <c r="J44" s="39"/>
      <c r="K44" s="39"/>
      <c r="L44" s="39"/>
    </row>
    <row r="45" spans="1:12" ht="28" x14ac:dyDescent="0.35">
      <c r="A45" s="19">
        <v>5</v>
      </c>
      <c r="B45" s="13" t="s">
        <v>7</v>
      </c>
      <c r="C45" s="13" t="s">
        <v>18</v>
      </c>
      <c r="D45" s="14">
        <v>6</v>
      </c>
      <c r="E45" s="23">
        <v>367327</v>
      </c>
      <c r="F45" s="23">
        <f>+E45*D45</f>
        <v>2203962</v>
      </c>
      <c r="G45" s="37"/>
      <c r="H45" s="39"/>
      <c r="I45" s="39"/>
      <c r="J45" s="39"/>
      <c r="K45" s="39"/>
      <c r="L45" s="39"/>
    </row>
    <row r="46" spans="1:12" ht="28" x14ac:dyDescent="0.35">
      <c r="A46" s="19">
        <v>6</v>
      </c>
      <c r="B46" s="13" t="s">
        <v>8</v>
      </c>
      <c r="C46" s="13" t="s">
        <v>18</v>
      </c>
      <c r="D46" s="14">
        <v>4</v>
      </c>
      <c r="E46" s="23">
        <v>314605</v>
      </c>
      <c r="F46" s="23">
        <f>+E46*D46</f>
        <v>1258420</v>
      </c>
      <c r="G46" s="37"/>
      <c r="H46" s="39"/>
      <c r="I46" s="39"/>
      <c r="J46" s="39"/>
      <c r="K46" s="39"/>
      <c r="L46" s="39"/>
    </row>
    <row r="47" spans="1:12" s="9" customFormat="1" ht="16.5" customHeight="1" thickBot="1" x14ac:dyDescent="0.35">
      <c r="A47" s="20"/>
      <c r="B47" s="15" t="s">
        <v>25</v>
      </c>
      <c r="C47" s="12"/>
      <c r="D47" s="12"/>
      <c r="E47" s="21"/>
      <c r="F47" s="24">
        <f>SUM(F41:F46)</f>
        <v>16426557</v>
      </c>
      <c r="G47" s="38"/>
      <c r="H47" s="41"/>
      <c r="I47" s="41"/>
      <c r="J47" s="41"/>
      <c r="K47" s="41"/>
      <c r="L47" s="41"/>
    </row>
    <row r="48" spans="1:12" s="9" customFormat="1" ht="29.5" customHeight="1" x14ac:dyDescent="0.3">
      <c r="A48" s="12"/>
      <c r="B48" s="15"/>
      <c r="C48" s="12"/>
      <c r="D48" s="12"/>
      <c r="E48" s="30" t="s">
        <v>16</v>
      </c>
      <c r="F48" s="24">
        <f>+F47+F38+F24+F12</f>
        <v>96672167</v>
      </c>
      <c r="G48" s="38"/>
      <c r="H48" s="41"/>
      <c r="I48" s="41"/>
      <c r="J48" s="41"/>
      <c r="K48" s="41"/>
      <c r="L48" s="41"/>
    </row>
    <row r="49" spans="3:12" x14ac:dyDescent="0.35">
      <c r="C49" s="6"/>
    </row>
    <row r="50" spans="3:12" x14ac:dyDescent="0.35">
      <c r="J50" s="42"/>
      <c r="K50" s="42"/>
      <c r="L50" s="42"/>
    </row>
    <row r="52" spans="3:12" x14ac:dyDescent="0.35">
      <c r="G52" s="43" t="s">
        <v>45</v>
      </c>
      <c r="H52" s="43"/>
      <c r="I52" s="43"/>
    </row>
    <row r="53" spans="3:12" x14ac:dyDescent="0.35">
      <c r="G53" s="43"/>
      <c r="H53" s="43"/>
      <c r="I53" s="43"/>
    </row>
    <row r="54" spans="3:12" ht="26.5" customHeight="1" x14ac:dyDescent="0.35">
      <c r="G54" s="43"/>
      <c r="H54" s="43"/>
      <c r="I54" s="43"/>
    </row>
    <row r="56" spans="3:12" x14ac:dyDescent="0.35">
      <c r="G56" s="42" t="s">
        <v>46</v>
      </c>
      <c r="H56" s="44"/>
      <c r="I56" s="45"/>
    </row>
    <row r="57" spans="3:12" ht="42.5" x14ac:dyDescent="0.35">
      <c r="G57" s="42" t="s">
        <v>47</v>
      </c>
      <c r="H57" s="44"/>
      <c r="I57" s="45"/>
    </row>
    <row r="58" spans="3:12" x14ac:dyDescent="0.35">
      <c r="G58" s="42" t="s">
        <v>48</v>
      </c>
      <c r="H58" s="44"/>
      <c r="I58" s="45"/>
    </row>
  </sheetData>
  <mergeCells count="10">
    <mergeCell ref="G52:I54"/>
    <mergeCell ref="H56:I56"/>
    <mergeCell ref="H57:I57"/>
    <mergeCell ref="H58:I58"/>
    <mergeCell ref="G6:L6"/>
    <mergeCell ref="A2:L4"/>
    <mergeCell ref="A6:D6"/>
    <mergeCell ref="A14:D14"/>
    <mergeCell ref="A26:D26"/>
    <mergeCell ref="A39:D39"/>
  </mergeCells>
  <pageMargins left="0.9055118110236221" right="0.31496062992125984" top="0.35433070866141736" bottom="0.35433070866141736" header="0.31496062992125984" footer="0.31496062992125984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July Marcela Oviedo Reyes</dc:creator>
  <cp:lastModifiedBy>LIZETH JHOANA MEJIA ROJAS</cp:lastModifiedBy>
  <cp:lastPrinted>2024-07-05T22:18:54Z</cp:lastPrinted>
  <dcterms:created xsi:type="dcterms:W3CDTF">2023-06-14T22:02:31Z</dcterms:created>
  <dcterms:modified xsi:type="dcterms:W3CDTF">2025-04-11T20:06:37Z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2025-03-10T20:42:51Z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5e9f240e-eec6-443d-8923-eb4347eafdac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