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sep_invias_gov_co/Documents/8. SEP VIGENCIA 2025/1. PROYECTOS 2025/041.  INVITACIÓN PUBLICA SERVICIO DE MTO RUTINARIO CORDOBA SUCRE (7 PROCESOS)/2. DOCUMENTOS ESTRUCTURADOS/Procesos Córdoba/3. 7402 Cienega de oro/"/>
    </mc:Choice>
  </mc:AlternateContent>
  <xr:revisionPtr revIDLastSave="0" documentId="14_{F131F922-8841-469F-8D90-5C9374F6CD08}" xr6:coauthVersionLast="47" xr6:coauthVersionMax="47" xr10:uidLastSave="{00000000-0000-0000-0000-000000000000}"/>
  <bookViews>
    <workbookView xWindow="-120" yWindow="-120" windowWidth="29040" windowHeight="15720" tabRatio="906" activeTab="1" xr2:uid="{00000000-000D-0000-FFFF-FFFF00000000}"/>
  </bookViews>
  <sheets>
    <sheet name="PRESUPUESTO OFICIAL (Entidad)" sheetId="265" r:id="rId1"/>
    <sheet name="PROPUESTA ECONOMICA(Proponente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(Entidad)'!$I$8:$I$11</definedName>
    <definedName name="_xlnm._FilterDatabase" localSheetId="1" hidden="1">'PROPUESTA ECONOMICA(Proponente)'!$I$8:$I$11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(Entidad)'!$K$13</definedName>
    <definedName name="solver_adj" localSheetId="1" hidden="1">'PROPUESTA ECONOMICA(Proponente)'!$K$13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(Entidad)'!$K$20</definedName>
    <definedName name="solver_lhs1" localSheetId="1" hidden="1">'PROPUESTA ECONOMICA(Proponente)'!$K$20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(Entidad)'!$K$20</definedName>
    <definedName name="solver_opt" localSheetId="1" hidden="1">'PROPUESTA ECONOMICA(Proponente)'!$K$20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(Entidad)'!$K$21</definedName>
    <definedName name="solver_rhs1" localSheetId="1" hidden="1">'PROPUESTA ECONOMICA(Proponente)'!$K$21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65" l="1"/>
  <c r="K22" i="270"/>
  <c r="K22" i="265"/>
  <c r="K11" i="265"/>
  <c r="K13" i="265" s="1"/>
  <c r="K15" i="265" l="1"/>
</calcChain>
</file>

<file path=xl/sharedStrings.xml><?xml version="1.0" encoding="utf-8"?>
<sst xmlns="http://schemas.openxmlformats.org/spreadsheetml/2006/main" count="56" uniqueCount="28">
  <si>
    <t>FORMULARIO 1</t>
  </si>
  <si>
    <t>PRESUPUESTO OFICIAL</t>
  </si>
  <si>
    <t>Nº</t>
  </si>
  <si>
    <t>DESCRIPCIÓN</t>
  </si>
  <si>
    <t>UND.</t>
  </si>
  <si>
    <t>CANTIDAD</t>
  </si>
  <si>
    <t>VALOR BÁSICO UNITARIO / MES-SECTOR</t>
  </si>
  <si>
    <t xml:space="preserve">VALOR BÁSICO TOTAL                                </t>
  </si>
  <si>
    <t>Mes</t>
  </si>
  <si>
    <t>SUBTOTAL VALOR BÁSICO (A)</t>
  </si>
  <si>
    <t xml:space="preserve">VALOR IVA (19%) </t>
  </si>
  <si>
    <t xml:space="preserve">VALOR TOTAL </t>
  </si>
  <si>
    <r>
      <rPr>
        <b/>
        <sz val="11"/>
        <rFont val="Arial"/>
        <family val="2"/>
      </rPr>
      <t>NOTA 1:</t>
    </r>
    <r>
      <rPr>
        <sz val="11"/>
        <rFont val="Arial"/>
        <family val="2"/>
      </rPr>
      <t xml:space="preserve"> Se debe tener en cuenta que el Valor básico unitario/mes-Sector incluye el valor de A.I.U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</si>
  <si>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</si>
  <si>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</si>
  <si>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</si>
  <si>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</si>
  <si>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</si>
  <si>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</si>
  <si>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</si>
  <si>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</si>
  <si>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Para cooperativas de trabajo asociado el IVA se liquida sobre el A.I.U, para otro tipo de proponentes el IVA se liquida sobre el valor básico (A)</t>
    </r>
  </si>
  <si>
    <t xml:space="preserve">UTILIDAD
</t>
  </si>
  <si>
    <t>U=</t>
  </si>
  <si>
    <t>TOTAL A.I.U</t>
  </si>
  <si>
    <t>A.I.U.=</t>
  </si>
  <si>
    <t>PROPUESTA ECONÓMICA</t>
  </si>
  <si>
    <t>SERVICIO DE MANTENIMIENTO RUTINARIO PARA LAS VÍAS A CARGO DEL INSTITUTO NACIONAL DE VÍAS, DIRECCIÓN TERRITORIAL CÓRDOBA, VÍAS: 7402 CIÉNAGA DE ORO - LA YE, 2514 LA YE - SAHAGÚN.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</si>
</sst>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46">
      <alignment horizontal="right"/>
    </xf>
    <xf numFmtId="184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46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48">
      <protection locked="0"/>
    </xf>
  </cellStyleXfs>
  <cellXfs count="10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79" fontId="32" fillId="0" borderId="35" xfId="90" applyNumberFormat="1" applyFont="1" applyBorder="1"/>
    <xf numFmtId="181" fontId="32" fillId="0" borderId="3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3" fillId="24" borderId="38" xfId="73" applyFont="1" applyFill="1" applyBorder="1" applyAlignment="1">
      <alignment vertical="center"/>
    </xf>
    <xf numFmtId="0" fontId="43" fillId="24" borderId="40" xfId="73" applyFont="1" applyFill="1" applyBorder="1" applyAlignment="1">
      <alignment vertical="center"/>
    </xf>
    <xf numFmtId="0" fontId="43" fillId="24" borderId="41" xfId="73" applyFont="1" applyFill="1" applyBorder="1" applyAlignment="1">
      <alignment vertical="center"/>
    </xf>
    <xf numFmtId="0" fontId="42" fillId="0" borderId="47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4" fontId="42" fillId="0" borderId="17" xfId="39" applyNumberFormat="1" applyFont="1" applyBorder="1" applyAlignment="1">
      <alignment vertical="center" wrapText="1"/>
    </xf>
    <xf numFmtId="166" fontId="42" fillId="0" borderId="17" xfId="62" applyNumberFormat="1" applyFont="1" applyBorder="1" applyAlignment="1">
      <alignment horizontal="right" vertical="center" wrapText="1"/>
    </xf>
    <xf numFmtId="166" fontId="42" fillId="0" borderId="44" xfId="62" applyNumberFormat="1" applyFont="1" applyBorder="1" applyAlignment="1">
      <alignment horizontal="right" vertical="center" wrapText="1"/>
    </xf>
    <xf numFmtId="49" fontId="43" fillId="0" borderId="0" xfId="131" applyNumberFormat="1" applyFont="1" applyAlignment="1">
      <alignment horizontal="right" vertical="center"/>
    </xf>
    <xf numFmtId="183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178" fontId="42" fillId="0" borderId="33" xfId="129" applyNumberFormat="1" applyFont="1" applyBorder="1" applyAlignment="1">
      <alignment vertical="center"/>
    </xf>
    <xf numFmtId="178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8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3" fontId="43" fillId="26" borderId="44" xfId="60" applyNumberFormat="1" applyFont="1" applyFill="1" applyBorder="1" applyAlignment="1">
      <alignment horizontal="center" vertical="center"/>
    </xf>
    <xf numFmtId="183" fontId="43" fillId="26" borderId="17" xfId="60" applyNumberFormat="1" applyFont="1" applyFill="1" applyBorder="1" applyAlignment="1">
      <alignment horizontal="center" vertical="center"/>
    </xf>
    <xf numFmtId="9" fontId="42" fillId="27" borderId="28" xfId="95" applyFont="1" applyFill="1" applyBorder="1" applyAlignment="1">
      <alignment horizontal="center" vertical="center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2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56" xfId="89" applyFont="1" applyFill="1" applyBorder="1"/>
    <xf numFmtId="0" fontId="32" fillId="0" borderId="56" xfId="89" applyFont="1" applyBorder="1"/>
    <xf numFmtId="0" fontId="32" fillId="0" borderId="52" xfId="89" applyFont="1" applyBorder="1"/>
    <xf numFmtId="0" fontId="32" fillId="0" borderId="52" xfId="89" applyFont="1" applyBorder="1" applyAlignment="1">
      <alignment horizontal="center"/>
    </xf>
    <xf numFmtId="0" fontId="32" fillId="0" borderId="53" xfId="90" applyFont="1" applyBorder="1"/>
    <xf numFmtId="0" fontId="32" fillId="0" borderId="54" xfId="89" applyFont="1" applyBorder="1"/>
    <xf numFmtId="0" fontId="32" fillId="0" borderId="54" xfId="89" applyFont="1" applyBorder="1" applyAlignment="1">
      <alignment horizontal="center"/>
    </xf>
    <xf numFmtId="182" fontId="32" fillId="0" borderId="54" xfId="34" applyNumberFormat="1" applyFont="1" applyBorder="1"/>
    <xf numFmtId="0" fontId="32" fillId="0" borderId="55" xfId="89" applyFont="1" applyBorder="1"/>
    <xf numFmtId="178" fontId="42" fillId="0" borderId="39" xfId="129" applyNumberFormat="1" applyFont="1" applyBorder="1" applyAlignment="1">
      <alignment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9" xfId="130" applyFont="1" applyFill="1" applyBorder="1" applyAlignment="1">
      <alignment horizontal="center" vertical="center" wrapText="1"/>
    </xf>
    <xf numFmtId="0" fontId="42" fillId="26" borderId="31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39" xfId="73" applyNumberFormat="1" applyFont="1" applyFill="1" applyBorder="1" applyAlignment="1">
      <alignment horizontal="center" vertical="center" wrapText="1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5" xfId="73" applyFont="1" applyFill="1" applyBorder="1" applyAlignment="1">
      <alignment horizontal="center" vertical="center" wrapText="1"/>
    </xf>
    <xf numFmtId="0" fontId="41" fillId="0" borderId="47" xfId="89" applyFont="1" applyBorder="1" applyAlignment="1">
      <alignment horizontal="center" vertical="center" wrapText="1"/>
    </xf>
    <xf numFmtId="0" fontId="41" fillId="0" borderId="23" xfId="89" applyFont="1" applyBorder="1" applyAlignment="1">
      <alignment horizontal="center" vertical="center" wrapText="1"/>
    </xf>
    <xf numFmtId="0" fontId="41" fillId="0" borderId="44" xfId="89" applyFont="1" applyBorder="1" applyAlignment="1">
      <alignment horizontal="center" vertical="center" wrapText="1"/>
    </xf>
    <xf numFmtId="0" fontId="41" fillId="0" borderId="31" xfId="89" applyFont="1" applyBorder="1" applyAlignment="1">
      <alignment horizontal="center" vertical="center" wrapText="1"/>
    </xf>
    <xf numFmtId="0" fontId="41" fillId="0" borderId="17" xfId="89" applyFont="1" applyBorder="1" applyAlignment="1">
      <alignment horizontal="center" vertical="center" wrapText="1"/>
    </xf>
    <xf numFmtId="0" fontId="41" fillId="0" borderId="28" xfId="89" applyFont="1" applyBorder="1" applyAlignment="1">
      <alignment horizontal="center" vertical="center" wrapText="1"/>
    </xf>
    <xf numFmtId="0" fontId="43" fillId="0" borderId="19" xfId="128" applyFont="1" applyBorder="1" applyAlignment="1">
      <alignment horizontal="right" vertical="center"/>
    </xf>
    <xf numFmtId="0" fontId="43" fillId="0" borderId="20" xfId="128" applyFont="1" applyBorder="1" applyAlignment="1">
      <alignment horizontal="right" vertical="center"/>
    </xf>
    <xf numFmtId="0" fontId="43" fillId="0" borderId="21" xfId="128" applyFont="1" applyBorder="1" applyAlignment="1">
      <alignment horizontal="right" vertical="center"/>
    </xf>
    <xf numFmtId="0" fontId="43" fillId="0" borderId="25" xfId="128" applyFont="1" applyBorder="1" applyAlignment="1">
      <alignment horizontal="right" vertical="center"/>
    </xf>
    <xf numFmtId="0" fontId="43" fillId="0" borderId="29" xfId="128" applyFont="1" applyBorder="1" applyAlignment="1">
      <alignment horizontal="right" vertical="center"/>
    </xf>
    <xf numFmtId="0" fontId="43" fillId="0" borderId="26" xfId="128" applyFont="1" applyBorder="1" applyAlignment="1">
      <alignment horizontal="right" vertical="center"/>
    </xf>
    <xf numFmtId="0" fontId="43" fillId="25" borderId="50" xfId="73" applyFont="1" applyFill="1" applyBorder="1" applyAlignment="1">
      <alignment horizontal="center" vertical="center" wrapText="1"/>
    </xf>
    <xf numFmtId="0" fontId="43" fillId="25" borderId="49" xfId="73" applyFont="1" applyFill="1" applyBorder="1" applyAlignment="1">
      <alignment horizontal="center" vertical="center" wrapText="1"/>
    </xf>
    <xf numFmtId="0" fontId="43" fillId="25" borderId="51" xfId="73" applyFont="1" applyFill="1" applyBorder="1" applyAlignment="1">
      <alignment horizontal="center" vertical="center" wrapText="1"/>
    </xf>
    <xf numFmtId="0" fontId="43" fillId="25" borderId="57" xfId="73" applyFont="1" applyFill="1" applyBorder="1" applyAlignment="1">
      <alignment horizontal="center" vertical="center" wrapText="1"/>
    </xf>
    <xf numFmtId="0" fontId="43" fillId="25" borderId="13" xfId="73" applyFont="1" applyFill="1" applyBorder="1" applyAlignment="1">
      <alignment horizontal="center" vertical="center" wrapText="1"/>
    </xf>
    <xf numFmtId="0" fontId="43" fillId="25" borderId="22" xfId="73" applyFont="1" applyFill="1" applyBorder="1" applyAlignment="1">
      <alignment horizontal="center" vertical="center" wrapText="1"/>
    </xf>
    <xf numFmtId="0" fontId="4" fillId="0" borderId="43" xfId="74" applyFont="1" applyBorder="1" applyAlignment="1">
      <alignment horizontal="left" vertical="center" wrapText="1"/>
    </xf>
    <xf numFmtId="0" fontId="4" fillId="0" borderId="15" xfId="74" applyFont="1" applyBorder="1" applyAlignment="1">
      <alignment horizontal="left" vertical="center" wrapText="1"/>
    </xf>
    <xf numFmtId="0" fontId="4" fillId="0" borderId="16" xfId="74" applyFont="1" applyBorder="1" applyAlignment="1">
      <alignment horizontal="left" vertical="center" wrapText="1"/>
    </xf>
    <xf numFmtId="0" fontId="43" fillId="0" borderId="32" xfId="128" applyFont="1" applyBorder="1" applyAlignment="1">
      <alignment horizontal="right" vertical="center" wrapText="1"/>
    </xf>
    <xf numFmtId="0" fontId="43" fillId="0" borderId="15" xfId="128" applyFont="1" applyBorder="1" applyAlignment="1">
      <alignment horizontal="right" vertical="center" wrapText="1"/>
    </xf>
    <xf numFmtId="0" fontId="43" fillId="0" borderId="16" xfId="128" applyFont="1" applyBorder="1" applyAlignment="1">
      <alignment horizontal="right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Accidentalidad"/>
      <sheetName val="Causa Posible"/>
      <sheetName val="Base de Datos"/>
      <sheetName val="Elementos Involucrados"/>
      <sheetName val="CRA.MODI"/>
      <sheetName val="Lista ICCU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PSM Monthly"/>
      <sheetName val="BQMPALOC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ANT OBRA"/>
      <sheetName val="FICHA EBI 1 de 6 "/>
      <sheetName val="otro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for2-consor"/>
      <sheetName val="RELACION DE PRECIOS"/>
      <sheetName val="ACTA 5"/>
      <sheetName val="MODIF. 2"/>
      <sheetName val="MODIF. 3"/>
      <sheetName val="cant"/>
      <sheetName val="par mar19"/>
      <sheetName val="par"/>
      <sheetName val="strsumm0"/>
      <sheetName val="INSUMOS"/>
      <sheetName val="TRANS"/>
      <sheetName val="CUADRI"/>
      <sheetName val="EQUI"/>
      <sheetName val="Programacion"/>
      <sheetName val="EMPRESAS"/>
      <sheetName val="ó&gt;_x0000__x0001__x0000__x0000__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&quot;PAGA&quot;"/>
      <sheetName val="PRESUPUESTOS-REV1.xls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ASE"/>
      <sheetName val="Base de Diseño"/>
      <sheetName val="civ_roma"/>
      <sheetName val="octubre"/>
      <sheetName val="[PRESUPUESTOS-R_x0000_耽1._x0000__x0000_㙊辎簎䣼ꦱ_xdb30_疏揤S"/>
      <sheetName val="HER"/>
      <sheetName val="MAT"/>
      <sheetName val="PER"/>
      <sheetName val="Mensilizzato"/>
      <sheetName val="AIU"/>
      <sheetName val="Constantes Generales"/>
      <sheetName val="Prestaciones Sociales"/>
      <sheetName val="ZF"/>
      <sheetName val="HE-BA"/>
      <sheetName val="MC SF GAVIONES"/>
      <sheetName val="Dominios"/>
      <sheetName val="M.OBRA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>
        <row r="2">
          <cell r="A2">
            <v>0</v>
          </cell>
        </row>
      </sheetData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 refreshError="1"/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 refreshError="1"/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>
        <row r="2">
          <cell r="A2">
            <v>0</v>
          </cell>
        </row>
      </sheetData>
      <sheetData sheetId="2837" refreshError="1"/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 refreshError="1"/>
      <sheetData sheetId="2850" refreshError="1"/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 refreshError="1"/>
      <sheetData sheetId="2857" refreshError="1"/>
      <sheetData sheetId="2858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 refreshError="1"/>
      <sheetData sheetId="2880" refreshError="1"/>
      <sheetData sheetId="2881"/>
      <sheetData sheetId="2882"/>
      <sheetData sheetId="2883" refreshError="1"/>
      <sheetData sheetId="2884" refreshError="1"/>
      <sheetData sheetId="2885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>
        <row r="2">
          <cell r="A2">
            <v>0</v>
          </cell>
        </row>
      </sheetData>
      <sheetData sheetId="2910"/>
      <sheetData sheetId="2911"/>
      <sheetData sheetId="2912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/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/>
      <sheetData sheetId="3424"/>
      <sheetData sheetId="3425"/>
      <sheetData sheetId="3426">
        <row r="2">
          <cell r="A2">
            <v>0</v>
          </cell>
        </row>
      </sheetData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/>
      <sheetData sheetId="3450"/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/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/>
      <sheetData sheetId="3980"/>
      <sheetData sheetId="3981">
        <row r="2">
          <cell r="A2">
            <v>0</v>
          </cell>
        </row>
      </sheetData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>
        <row r="2">
          <cell r="A2">
            <v>0</v>
          </cell>
        </row>
      </sheetData>
      <sheetData sheetId="4007"/>
      <sheetData sheetId="4008"/>
      <sheetData sheetId="4009"/>
      <sheetData sheetId="4010"/>
      <sheetData sheetId="4011">
        <row r="2">
          <cell r="A2">
            <v>0</v>
          </cell>
        </row>
      </sheetData>
      <sheetData sheetId="4012"/>
      <sheetData sheetId="4013"/>
      <sheetData sheetId="4014"/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/>
      <sheetData sheetId="4018">
        <row r="2">
          <cell r="A2">
            <v>0</v>
          </cell>
        </row>
      </sheetData>
      <sheetData sheetId="4019"/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/>
      <sheetData sheetId="4023"/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/>
      <sheetData sheetId="4028"/>
      <sheetData sheetId="4029"/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/>
      <sheetData sheetId="4051"/>
      <sheetData sheetId="4052"/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/>
      <sheetData sheetId="4061"/>
      <sheetData sheetId="4062"/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>
        <row r="2">
          <cell r="A2">
            <v>0</v>
          </cell>
        </row>
      </sheetData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>
        <row r="2">
          <cell r="A2">
            <v>0</v>
          </cell>
        </row>
      </sheetData>
      <sheetData sheetId="4158"/>
      <sheetData sheetId="4159"/>
      <sheetData sheetId="4160"/>
      <sheetData sheetId="4161"/>
      <sheetData sheetId="4162">
        <row r="2">
          <cell r="A2">
            <v>0</v>
          </cell>
        </row>
      </sheetData>
      <sheetData sheetId="4163"/>
      <sheetData sheetId="4164">
        <row r="2">
          <cell r="A2">
            <v>0</v>
          </cell>
        </row>
      </sheetData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>
        <row r="2">
          <cell r="A2">
            <v>0</v>
          </cell>
        </row>
      </sheetData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>
        <row r="2">
          <cell r="A2">
            <v>0</v>
          </cell>
        </row>
      </sheetData>
      <sheetData sheetId="4191"/>
      <sheetData sheetId="4192"/>
      <sheetData sheetId="4193"/>
      <sheetData sheetId="4194"/>
      <sheetData sheetId="4195">
        <row r="2">
          <cell r="A2">
            <v>0</v>
          </cell>
        </row>
      </sheetData>
      <sheetData sheetId="4196"/>
      <sheetData sheetId="4197"/>
      <sheetData sheetId="4198"/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/>
      <sheetData sheetId="4310"/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>
        <row r="2">
          <cell r="A2">
            <v>0</v>
          </cell>
        </row>
      </sheetData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>
        <row r="2">
          <cell r="A2">
            <v>0</v>
          </cell>
        </row>
      </sheetData>
      <sheetData sheetId="4375"/>
      <sheetData sheetId="4376"/>
      <sheetData sheetId="4377"/>
      <sheetData sheetId="4378"/>
      <sheetData sheetId="4379">
        <row r="2">
          <cell r="A2">
            <v>0</v>
          </cell>
        </row>
      </sheetData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>
        <row r="2">
          <cell r="A2">
            <v>0</v>
          </cell>
        </row>
      </sheetData>
      <sheetData sheetId="4395"/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/>
      <sheetData sheetId="4401"/>
      <sheetData sheetId="4402"/>
      <sheetData sheetId="4403"/>
      <sheetData sheetId="4404">
        <row r="2">
          <cell r="A2">
            <v>0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>
        <row r="2">
          <cell r="A2">
            <v>0</v>
          </cell>
        </row>
      </sheetData>
      <sheetData sheetId="4418"/>
      <sheetData sheetId="4419"/>
      <sheetData sheetId="4420"/>
      <sheetData sheetId="4421"/>
      <sheetData sheetId="4422">
        <row r="2">
          <cell r="A2">
            <v>0</v>
          </cell>
        </row>
      </sheetData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/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>
        <row r="2">
          <cell r="A2">
            <v>0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/>
      <sheetData sheetId="4520"/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/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>
        <row r="2">
          <cell r="A2">
            <v>0</v>
          </cell>
        </row>
      </sheetData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>
        <row r="2">
          <cell r="A2">
            <v>0</v>
          </cell>
        </row>
      </sheetData>
      <sheetData sheetId="4606"/>
      <sheetData sheetId="4607"/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 t="str">
            <v>Locación</v>
          </cell>
        </row>
      </sheetData>
      <sheetData sheetId="4763" refreshError="1"/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 refreshError="1"/>
      <sheetData sheetId="4771" refreshError="1"/>
      <sheetData sheetId="4772" refreshError="1"/>
      <sheetData sheetId="4773" refreshError="1"/>
      <sheetData sheetId="4774"/>
      <sheetData sheetId="4775"/>
      <sheetData sheetId="477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4777">
        <row r="5">
          <cell r="A5">
            <v>0</v>
          </cell>
        </row>
      </sheetData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 refreshError="1"/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/>
      <sheetData sheetId="4804"/>
      <sheetData sheetId="4805"/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>
        <row r="2">
          <cell r="A2">
            <v>0</v>
          </cell>
        </row>
      </sheetData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>
        <row r="2">
          <cell r="A2">
            <v>0</v>
          </cell>
        </row>
      </sheetData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>
        <row r="2">
          <cell r="A2">
            <v>0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>
        <row r="2">
          <cell r="A2">
            <v>0</v>
          </cell>
        </row>
      </sheetData>
      <sheetData sheetId="5163"/>
      <sheetData sheetId="5164"/>
      <sheetData sheetId="5165">
        <row r="2">
          <cell r="A2">
            <v>0</v>
          </cell>
        </row>
      </sheetData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>
        <row r="2">
          <cell r="A2">
            <v>0</v>
          </cell>
        </row>
      </sheetData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>
        <row r="2">
          <cell r="A2">
            <v>0</v>
          </cell>
        </row>
      </sheetData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/>
      <sheetData sheetId="5255"/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/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/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/>
      <sheetData sheetId="5484"/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 refreshError="1"/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 t="str">
            <v>Locación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>
        <row r="2">
          <cell r="A2" t="str">
            <v>FORMULARIO N° 4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B2">
            <v>0</v>
          </cell>
        </row>
      </sheetData>
      <sheetData sheetId="5550">
        <row r="5">
          <cell r="A5" t="str">
            <v>OFERTA ECONÓMICA DETALLADA</v>
          </cell>
        </row>
      </sheetData>
      <sheetData sheetId="5551">
        <row r="2">
          <cell r="B2">
            <v>0</v>
          </cell>
        </row>
      </sheetData>
      <sheetData sheetId="5552">
        <row r="2">
          <cell r="B2">
            <v>0</v>
          </cell>
        </row>
      </sheetData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 refreshError="1"/>
      <sheetData sheetId="5629" refreshError="1"/>
      <sheetData sheetId="5630" refreshError="1"/>
      <sheetData sheetId="5631"/>
      <sheetData sheetId="5632"/>
      <sheetData sheetId="5633"/>
      <sheetData sheetId="5634"/>
      <sheetData sheetId="5635"/>
      <sheetData sheetId="5636"/>
      <sheetData sheetId="5637"/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>
        <row r="2">
          <cell r="B2">
            <v>0</v>
          </cell>
        </row>
      </sheetData>
      <sheetData sheetId="5656">
        <row r="2">
          <cell r="B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/>
      <sheetData sheetId="5663"/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>
        <row r="2">
          <cell r="A2">
            <v>0</v>
          </cell>
        </row>
      </sheetData>
      <sheetData sheetId="5667"/>
      <sheetData sheetId="5668"/>
      <sheetData sheetId="5669"/>
      <sheetData sheetId="5670"/>
      <sheetData sheetId="5671"/>
      <sheetData sheetId="5672"/>
      <sheetData sheetId="5673"/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/>
      <sheetData sheetId="5678"/>
      <sheetData sheetId="5679"/>
      <sheetData sheetId="5680"/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/>
      <sheetData sheetId="5687"/>
      <sheetData sheetId="5688"/>
      <sheetData sheetId="5689"/>
      <sheetData sheetId="5690"/>
      <sheetData sheetId="5691"/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>
        <row r="2">
          <cell r="B2">
            <v>0</v>
          </cell>
        </row>
      </sheetData>
      <sheetData sheetId="5695"/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>
        <row r="2">
          <cell r="B2">
            <v>0</v>
          </cell>
        </row>
      </sheetData>
      <sheetData sheetId="5702"/>
      <sheetData sheetId="5703"/>
      <sheetData sheetId="5704"/>
      <sheetData sheetId="5705"/>
      <sheetData sheetId="5706"/>
      <sheetData sheetId="5707"/>
      <sheetData sheetId="5708"/>
      <sheetData sheetId="5709">
        <row r="2">
          <cell r="A2">
            <v>0</v>
          </cell>
        </row>
      </sheetData>
      <sheetData sheetId="5710"/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B2">
            <v>0</v>
          </cell>
        </row>
      </sheetData>
      <sheetData sheetId="5721"/>
      <sheetData sheetId="5722"/>
      <sheetData sheetId="5723"/>
      <sheetData sheetId="5724"/>
      <sheetData sheetId="5725"/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B2">
            <v>0</v>
          </cell>
        </row>
      </sheetData>
      <sheetData sheetId="5729"/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>
        <row r="2">
          <cell r="A2">
            <v>0</v>
          </cell>
        </row>
      </sheetData>
      <sheetData sheetId="5738"/>
      <sheetData sheetId="5739"/>
      <sheetData sheetId="5740"/>
      <sheetData sheetId="5741"/>
      <sheetData sheetId="5742"/>
      <sheetData sheetId="5743"/>
      <sheetData sheetId="5744"/>
      <sheetData sheetId="5745">
        <row r="2">
          <cell r="B2">
            <v>0</v>
          </cell>
        </row>
      </sheetData>
      <sheetData sheetId="5746">
        <row r="2">
          <cell r="B2">
            <v>0</v>
          </cell>
        </row>
      </sheetData>
      <sheetData sheetId="5747">
        <row r="2">
          <cell r="B2">
            <v>0</v>
          </cell>
        </row>
      </sheetData>
      <sheetData sheetId="5748"/>
      <sheetData sheetId="5749"/>
      <sheetData sheetId="5750">
        <row r="2">
          <cell r="B2">
            <v>0</v>
          </cell>
        </row>
      </sheetData>
      <sheetData sheetId="5751">
        <row r="2">
          <cell r="B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>
        <row r="2">
          <cell r="A2">
            <v>0</v>
          </cell>
        </row>
      </sheetData>
      <sheetData sheetId="5757"/>
      <sheetData sheetId="5758"/>
      <sheetData sheetId="5759"/>
      <sheetData sheetId="5760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73"/>
      <sheetData sheetId="5774"/>
      <sheetData sheetId="5775"/>
      <sheetData sheetId="5776"/>
      <sheetData sheetId="5777"/>
      <sheetData sheetId="5778"/>
      <sheetData sheetId="5779"/>
      <sheetData sheetId="5780" refreshError="1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>
        <row r="2">
          <cell r="B2" t="str">
            <v>Patrimonio
neto
personal</v>
          </cell>
        </row>
      </sheetData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\\Amd\documentos c\Documentos-W"/>
      <sheetName val="BASES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>
        <row r="2">
          <cell r="R2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uadro p. Capital Vs estimado"/>
      <sheetName val="CRA.MODI"/>
      <sheetName val="1,01"/>
      <sheetName val="PROGR_2"/>
      <sheetName val="PROGR_3"/>
      <sheetName val="UNIT.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25"/>
  <sheetViews>
    <sheetView showGridLines="0" view="pageBreakPreview" zoomScale="55" zoomScaleNormal="100" zoomScaleSheetLayoutView="55" zoomScalePageLayoutView="55" workbookViewId="0">
      <selection activeCell="K15" sqref="K15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x14ac:dyDescent="0.3">
      <c r="A2" s="5"/>
      <c r="B2" s="7"/>
      <c r="C2" s="49"/>
      <c r="D2" s="49"/>
      <c r="E2" s="50"/>
      <c r="F2" s="49"/>
      <c r="G2" s="49"/>
      <c r="H2" s="49"/>
      <c r="I2" s="49"/>
      <c r="J2" s="49"/>
      <c r="K2" s="49"/>
      <c r="L2" s="8"/>
      <c r="M2" s="5"/>
    </row>
    <row r="3" spans="1:13" x14ac:dyDescent="0.3">
      <c r="A3" s="5"/>
      <c r="B3" s="9"/>
      <c r="C3" s="74" t="s">
        <v>0</v>
      </c>
      <c r="D3" s="74"/>
      <c r="E3" s="74"/>
      <c r="F3" s="74"/>
      <c r="G3" s="74"/>
      <c r="H3" s="74"/>
      <c r="I3" s="74"/>
      <c r="J3" s="74"/>
      <c r="K3" s="74"/>
      <c r="L3" s="10"/>
      <c r="M3" s="5"/>
    </row>
    <row r="4" spans="1:13" ht="17.25" thickBot="1" x14ac:dyDescent="0.35">
      <c r="A4" s="5"/>
      <c r="B4" s="9"/>
      <c r="C4" s="71" t="s">
        <v>1</v>
      </c>
      <c r="D4" s="71"/>
      <c r="E4" s="71"/>
      <c r="F4" s="71"/>
      <c r="G4" s="71"/>
      <c r="H4" s="71"/>
      <c r="I4" s="71"/>
      <c r="J4" s="71"/>
      <c r="K4" s="71"/>
      <c r="L4" s="10"/>
      <c r="M4" s="5"/>
    </row>
    <row r="5" spans="1:13" s="17" customFormat="1" x14ac:dyDescent="0.3">
      <c r="A5" s="16"/>
      <c r="B5" s="47"/>
      <c r="C5" s="81" t="s">
        <v>27</v>
      </c>
      <c r="D5" s="82"/>
      <c r="E5" s="82"/>
      <c r="F5" s="82"/>
      <c r="G5" s="82"/>
      <c r="H5" s="82"/>
      <c r="I5" s="82"/>
      <c r="J5" s="82"/>
      <c r="K5" s="83"/>
      <c r="L5" s="18"/>
      <c r="M5" s="16"/>
    </row>
    <row r="6" spans="1:13" ht="34.5" customHeight="1" x14ac:dyDescent="0.3">
      <c r="A6" s="5"/>
      <c r="B6" s="48"/>
      <c r="C6" s="84"/>
      <c r="D6" s="85"/>
      <c r="E6" s="85"/>
      <c r="F6" s="85"/>
      <c r="G6" s="85"/>
      <c r="H6" s="85"/>
      <c r="I6" s="85"/>
      <c r="J6" s="85"/>
      <c r="K6" s="86"/>
      <c r="L6" s="10"/>
      <c r="M6" s="5"/>
    </row>
    <row r="7" spans="1:13" ht="18" customHeight="1" thickBot="1" x14ac:dyDescent="0.35">
      <c r="A7" s="5"/>
      <c r="B7" s="9"/>
      <c r="C7" s="65"/>
      <c r="D7" s="66"/>
      <c r="E7" s="66"/>
      <c r="F7" s="66"/>
      <c r="G7" s="66"/>
      <c r="H7" s="66"/>
      <c r="I7" s="66"/>
      <c r="J7" s="66"/>
      <c r="K7" s="67"/>
      <c r="L7" s="10"/>
      <c r="M7" s="5"/>
    </row>
    <row r="8" spans="1:13" ht="30" customHeight="1" x14ac:dyDescent="0.3">
      <c r="A8" s="5"/>
      <c r="B8" s="9"/>
      <c r="C8" s="79" t="s">
        <v>2</v>
      </c>
      <c r="D8" s="93" t="s">
        <v>3</v>
      </c>
      <c r="E8" s="94"/>
      <c r="F8" s="94"/>
      <c r="G8" s="95"/>
      <c r="H8" s="72" t="s">
        <v>4</v>
      </c>
      <c r="I8" s="72" t="s">
        <v>5</v>
      </c>
      <c r="J8" s="75" t="s">
        <v>6</v>
      </c>
      <c r="K8" s="77" t="s">
        <v>7</v>
      </c>
      <c r="L8" s="10"/>
      <c r="M8" s="5"/>
    </row>
    <row r="9" spans="1:13" ht="30" customHeight="1" thickBot="1" x14ac:dyDescent="0.35">
      <c r="A9" s="5"/>
      <c r="B9" s="9"/>
      <c r="C9" s="80"/>
      <c r="D9" s="96"/>
      <c r="E9" s="97"/>
      <c r="F9" s="97"/>
      <c r="G9" s="98"/>
      <c r="H9" s="73"/>
      <c r="I9" s="73"/>
      <c r="J9" s="76"/>
      <c r="K9" s="78"/>
      <c r="L9" s="10"/>
      <c r="M9" s="5"/>
    </row>
    <row r="10" spans="1:13" ht="30" customHeight="1" thickBot="1" x14ac:dyDescent="0.35">
      <c r="A10" s="5"/>
      <c r="B10" s="9"/>
      <c r="C10" s="19"/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3" ht="82.5" customHeight="1" x14ac:dyDescent="0.3">
      <c r="A11" s="5"/>
      <c r="B11" s="9"/>
      <c r="C11" s="22">
        <v>1</v>
      </c>
      <c r="D11" s="99" t="s">
        <v>27</v>
      </c>
      <c r="E11" s="100"/>
      <c r="F11" s="100"/>
      <c r="G11" s="101"/>
      <c r="H11" s="23" t="s">
        <v>8</v>
      </c>
      <c r="I11" s="24">
        <v>2</v>
      </c>
      <c r="J11" s="25">
        <v>46054261</v>
      </c>
      <c r="K11" s="26">
        <f>I11*J11</f>
        <v>92108522</v>
      </c>
      <c r="L11" s="10"/>
      <c r="M11" s="5"/>
    </row>
    <row r="12" spans="1:13" s="3" customFormat="1" thickBot="1" x14ac:dyDescent="0.3">
      <c r="A12" s="11"/>
      <c r="B12" s="12"/>
      <c r="C12" s="27"/>
      <c r="D12" s="27"/>
      <c r="E12" s="27"/>
      <c r="F12" s="27"/>
      <c r="G12" s="27"/>
      <c r="H12" s="27"/>
      <c r="I12" s="27"/>
      <c r="J12" s="27"/>
      <c r="K12" s="28"/>
      <c r="L12" s="13"/>
      <c r="M12" s="11"/>
    </row>
    <row r="13" spans="1:13" s="3" customFormat="1" ht="30" customHeight="1" x14ac:dyDescent="0.25">
      <c r="A13" s="11"/>
      <c r="B13" s="12"/>
      <c r="C13" s="29"/>
      <c r="D13" s="30"/>
      <c r="E13" s="29"/>
      <c r="F13" s="29"/>
      <c r="G13" s="102" t="s">
        <v>9</v>
      </c>
      <c r="H13" s="103"/>
      <c r="I13" s="103"/>
      <c r="J13" s="104"/>
      <c r="K13" s="31">
        <f>+K11</f>
        <v>92108522</v>
      </c>
      <c r="L13" s="13"/>
      <c r="M13" s="11"/>
    </row>
    <row r="14" spans="1:13" s="3" customFormat="1" ht="30" customHeight="1" x14ac:dyDescent="0.25">
      <c r="A14" s="11"/>
      <c r="B14" s="12"/>
      <c r="C14" s="29"/>
      <c r="D14" s="30"/>
      <c r="E14" s="29"/>
      <c r="F14" s="29"/>
      <c r="G14" s="87" t="s">
        <v>10</v>
      </c>
      <c r="H14" s="88"/>
      <c r="I14" s="88"/>
      <c r="J14" s="89"/>
      <c r="K14" s="32">
        <f>ROUNDUP(K13*19%-1,0)</f>
        <v>17500619</v>
      </c>
      <c r="L14" s="13"/>
      <c r="M14" s="11"/>
    </row>
    <row r="15" spans="1:13" s="3" customFormat="1" ht="30" customHeight="1" thickBot="1" x14ac:dyDescent="0.3">
      <c r="A15" s="11"/>
      <c r="B15" s="12"/>
      <c r="C15" s="29"/>
      <c r="D15" s="33"/>
      <c r="E15" s="33"/>
      <c r="F15" s="33"/>
      <c r="G15" s="90" t="s">
        <v>11</v>
      </c>
      <c r="H15" s="91"/>
      <c r="I15" s="91"/>
      <c r="J15" s="92"/>
      <c r="K15" s="56">
        <f>+K13+K14</f>
        <v>109609141</v>
      </c>
      <c r="L15" s="13"/>
      <c r="M15" s="11"/>
    </row>
    <row r="16" spans="1:13" s="3" customFormat="1" thickBot="1" x14ac:dyDescent="0.3">
      <c r="A16" s="11"/>
      <c r="B16" s="12"/>
      <c r="C16" s="29"/>
      <c r="D16" s="30"/>
      <c r="E16" s="30"/>
      <c r="F16" s="30"/>
      <c r="G16" s="29"/>
      <c r="H16" s="29"/>
      <c r="I16" s="34"/>
      <c r="J16" s="35"/>
      <c r="K16" s="36"/>
      <c r="L16" s="13"/>
      <c r="M16" s="11"/>
    </row>
    <row r="17" spans="1:13" s="3" customFormat="1" thickBot="1" x14ac:dyDescent="0.3">
      <c r="A17" s="11"/>
      <c r="B17" s="12"/>
      <c r="C17" s="37"/>
      <c r="D17" s="69"/>
      <c r="E17" s="69"/>
      <c r="F17" s="69"/>
      <c r="G17" s="69"/>
      <c r="H17" s="69"/>
      <c r="I17" s="69"/>
      <c r="J17" s="69"/>
      <c r="K17" s="70"/>
      <c r="L17" s="14"/>
      <c r="M17" s="11"/>
    </row>
    <row r="18" spans="1:13" s="3" customFormat="1" ht="46.5" customHeight="1" x14ac:dyDescent="0.25">
      <c r="A18" s="11"/>
      <c r="B18" s="12"/>
      <c r="C18" s="59" t="s">
        <v>12</v>
      </c>
      <c r="D18" s="60"/>
      <c r="E18" s="60"/>
      <c r="F18" s="60"/>
      <c r="G18" s="60"/>
      <c r="H18" s="68" t="s">
        <v>13</v>
      </c>
      <c r="I18" s="68"/>
      <c r="J18" s="68"/>
      <c r="K18" s="38" t="s">
        <v>14</v>
      </c>
      <c r="L18" s="15"/>
      <c r="M18" s="11"/>
    </row>
    <row r="19" spans="1:13" s="3" customFormat="1" ht="32.25" customHeight="1" x14ac:dyDescent="0.25">
      <c r="A19" s="11"/>
      <c r="B19" s="12"/>
      <c r="C19" s="59" t="s">
        <v>15</v>
      </c>
      <c r="D19" s="60"/>
      <c r="E19" s="60"/>
      <c r="F19" s="60"/>
      <c r="G19" s="60"/>
      <c r="H19" s="64" t="s">
        <v>16</v>
      </c>
      <c r="I19" s="64"/>
      <c r="J19" s="39" t="s">
        <v>17</v>
      </c>
      <c r="K19" s="40">
        <v>7.0000000000000007E-2</v>
      </c>
      <c r="L19" s="15"/>
      <c r="M19" s="11"/>
    </row>
    <row r="20" spans="1:13" s="3" customFormat="1" ht="30" customHeight="1" x14ac:dyDescent="0.25">
      <c r="A20" s="11"/>
      <c r="B20" s="12"/>
      <c r="C20" s="59" t="s">
        <v>18</v>
      </c>
      <c r="D20" s="60"/>
      <c r="E20" s="60"/>
      <c r="F20" s="60"/>
      <c r="G20" s="60"/>
      <c r="H20" s="61" t="s">
        <v>19</v>
      </c>
      <c r="I20" s="62"/>
      <c r="J20" s="39" t="s">
        <v>20</v>
      </c>
      <c r="K20" s="40">
        <v>0.01</v>
      </c>
      <c r="L20" s="15"/>
      <c r="M20" s="11"/>
    </row>
    <row r="21" spans="1:13" s="4" customFormat="1" ht="58.5" customHeight="1" x14ac:dyDescent="0.25">
      <c r="A21" s="11"/>
      <c r="B21" s="12"/>
      <c r="C21" s="59" t="s">
        <v>21</v>
      </c>
      <c r="D21" s="60"/>
      <c r="E21" s="60"/>
      <c r="F21" s="60"/>
      <c r="G21" s="60"/>
      <c r="H21" s="63" t="s">
        <v>22</v>
      </c>
      <c r="I21" s="64"/>
      <c r="J21" s="39" t="s">
        <v>23</v>
      </c>
      <c r="K21" s="40">
        <v>0.02</v>
      </c>
      <c r="L21" s="13"/>
      <c r="M21" s="11"/>
    </row>
    <row r="22" spans="1:13" ht="57" customHeight="1" x14ac:dyDescent="0.3">
      <c r="A22" s="5"/>
      <c r="B22" s="9"/>
      <c r="C22" s="41"/>
      <c r="D22" s="42"/>
      <c r="E22" s="42"/>
      <c r="F22" s="42"/>
      <c r="G22" s="43"/>
      <c r="H22" s="64" t="s">
        <v>24</v>
      </c>
      <c r="I22" s="64"/>
      <c r="J22" s="39" t="s">
        <v>25</v>
      </c>
      <c r="K22" s="40">
        <f>SUM(K19:K21)</f>
        <v>0.1</v>
      </c>
      <c r="L22" s="10"/>
      <c r="M22" s="5"/>
    </row>
    <row r="23" spans="1:13" ht="17.25" thickBot="1" x14ac:dyDescent="0.35">
      <c r="A23" s="5"/>
      <c r="B23" s="9"/>
      <c r="C23" s="46"/>
      <c r="D23" s="44"/>
      <c r="E23" s="44"/>
      <c r="F23" s="44"/>
      <c r="G23" s="45"/>
      <c r="H23" s="57"/>
      <c r="I23" s="57"/>
      <c r="J23" s="57"/>
      <c r="K23" s="58"/>
      <c r="L23" s="10"/>
      <c r="M23" s="5"/>
    </row>
    <row r="24" spans="1:13" ht="17.25" thickBot="1" x14ac:dyDescent="0.35">
      <c r="A24" s="5"/>
      <c r="B24" s="51"/>
      <c r="C24" s="52"/>
      <c r="D24" s="52"/>
      <c r="E24" s="53"/>
      <c r="F24" s="52"/>
      <c r="G24" s="54"/>
      <c r="H24" s="52"/>
      <c r="I24" s="52"/>
      <c r="J24" s="52"/>
      <c r="K24" s="52"/>
      <c r="L24" s="55"/>
      <c r="M24" s="5"/>
    </row>
    <row r="25" spans="1:13" ht="17.25" thickTop="1" x14ac:dyDescent="0.3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</sheetData>
  <mergeCells count="25">
    <mergeCell ref="C4:K4"/>
    <mergeCell ref="I8:I9"/>
    <mergeCell ref="C3:K3"/>
    <mergeCell ref="J8:J9"/>
    <mergeCell ref="K8:K9"/>
    <mergeCell ref="C8:C9"/>
    <mergeCell ref="H8:H9"/>
    <mergeCell ref="C5:K6"/>
    <mergeCell ref="D8:G9"/>
    <mergeCell ref="C19:G19"/>
    <mergeCell ref="C7:K7"/>
    <mergeCell ref="C18:G18"/>
    <mergeCell ref="H18:J18"/>
    <mergeCell ref="H19:I19"/>
    <mergeCell ref="D17:K17"/>
    <mergeCell ref="G14:J14"/>
    <mergeCell ref="G15:J15"/>
    <mergeCell ref="D11:G11"/>
    <mergeCell ref="G13:J13"/>
    <mergeCell ref="H23:K23"/>
    <mergeCell ref="C20:G20"/>
    <mergeCell ref="H20:I20"/>
    <mergeCell ref="H21:I21"/>
    <mergeCell ref="H22:I22"/>
    <mergeCell ref="C21:G2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CE8C0-A89B-40D3-B82A-43678F30ACDA}">
  <dimension ref="A1:M25"/>
  <sheetViews>
    <sheetView showGridLines="0" tabSelected="1" view="pageBreakPreview" zoomScale="55" zoomScaleNormal="100" zoomScaleSheetLayoutView="55" zoomScalePageLayoutView="55" workbookViewId="0">
      <selection activeCell="G13" sqref="G13:J13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x14ac:dyDescent="0.3">
      <c r="A2" s="5"/>
      <c r="B2" s="7"/>
      <c r="C2" s="49"/>
      <c r="D2" s="49"/>
      <c r="E2" s="50"/>
      <c r="F2" s="49"/>
      <c r="G2" s="49"/>
      <c r="H2" s="49"/>
      <c r="I2" s="49"/>
      <c r="J2" s="49"/>
      <c r="K2" s="49"/>
      <c r="L2" s="8"/>
      <c r="M2" s="5"/>
    </row>
    <row r="3" spans="1:13" x14ac:dyDescent="0.3">
      <c r="A3" s="5"/>
      <c r="B3" s="9"/>
      <c r="C3" s="74" t="s">
        <v>0</v>
      </c>
      <c r="D3" s="74"/>
      <c r="E3" s="74"/>
      <c r="F3" s="74"/>
      <c r="G3" s="74"/>
      <c r="H3" s="74"/>
      <c r="I3" s="74"/>
      <c r="J3" s="74"/>
      <c r="K3" s="74"/>
      <c r="L3" s="10"/>
      <c r="M3" s="5"/>
    </row>
    <row r="4" spans="1:13" ht="17.25" thickBot="1" x14ac:dyDescent="0.35">
      <c r="A4" s="5"/>
      <c r="B4" s="9"/>
      <c r="C4" s="71" t="s">
        <v>26</v>
      </c>
      <c r="D4" s="71"/>
      <c r="E4" s="71"/>
      <c r="F4" s="71"/>
      <c r="G4" s="71"/>
      <c r="H4" s="71"/>
      <c r="I4" s="71"/>
      <c r="J4" s="71"/>
      <c r="K4" s="71"/>
      <c r="L4" s="10"/>
      <c r="M4" s="5"/>
    </row>
    <row r="5" spans="1:13" s="17" customFormat="1" x14ac:dyDescent="0.3">
      <c r="A5" s="16"/>
      <c r="B5" s="47"/>
      <c r="C5" s="81" t="s">
        <v>27</v>
      </c>
      <c r="D5" s="82"/>
      <c r="E5" s="82"/>
      <c r="F5" s="82"/>
      <c r="G5" s="82"/>
      <c r="H5" s="82"/>
      <c r="I5" s="82"/>
      <c r="J5" s="82"/>
      <c r="K5" s="83"/>
      <c r="L5" s="18"/>
      <c r="M5" s="16"/>
    </row>
    <row r="6" spans="1:13" ht="34.5" customHeight="1" x14ac:dyDescent="0.3">
      <c r="A6" s="5"/>
      <c r="B6" s="48"/>
      <c r="C6" s="84"/>
      <c r="D6" s="85"/>
      <c r="E6" s="85"/>
      <c r="F6" s="85"/>
      <c r="G6" s="85"/>
      <c r="H6" s="85"/>
      <c r="I6" s="85"/>
      <c r="J6" s="85"/>
      <c r="K6" s="86"/>
      <c r="L6" s="10"/>
      <c r="M6" s="5"/>
    </row>
    <row r="7" spans="1:13" ht="18" customHeight="1" thickBot="1" x14ac:dyDescent="0.35">
      <c r="A7" s="5"/>
      <c r="B7" s="9"/>
      <c r="C7" s="65"/>
      <c r="D7" s="66"/>
      <c r="E7" s="66"/>
      <c r="F7" s="66"/>
      <c r="G7" s="66"/>
      <c r="H7" s="66"/>
      <c r="I7" s="66"/>
      <c r="J7" s="66"/>
      <c r="K7" s="67"/>
      <c r="L7" s="10"/>
      <c r="M7" s="5"/>
    </row>
    <row r="8" spans="1:13" ht="30" customHeight="1" x14ac:dyDescent="0.3">
      <c r="A8" s="5"/>
      <c r="B8" s="9"/>
      <c r="C8" s="79" t="s">
        <v>2</v>
      </c>
      <c r="D8" s="93" t="s">
        <v>3</v>
      </c>
      <c r="E8" s="94"/>
      <c r="F8" s="94"/>
      <c r="G8" s="95"/>
      <c r="H8" s="72" t="s">
        <v>4</v>
      </c>
      <c r="I8" s="72" t="s">
        <v>5</v>
      </c>
      <c r="J8" s="75" t="s">
        <v>6</v>
      </c>
      <c r="K8" s="77" t="s">
        <v>7</v>
      </c>
      <c r="L8" s="10"/>
      <c r="M8" s="5"/>
    </row>
    <row r="9" spans="1:13" ht="30" customHeight="1" thickBot="1" x14ac:dyDescent="0.35">
      <c r="A9" s="5"/>
      <c r="B9" s="9"/>
      <c r="C9" s="80"/>
      <c r="D9" s="96"/>
      <c r="E9" s="97"/>
      <c r="F9" s="97"/>
      <c r="G9" s="98"/>
      <c r="H9" s="73"/>
      <c r="I9" s="73"/>
      <c r="J9" s="76"/>
      <c r="K9" s="78"/>
      <c r="L9" s="10"/>
      <c r="M9" s="5"/>
    </row>
    <row r="10" spans="1:13" ht="30" customHeight="1" thickBot="1" x14ac:dyDescent="0.35">
      <c r="A10" s="5"/>
      <c r="B10" s="9"/>
      <c r="C10" s="19"/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3" ht="82.5" customHeight="1" x14ac:dyDescent="0.3">
      <c r="A11" s="5"/>
      <c r="B11" s="9"/>
      <c r="C11" s="22">
        <v>1</v>
      </c>
      <c r="D11" s="99" t="s">
        <v>27</v>
      </c>
      <c r="E11" s="100"/>
      <c r="F11" s="100"/>
      <c r="G11" s="101"/>
      <c r="H11" s="23" t="s">
        <v>8</v>
      </c>
      <c r="I11" s="24">
        <v>2</v>
      </c>
      <c r="J11" s="25"/>
      <c r="K11" s="26"/>
      <c r="L11" s="10"/>
      <c r="M11" s="5"/>
    </row>
    <row r="12" spans="1:13" s="3" customFormat="1" thickBot="1" x14ac:dyDescent="0.3">
      <c r="A12" s="11"/>
      <c r="B12" s="12"/>
      <c r="C12" s="27"/>
      <c r="D12" s="27"/>
      <c r="E12" s="27"/>
      <c r="F12" s="27"/>
      <c r="G12" s="27"/>
      <c r="H12" s="27"/>
      <c r="I12" s="27"/>
      <c r="J12" s="27"/>
      <c r="K12" s="28"/>
      <c r="L12" s="13"/>
      <c r="M12" s="11"/>
    </row>
    <row r="13" spans="1:13" s="3" customFormat="1" ht="30" customHeight="1" x14ac:dyDescent="0.25">
      <c r="A13" s="11"/>
      <c r="B13" s="12"/>
      <c r="C13" s="29"/>
      <c r="D13" s="30"/>
      <c r="E13" s="29"/>
      <c r="F13" s="29"/>
      <c r="G13" s="102" t="s">
        <v>9</v>
      </c>
      <c r="H13" s="103"/>
      <c r="I13" s="103"/>
      <c r="J13" s="104"/>
      <c r="K13" s="31"/>
      <c r="L13" s="13"/>
      <c r="M13" s="11"/>
    </row>
    <row r="14" spans="1:13" s="3" customFormat="1" ht="30" customHeight="1" x14ac:dyDescent="0.25">
      <c r="A14" s="11"/>
      <c r="B14" s="12"/>
      <c r="C14" s="29"/>
      <c r="D14" s="30"/>
      <c r="E14" s="29"/>
      <c r="F14" s="29"/>
      <c r="G14" s="87" t="s">
        <v>10</v>
      </c>
      <c r="H14" s="88"/>
      <c r="I14" s="88"/>
      <c r="J14" s="89"/>
      <c r="K14" s="32"/>
      <c r="L14" s="13"/>
      <c r="M14" s="11"/>
    </row>
    <row r="15" spans="1:13" s="3" customFormat="1" ht="30" customHeight="1" thickBot="1" x14ac:dyDescent="0.3">
      <c r="A15" s="11"/>
      <c r="B15" s="12"/>
      <c r="C15" s="29"/>
      <c r="D15" s="33"/>
      <c r="E15" s="33"/>
      <c r="F15" s="33"/>
      <c r="G15" s="90" t="s">
        <v>11</v>
      </c>
      <c r="H15" s="91"/>
      <c r="I15" s="91"/>
      <c r="J15" s="92"/>
      <c r="K15" s="56"/>
      <c r="L15" s="13"/>
      <c r="M15" s="11"/>
    </row>
    <row r="16" spans="1:13" s="3" customFormat="1" thickBot="1" x14ac:dyDescent="0.3">
      <c r="A16" s="11"/>
      <c r="B16" s="12"/>
      <c r="C16" s="29"/>
      <c r="D16" s="30"/>
      <c r="E16" s="30"/>
      <c r="F16" s="30"/>
      <c r="G16" s="29"/>
      <c r="H16" s="29"/>
      <c r="I16" s="34"/>
      <c r="J16" s="35"/>
      <c r="K16" s="36"/>
      <c r="L16" s="13"/>
      <c r="M16" s="11"/>
    </row>
    <row r="17" spans="1:13" s="3" customFormat="1" ht="15.75" x14ac:dyDescent="0.25">
      <c r="A17" s="11"/>
      <c r="B17" s="12"/>
      <c r="C17" s="37"/>
      <c r="D17" s="69"/>
      <c r="E17" s="69"/>
      <c r="F17" s="69"/>
      <c r="G17" s="69"/>
      <c r="H17" s="69"/>
      <c r="I17" s="69"/>
      <c r="J17" s="69"/>
      <c r="K17" s="70"/>
      <c r="L17" s="14"/>
      <c r="M17" s="11"/>
    </row>
    <row r="18" spans="1:13" s="3" customFormat="1" ht="46.5" customHeight="1" x14ac:dyDescent="0.25">
      <c r="A18" s="11"/>
      <c r="B18" s="12"/>
      <c r="C18" s="59" t="s">
        <v>12</v>
      </c>
      <c r="D18" s="60"/>
      <c r="E18" s="60"/>
      <c r="F18" s="60"/>
      <c r="G18" s="60"/>
      <c r="H18" s="68" t="s">
        <v>13</v>
      </c>
      <c r="I18" s="68"/>
      <c r="J18" s="68"/>
      <c r="K18" s="38" t="s">
        <v>14</v>
      </c>
      <c r="L18" s="15"/>
      <c r="M18" s="11"/>
    </row>
    <row r="19" spans="1:13" s="3" customFormat="1" ht="32.25" customHeight="1" x14ac:dyDescent="0.25">
      <c r="A19" s="11"/>
      <c r="B19" s="12"/>
      <c r="C19" s="59" t="s">
        <v>15</v>
      </c>
      <c r="D19" s="60"/>
      <c r="E19" s="60"/>
      <c r="F19" s="60"/>
      <c r="G19" s="60"/>
      <c r="H19" s="64" t="s">
        <v>16</v>
      </c>
      <c r="I19" s="64"/>
      <c r="J19" s="39" t="s">
        <v>17</v>
      </c>
      <c r="K19" s="40">
        <v>7.0000000000000007E-2</v>
      </c>
      <c r="L19" s="15"/>
      <c r="M19" s="11"/>
    </row>
    <row r="20" spans="1:13" s="3" customFormat="1" ht="30" customHeight="1" x14ac:dyDescent="0.25">
      <c r="A20" s="11"/>
      <c r="B20" s="12"/>
      <c r="C20" s="59" t="s">
        <v>18</v>
      </c>
      <c r="D20" s="60"/>
      <c r="E20" s="60"/>
      <c r="F20" s="60"/>
      <c r="G20" s="60"/>
      <c r="H20" s="61" t="s">
        <v>19</v>
      </c>
      <c r="I20" s="62"/>
      <c r="J20" s="39" t="s">
        <v>20</v>
      </c>
      <c r="K20" s="40">
        <v>0.01</v>
      </c>
      <c r="L20" s="15"/>
      <c r="M20" s="11"/>
    </row>
    <row r="21" spans="1:13" s="4" customFormat="1" ht="58.5" customHeight="1" x14ac:dyDescent="0.25">
      <c r="A21" s="11"/>
      <c r="B21" s="12"/>
      <c r="C21" s="59" t="s">
        <v>21</v>
      </c>
      <c r="D21" s="60"/>
      <c r="E21" s="60"/>
      <c r="F21" s="60"/>
      <c r="G21" s="60"/>
      <c r="H21" s="63" t="s">
        <v>22</v>
      </c>
      <c r="I21" s="64"/>
      <c r="J21" s="39" t="s">
        <v>23</v>
      </c>
      <c r="K21" s="40">
        <v>0.02</v>
      </c>
      <c r="L21" s="13"/>
      <c r="M21" s="11"/>
    </row>
    <row r="22" spans="1:13" ht="57" customHeight="1" x14ac:dyDescent="0.3">
      <c r="A22" s="5"/>
      <c r="B22" s="9"/>
      <c r="C22" s="41"/>
      <c r="D22" s="42"/>
      <c r="E22" s="42"/>
      <c r="F22" s="42"/>
      <c r="G22" s="43"/>
      <c r="H22" s="64" t="s">
        <v>24</v>
      </c>
      <c r="I22" s="64"/>
      <c r="J22" s="39" t="s">
        <v>25</v>
      </c>
      <c r="K22" s="40">
        <f>SUM(K19:K21)</f>
        <v>0.1</v>
      </c>
      <c r="L22" s="10"/>
      <c r="M22" s="5"/>
    </row>
    <row r="23" spans="1:13" ht="17.25" thickBot="1" x14ac:dyDescent="0.35">
      <c r="A23" s="5"/>
      <c r="B23" s="9"/>
      <c r="C23" s="46"/>
      <c r="D23" s="44"/>
      <c r="E23" s="44"/>
      <c r="F23" s="44"/>
      <c r="G23" s="45"/>
      <c r="H23" s="57"/>
      <c r="I23" s="57"/>
      <c r="J23" s="57"/>
      <c r="K23" s="58"/>
      <c r="L23" s="10"/>
      <c r="M23" s="5"/>
    </row>
    <row r="24" spans="1:13" ht="17.25" thickBot="1" x14ac:dyDescent="0.35">
      <c r="A24" s="5"/>
      <c r="B24" s="51"/>
      <c r="C24" s="52"/>
      <c r="D24" s="52"/>
      <c r="E24" s="53"/>
      <c r="F24" s="52"/>
      <c r="G24" s="54"/>
      <c r="H24" s="52"/>
      <c r="I24" s="52"/>
      <c r="J24" s="52"/>
      <c r="K24" s="52"/>
      <c r="L24" s="55"/>
      <c r="M24" s="5"/>
    </row>
    <row r="25" spans="1:13" ht="17.25" thickTop="1" x14ac:dyDescent="0.3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</sheetData>
  <mergeCells count="25">
    <mergeCell ref="C21:G21"/>
    <mergeCell ref="H21:I21"/>
    <mergeCell ref="H22:I22"/>
    <mergeCell ref="H23:K23"/>
    <mergeCell ref="C18:G18"/>
    <mergeCell ref="H18:J18"/>
    <mergeCell ref="C19:G19"/>
    <mergeCell ref="H19:I19"/>
    <mergeCell ref="C20:G20"/>
    <mergeCell ref="H20:I20"/>
    <mergeCell ref="D17:K17"/>
    <mergeCell ref="C3:K3"/>
    <mergeCell ref="C4:K4"/>
    <mergeCell ref="C5:K6"/>
    <mergeCell ref="C7:K7"/>
    <mergeCell ref="C8:C9"/>
    <mergeCell ref="D8:G9"/>
    <mergeCell ref="H8:H9"/>
    <mergeCell ref="I8:I9"/>
    <mergeCell ref="J8:J9"/>
    <mergeCell ref="K8:K9"/>
    <mergeCell ref="D11:G11"/>
    <mergeCell ref="G13:J13"/>
    <mergeCell ref="G14:J14"/>
    <mergeCell ref="G15:J15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0f6af84-8091-452e-9ecb-95e9b154c7d7">
      <UserInfo>
        <DisplayName/>
        <AccountId xsi:nil="true"/>
        <AccountType/>
      </UserInfo>
    </SharedWithUsers>
    <_activity xmlns="33a62051-bbe8-45c0-8d2d-95a77fb348a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BBBECD83DC5441AC834888C6D58FF8" ma:contentTypeVersion="19" ma:contentTypeDescription="Crear nuevo documento." ma:contentTypeScope="" ma:versionID="4471c4272390c4d8a3abb68686782d0b">
  <xsd:schema xmlns:xsd="http://www.w3.org/2001/XMLSchema" xmlns:xs="http://www.w3.org/2001/XMLSchema" xmlns:p="http://schemas.microsoft.com/office/2006/metadata/properties" xmlns:ns3="40f6af84-8091-452e-9ecb-95e9b154c7d7" xmlns:ns4="33a62051-bbe8-45c0-8d2d-95a77fb348af" targetNamespace="http://schemas.microsoft.com/office/2006/metadata/properties" ma:root="true" ma:fieldsID="845485b7ba4d076febde4311dcc0076c" ns3:_="" ns4:_="">
    <xsd:import namespace="40f6af84-8091-452e-9ecb-95e9b154c7d7"/>
    <xsd:import namespace="33a62051-bbe8-45c0-8d2d-95a77fb348a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6af84-8091-452e-9ecb-95e9b154c7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a62051-bbe8-45c0-8d2d-95a77fb348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purl.org/dc/dcmitype/"/>
    <ds:schemaRef ds:uri="33a62051-bbe8-45c0-8d2d-95a77fb348af"/>
    <ds:schemaRef ds:uri="http://purl.org/dc/elements/1.1/"/>
    <ds:schemaRef ds:uri="40f6af84-8091-452e-9ecb-95e9b154c7d7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135B8-D1A6-4FE9-94C3-FB1D2BC0F2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f6af84-8091-452e-9ecb-95e9b154c7d7"/>
    <ds:schemaRef ds:uri="33a62051-bbe8-45c0-8d2d-95a77fb348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ECONOMICA(Proponente)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John Jairo Baez Lizarazo</cp:lastModifiedBy>
  <cp:revision/>
  <dcterms:created xsi:type="dcterms:W3CDTF">2006-06-27T16:47:25Z</dcterms:created>
  <dcterms:modified xsi:type="dcterms:W3CDTF">2025-04-09T17:00:03Z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0x010100A9BBBECD83DC5441AC834888C6D58FF8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