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14.19\alcaldia\ALCALDE\JURIDICA\CONTRATACION JURIDICA\2025\2. MINIMA CUANTIA\CMC 21 - BIENESTAR SECRETARIA\"/>
    </mc:Choice>
  </mc:AlternateContent>
  <xr:revisionPtr revIDLastSave="0" documentId="8_{D93362EE-1A56-4FB7-AB76-E0F41861754D}" xr6:coauthVersionLast="36" xr6:coauthVersionMax="36" xr10:uidLastSave="{00000000-0000-0000-0000-000000000000}"/>
  <bookViews>
    <workbookView xWindow="0" yWindow="0" windowWidth="10380" windowHeight="3975" xr2:uid="{00000000-000D-0000-FFFF-FFFF00000000}"/>
  </bookViews>
  <sheets>
    <sheet name="Hoja1" sheetId="1" r:id="rId1"/>
  </sheets>
  <calcPr calcId="191029"/>
</workbook>
</file>

<file path=xl/calcChain.xml><?xml version="1.0" encoding="utf-8"?>
<calcChain xmlns="http://schemas.openxmlformats.org/spreadsheetml/2006/main">
  <c r="K5" i="1" l="1"/>
  <c r="Q5" i="1"/>
  <c r="Q17" i="1" l="1"/>
  <c r="Q22" i="1"/>
  <c r="Q21" i="1"/>
  <c r="Q20" i="1"/>
  <c r="Q19" i="1"/>
  <c r="Q18" i="1"/>
  <c r="Q16" i="1"/>
  <c r="Q15" i="1"/>
  <c r="Q14" i="1"/>
  <c r="Q13" i="1"/>
  <c r="Q12" i="1"/>
  <c r="Q11" i="1"/>
  <c r="Q10" i="1"/>
  <c r="Q9" i="1"/>
  <c r="Q8" i="1"/>
  <c r="Q7" i="1"/>
  <c r="Q6" i="1"/>
  <c r="K13" i="1"/>
  <c r="K14" i="1"/>
  <c r="K15" i="1"/>
  <c r="K16" i="1"/>
  <c r="K17" i="1"/>
  <c r="K18" i="1"/>
  <c r="K19" i="1"/>
  <c r="K20" i="1"/>
  <c r="K21" i="1"/>
  <c r="K22" i="1"/>
  <c r="K12" i="1"/>
  <c r="K6" i="1" l="1"/>
  <c r="K7" i="1"/>
  <c r="K8" i="1"/>
  <c r="K9" i="1"/>
  <c r="K10" i="1"/>
  <c r="K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</authors>
  <commentList>
    <comment ref="I3" authorId="0" shapeId="0" xr:uid="{00000000-0006-0000-0000-000001000000}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J3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K3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L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O4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P4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Q4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R4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<sst xmlns="http://schemas.openxmlformats.org/spreadsheetml/2006/main" count="314" uniqueCount="144">
  <si>
    <t>NÚMERO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</si>
  <si>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</si>
  <si>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</si>
  <si>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</si>
  <si>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</si>
  <si>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</si>
  <si>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</si>
  <si>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</si>
  <si>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</si>
  <si>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</si>
  <si>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</si>
  <si>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</si>
  <si>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</si>
  <si>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</si>
  <si>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PERSONA RESPONSABLE POR IMPLEMENTAR EL TRATAMIENTO</t>
  </si>
  <si>
    <t>FECHA ESTIMADA EN QUE SE INICIE EL TRATAMIENTO</t>
  </si>
  <si>
    <t>FECHA ESTIMADA EN QUE SE COMPLETA EL TRATAMIENTO</t>
  </si>
  <si>
    <t>MONITOREO Y REVISIÓN</t>
  </si>
  <si>
    <t>CÓMO SE REALIZA EL MONITOREO?</t>
  </si>
  <si>
    <t xml:space="preserve">PERIODICIDAD, CUÁNDO? 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</si>
  <si>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</si>
  <si>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</si>
  <si>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</si>
  <si>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</si>
  <si>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</si>
  <si>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</si>
  <si>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Financiero</t>
  </si>
  <si>
    <t xml:space="preserve">Falta de capacidad de la Entidad Estatal para promover y adelantar la selección del contratista, 
incluyendo el riesgo de seleccionar aquellos que no cumplan con la totalidad de los requisitos 
habilitantes o se encuentren incursos en alguna inhabilidad o incompatibilidad. 
</t>
  </si>
  <si>
    <t>Riesgo de colusión (pacto de 2 o más personas para perjudicar un tercero)</t>
  </si>
  <si>
    <t>Riesgo de ofertas artificialmente bajas</t>
  </si>
  <si>
    <t>Riesgo que no se firme el contrato</t>
  </si>
  <si>
    <t>Riesgo que no se presenten las garantías requeridas o que su presentación sea tardía</t>
  </si>
  <si>
    <t>Riesgos asociados a los reclamos de los terceros sobre la selección de la oferta que retrasen el prefeccionamiento del contrato</t>
  </si>
  <si>
    <t>Especifico</t>
  </si>
  <si>
    <t>Interno</t>
  </si>
  <si>
    <t>Externo</t>
  </si>
  <si>
    <t>Interno -Externo</t>
  </si>
  <si>
    <t>Económico</t>
  </si>
  <si>
    <t>Operacional</t>
  </si>
  <si>
    <t>Operacional
Regulatorio</t>
  </si>
  <si>
    <t>Operacional
Económicos</t>
  </si>
  <si>
    <t>Operacional
Financiero</t>
  </si>
  <si>
    <t>Financiero
Económico</t>
  </si>
  <si>
    <t>Social o Político
Regulatorio</t>
  </si>
  <si>
    <t>Social o Político</t>
  </si>
  <si>
    <t>de la Naturaleza</t>
  </si>
  <si>
    <t>MEDIO</t>
  </si>
  <si>
    <t>BAJO</t>
  </si>
  <si>
    <t>Municipio</t>
  </si>
  <si>
    <t>Contratista</t>
  </si>
  <si>
    <t>Municipio y 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</si>
  <si>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</si>
  <si>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sobrecostos o  no recepción de propuestas por falta de interés de los proveedores</t>
  </si>
  <si>
    <t>NO</t>
  </si>
  <si>
    <t>Realización de estudios del sector conforme a la guia G-EES-01 Colombia Compra Eficiente.</t>
  </si>
  <si>
    <t>Previo a la elaboración de estudios</t>
  </si>
  <si>
    <t>Finalizada la elaboración de estudios</t>
  </si>
  <si>
    <t>Revisión de Estudios del sector  por parte del Comité de Compras</t>
  </si>
  <si>
    <t>Reunión previa a la aprobación de la necesidad</t>
  </si>
  <si>
    <t>Declaratoria desierta del proceso. Celebración indebida de contratos</t>
  </si>
  <si>
    <t xml:space="preserve">Mantener actualizado al personal que intervienen en el proceso </t>
  </si>
  <si>
    <t>Jefe Oficina Juridica</t>
  </si>
  <si>
    <t xml:space="preserve">En la revision y aprobacion de cada uno de los documentos del proceso </t>
  </si>
  <si>
    <t>Cada que se expide un documento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</si>
  <si>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</si>
  <si>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</si>
  <si>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</si>
  <si>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</si>
  <si>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</si>
  <si>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Jefe Oficina Juridica y Subsecretario de Talento Humano</t>
  </si>
  <si>
    <t>Secretaria General y Subsecretario de Talento Humano</t>
  </si>
  <si>
    <t>Previo al proceso contractual</t>
  </si>
  <si>
    <t>Anualmente</t>
  </si>
  <si>
    <t>Revision del plan de capacitacion y necesidades de personal</t>
  </si>
  <si>
    <t>Sobrecostos y celebracion indebida de contratos</t>
  </si>
  <si>
    <t xml:space="preserve">Aplicación del plan anticorrupcion </t>
  </si>
  <si>
    <t xml:space="preserve">Revision y Ejecución del plan anticorrupción </t>
  </si>
  <si>
    <t>Incumplimiento del Objeto Contractual</t>
  </si>
  <si>
    <t>Comité evaluador</t>
  </si>
  <si>
    <t>En la adjudicacion del proceso</t>
  </si>
  <si>
    <t>En la evaluacion de las propuestas o en la audiencia de subasta pública</t>
  </si>
  <si>
    <t>Cada que se presente.</t>
  </si>
  <si>
    <t>No celebracion del contrato</t>
  </si>
  <si>
    <t>Exigencia de poliza de seriedad e inhabilidad del contratista</t>
  </si>
  <si>
    <t>Seguimiento al cronograma del proceso de contratacion</t>
  </si>
  <si>
    <t>Demora en la ejecucion del contrato</t>
  </si>
  <si>
    <t>Requerir al contratista y/o Realizar procedimiento multas ley 1474 de 2011</t>
  </si>
  <si>
    <t>Riesgos asociados al incumplimiento de la publicación o la expedicion del registro presupuestal del contrato.</t>
  </si>
  <si>
    <t>Requerir secretaria de hacienda</t>
  </si>
  <si>
    <t>Realizar el debido proceso al requerimiento a traves del proceso de apoyo juridico o de la representacion judicial</t>
  </si>
  <si>
    <t>Analisis de datos y cumplimiento de indicadores</t>
  </si>
  <si>
    <t>sobrecostos en el contrato</t>
  </si>
  <si>
    <t xml:space="preserve">Supervision y/o interventoria </t>
  </si>
  <si>
    <t>Aplicación de la ecuación contractual cuando se cumplan los requisitos para la aplicación de la figura</t>
  </si>
  <si>
    <t>Supervisor y/o interventor del contrato y jefe de la oficina juridica</t>
  </si>
  <si>
    <t>Contratista y Municipio</t>
  </si>
  <si>
    <t>retraso en la ejecución del contrato
Incumplimiento del contrato</t>
  </si>
  <si>
    <t>Exigencia de poliza de cumplimiento contratista</t>
  </si>
  <si>
    <t>Funcionario que elabora los estudios previos</t>
  </si>
  <si>
    <t>Elaboración de estudios previos</t>
  </si>
  <si>
    <t>Aprobación de garantías</t>
  </si>
  <si>
    <t>Revisión de la póliza por parte de la oficina jurídica</t>
  </si>
  <si>
    <t>Una vez perfeccionado el contrato</t>
  </si>
  <si>
    <t>Contratista en coordinación con la supervisión y/o interventoría</t>
  </si>
  <si>
    <t xml:space="preserve">Incumplimiento de obligaciones laborales. Ocurre cuando no se cumplen oportunamente las disposiciones laborales vigentes relacionadas con el personal vinculado para la ejecución del contrato.
</t>
  </si>
  <si>
    <t>Demandas laborales en contra de la entidad</t>
  </si>
  <si>
    <t>Cambios normativos o de legislación tributaria. Ocurre por la expedición de normas posteriores a la celebración del contrato que impliquen un nuevo componnente técnico o efectos tributarios que afecten considerablemente las condiciones inicialmente pactadas</t>
  </si>
  <si>
    <t>Incumplimiento del contrato
Reclamaciones por parte del contratista</t>
  </si>
  <si>
    <t>Aplicación de la figura de la teoría de la imprevisión o el hecho del principe según sea el caso</t>
  </si>
  <si>
    <t>Hurto y vandalismo.  Se refiere a los efectos defavorables o cualquier daño, perjuicio o pérdida de los bienes a cargo del contratista causado por un tercero.</t>
  </si>
  <si>
    <t>Retrasos en la ejecución del contrato.
Incumplimiento del contrato</t>
  </si>
  <si>
    <t>Vigilancia y cuidado del contratista a los bienes dados en custodia o aquellos requeridos para la ejecución del contrato</t>
  </si>
  <si>
    <t>inicio de ejecución del contrato</t>
  </si>
  <si>
    <t>recibo a satisfacción</t>
  </si>
  <si>
    <t>toda la vigencia del contrato</t>
  </si>
  <si>
    <t>Reestablecimiento del equilibrio económico del contrato</t>
  </si>
  <si>
    <t>Accidentes de trabajo. Ocurre cuando un trabajador sufre algun tipo de lesión o daño a su integridad con motivo de la ejecución de sus labores</t>
  </si>
  <si>
    <t>Afiliación de los empleados del contratista al sistema de seguridad social.
Exigencia de garantía de pago de salarios, indemnizaciones y prestaciones sociales</t>
  </si>
  <si>
    <t xml:space="preserve">Contratista </t>
  </si>
  <si>
    <t>formulación de estudios previos</t>
  </si>
  <si>
    <t>terminación del contrato</t>
  </si>
  <si>
    <t>Falta de coordinación interinstitucional. Ocurre cuando hay concurrencia de gestiones ante diferentes entidades oficiales</t>
  </si>
  <si>
    <t>retrasos en la ejecución del contrato.
sobrecostos del contrato</t>
  </si>
  <si>
    <t>minimizar grado de incertidumbre al momento de formular los estudios previos</t>
  </si>
  <si>
    <t>Casos fortuitos de fuerza Mayor. Son los efectos derivados de eventualidades de caso fortuito o de fuerza mayor que alteren la normal ejecución del contrato</t>
  </si>
  <si>
    <t>retrasos en la ejecución del contrato.
Sobrecostos del contrato.
Incumplimiento de la finalidad estatal</t>
  </si>
  <si>
    <t>Funcionario que formule los estudios previos</t>
  </si>
  <si>
    <t xml:space="preserve">Municipio  </t>
  </si>
  <si>
    <t>Interventor y/o Supervisor del contrato con el apoyo del jefe de la oficina jurídica</t>
  </si>
  <si>
    <t>Insuficiente suministro de materiales. Son los efectos derivados de la inoportuna e insuficiente provision de materiales, isumos y demas elementos necesarios para la ejecucion del contrato.</t>
  </si>
  <si>
    <t>Incumplimiento del estatuto de contratación estatal, ocurre cuando los procesos de selección de los contratistas no son ajustados a la modalidad de selección de acuerdo al objeto del contrato o no se cumplen con los manuales, procedimientos y principios que rigen la contratación en las entidades estatales</t>
  </si>
  <si>
    <t>Variación de precios. Son los efectos derivados de las variaciones en los precios del mercado en los materiales, los insumos y demas elementos necesarios para la ejecucion del contrato.</t>
  </si>
  <si>
    <t>Durante elaboración de estudios previos</t>
  </si>
  <si>
    <t>Etapa de elaboración de estudios previos.</t>
  </si>
  <si>
    <t>SECRETARIA GENERAL Y DE GESTIÓN ADMINISTRATIVA</t>
  </si>
  <si>
    <t>Secretaria de Gestión Administrativa y  comité de contratación</t>
  </si>
  <si>
    <t>Secretaria General y de Gestión Administrativa y/o interventor del contrato y jefe de la oficina juridica</t>
  </si>
  <si>
    <t>Secretaria General y de Gestión Administrativa</t>
  </si>
  <si>
    <t>Aprobación de garantías (sólo las que apliquen para el caso)</t>
  </si>
  <si>
    <t>ALTO</t>
  </si>
  <si>
    <t xml:space="preserve">Por las caracteristicas del servicio requerido se requieren garantías al respecto. </t>
  </si>
  <si>
    <t>NO APLICA</t>
  </si>
  <si>
    <t>Realización de estudios previos conforme al del Decreto 1082 de 2015 y las guias de Colombia Compra Eficiente.</t>
  </si>
  <si>
    <t>LOGISTICA PARA LA CELEBRACION DEL DIA DE LA SECRETARIA Y CUMPLEAÑOS PARA LOS FUNCIONARIOS Y TRABAJADORES OFICIALES DEL MUNICIPIO DE APARTADO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</si>
</sst>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 readingOrder="1"/>
    </xf>
    <xf numFmtId="0" fontId="0" fillId="0" borderId="1" xfId="0" applyFill="1" applyBorder="1" applyAlignment="1">
      <alignment wrapText="1" readingOrder="1"/>
    </xf>
    <xf numFmtId="0" fontId="0" fillId="0" borderId="0" xfId="0" applyFill="1"/>
    <xf numFmtId="0" fontId="0" fillId="0" borderId="0" xfId="0" applyFill="1" applyAlignment="1">
      <alignment wrapText="1"/>
    </xf>
    <xf numFmtId="0" fontId="0" fillId="0" borderId="1" xfId="0" applyBorder="1" applyAlignment="1">
      <alignment horizontal="center" wrapText="1" readingOrder="1"/>
    </xf>
    <xf numFmtId="0" fontId="0" fillId="0" borderId="1" xfId="0" applyBorder="1" applyAlignment="1">
      <alignment wrapText="1" readingOrder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1" xfId="0" applyFill="1" applyBorder="1" applyAlignment="1">
      <alignment vertical="top"/>
    </xf>
    <xf numFmtId="0" fontId="0" fillId="0" borderId="1" xfId="0" applyFill="1" applyBorder="1" applyAlignment="1">
      <alignment vertical="top" wrapText="1"/>
    </xf>
    <xf numFmtId="0" fontId="0" fillId="0" borderId="1" xfId="0" applyFill="1" applyBorder="1" applyAlignment="1">
      <alignment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justify" vertical="top" wrapText="1"/>
    </xf>
    <xf numFmtId="0" fontId="4" fillId="0" borderId="2" xfId="0" applyFont="1" applyBorder="1" applyAlignment="1">
      <alignment vertical="center"/>
    </xf>
    <xf numFmtId="0" fontId="0" fillId="0" borderId="1" xfId="0" applyBorder="1" applyAlignment="1">
      <alignment horizontal="center" wrapText="1" readingOrder="1"/>
    </xf>
    <xf numFmtId="0" fontId="0" fillId="0" borderId="1" xfId="0" applyFill="1" applyBorder="1" applyAlignment="1">
      <alignment horizont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T22"/>
  <sheetViews>
    <sheetView tabSelected="1" zoomScale="80" zoomScaleNormal="80" workbookViewId="0">
      <pane ySplit="4" topLeftCell="A5" activePane="bottomLeft" state="frozen"/>
      <selection activeCell="G1" sqref="G1"/>
      <selection pane="bottomLeft" activeCell="O2" sqref="O2"/>
    </sheetView>
  </sheetViews>
  <sheetFormatPr baseColWidth="10" defaultRowHeight="15" x14ac:dyDescent="0.25"/>
  <cols>
    <col min="1" max="1" width="9.42578125" customWidth="1"/>
    <col min="2" max="2" width="9.85546875" customWidth="1"/>
    <col min="3" max="3" width="9.42578125" customWidth="1"/>
    <col min="4" max="4" width="8.85546875" style="3" customWidth="1"/>
    <col min="5" max="5" width="11.42578125" style="3"/>
    <col min="6" max="6" width="13.42578125" style="3" customWidth="1"/>
    <col min="7" max="7" width="34.140625" style="4" customWidth="1"/>
    <col min="8" max="8" width="15.42578125" style="3" customWidth="1"/>
    <col min="9" max="9" width="11" style="3" customWidth="1"/>
    <col min="10" max="10" width="7.140625" style="3" customWidth="1"/>
    <col min="11" max="11" width="15.85546875" style="3" customWidth="1"/>
    <col min="12" max="12" width="11.42578125" style="3" customWidth="1"/>
    <col min="13" max="13" width="13.28515625" style="3" customWidth="1"/>
    <col min="14" max="14" width="16.42578125" style="3" customWidth="1"/>
    <col min="15" max="15" width="14.140625" style="3" bestFit="1" customWidth="1"/>
    <col min="16" max="16" width="11.42578125" style="3"/>
    <col min="17" max="17" width="13.7109375" style="3" customWidth="1"/>
    <col min="19" max="19" width="10.42578125" customWidth="1"/>
    <col min="20" max="20" width="18.85546875" customWidth="1"/>
    <col min="21" max="21" width="16.5703125" customWidth="1"/>
    <col min="22" max="22" width="14.5703125" customWidth="1"/>
    <col min="23" max="23" width="16.85546875" bestFit="1" customWidth="1"/>
    <col min="24" max="24" width="16.28515625" customWidth="1"/>
  </cols>
  <sheetData>
    <row r="2" spans="2:46" ht="49.5" customHeight="1" x14ac:dyDescent="0.25">
      <c r="B2" s="17" t="s">
        <v>143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</row>
    <row r="3" spans="2:46" s="1" customFormat="1" ht="39.75" customHeight="1" x14ac:dyDescent="0.25">
      <c r="B3" s="18" t="s">
        <v>0</v>
      </c>
      <c r="C3" s="18" t="s">
        <v>1</v>
      </c>
      <c r="D3" s="19" t="s">
        <v>2</v>
      </c>
      <c r="E3" s="19" t="s">
        <v>3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  <c r="L3" s="19" t="s">
        <v>10</v>
      </c>
      <c r="M3" s="19" t="s">
        <v>11</v>
      </c>
      <c r="N3" s="19" t="s">
        <v>20</v>
      </c>
      <c r="O3" s="18" t="s">
        <v>12</v>
      </c>
      <c r="P3" s="18"/>
      <c r="Q3" s="18"/>
      <c r="R3" s="18"/>
      <c r="S3" s="18" t="s">
        <v>13</v>
      </c>
      <c r="T3" s="18" t="s">
        <v>14</v>
      </c>
      <c r="U3" s="18" t="s">
        <v>15</v>
      </c>
      <c r="V3" s="18" t="s">
        <v>16</v>
      </c>
      <c r="W3" s="18" t="s">
        <v>17</v>
      </c>
      <c r="X3" s="18"/>
    </row>
    <row r="4" spans="2:46" ht="42" customHeight="1" x14ac:dyDescent="0.25">
      <c r="B4" s="18"/>
      <c r="C4" s="18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2" t="s">
        <v>7</v>
      </c>
      <c r="P4" s="2" t="s">
        <v>8</v>
      </c>
      <c r="Q4" s="2" t="s">
        <v>9</v>
      </c>
      <c r="R4" s="6" t="s">
        <v>10</v>
      </c>
      <c r="S4" s="18"/>
      <c r="T4" s="18"/>
      <c r="U4" s="18"/>
      <c r="V4" s="18"/>
      <c r="W4" s="6" t="s">
        <v>18</v>
      </c>
      <c r="X4" s="5" t="s">
        <v>19</v>
      </c>
    </row>
    <row r="5" spans="2:46" s="14" customFormat="1" ht="105" x14ac:dyDescent="0.25">
      <c r="B5" s="7">
        <v>1</v>
      </c>
      <c r="C5" s="8" t="s">
        <v>21</v>
      </c>
      <c r="D5" s="9" t="s">
        <v>34</v>
      </c>
      <c r="E5" s="9" t="s">
        <v>22</v>
      </c>
      <c r="F5" s="10" t="s">
        <v>38</v>
      </c>
      <c r="G5" s="10" t="s">
        <v>51</v>
      </c>
      <c r="H5" s="11" t="s">
        <v>52</v>
      </c>
      <c r="I5" s="9">
        <v>1</v>
      </c>
      <c r="J5" s="9">
        <v>3</v>
      </c>
      <c r="K5" s="11">
        <f>+I5+J5</f>
        <v>4</v>
      </c>
      <c r="L5" s="11" t="s">
        <v>47</v>
      </c>
      <c r="M5" s="11" t="s">
        <v>48</v>
      </c>
      <c r="N5" s="11" t="s">
        <v>54</v>
      </c>
      <c r="O5" s="11">
        <v>1</v>
      </c>
      <c r="P5" s="11">
        <v>2</v>
      </c>
      <c r="Q5" s="11">
        <f>+O5+P5</f>
        <v>3</v>
      </c>
      <c r="R5" s="12" t="s">
        <v>47</v>
      </c>
      <c r="S5" s="12" t="s">
        <v>53</v>
      </c>
      <c r="T5" s="12" t="s">
        <v>134</v>
      </c>
      <c r="U5" s="12" t="s">
        <v>55</v>
      </c>
      <c r="V5" s="12" t="s">
        <v>56</v>
      </c>
      <c r="W5" s="12" t="s">
        <v>57</v>
      </c>
      <c r="X5" s="12" t="s">
        <v>58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</row>
    <row r="6" spans="2:46" s="14" customFormat="1" ht="91.5" customHeight="1" x14ac:dyDescent="0.25">
      <c r="B6" s="7">
        <v>2</v>
      </c>
      <c r="C6" s="8" t="s">
        <v>21</v>
      </c>
      <c r="D6" s="9" t="s">
        <v>34</v>
      </c>
      <c r="E6" s="9" t="s">
        <v>22</v>
      </c>
      <c r="F6" s="10" t="s">
        <v>39</v>
      </c>
      <c r="G6" s="10" t="s">
        <v>130</v>
      </c>
      <c r="H6" s="11" t="s">
        <v>59</v>
      </c>
      <c r="I6" s="9">
        <v>1</v>
      </c>
      <c r="J6" s="9">
        <v>3</v>
      </c>
      <c r="K6" s="11">
        <f t="shared" ref="K6:K11" si="0">+I6+J6</f>
        <v>4</v>
      </c>
      <c r="L6" s="11" t="s">
        <v>47</v>
      </c>
      <c r="M6" s="11" t="s">
        <v>48</v>
      </c>
      <c r="N6" s="11" t="s">
        <v>60</v>
      </c>
      <c r="O6" s="11">
        <v>1</v>
      </c>
      <c r="P6" s="11">
        <v>3</v>
      </c>
      <c r="Q6" s="11">
        <f t="shared" ref="Q6:Q11" si="1">+O6+P6</f>
        <v>4</v>
      </c>
      <c r="R6" s="12" t="s">
        <v>47</v>
      </c>
      <c r="S6" s="12" t="s">
        <v>53</v>
      </c>
      <c r="T6" s="12" t="s">
        <v>69</v>
      </c>
      <c r="U6" s="12" t="s">
        <v>55</v>
      </c>
      <c r="V6" s="12" t="s">
        <v>55</v>
      </c>
      <c r="W6" s="12" t="s">
        <v>62</v>
      </c>
      <c r="X6" s="12" t="s">
        <v>63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</row>
    <row r="7" spans="2:46" s="14" customFormat="1" ht="165" x14ac:dyDescent="0.25">
      <c r="B7" s="7">
        <v>3</v>
      </c>
      <c r="C7" s="8" t="s">
        <v>21</v>
      </c>
      <c r="D7" s="9" t="s">
        <v>34</v>
      </c>
      <c r="E7" s="9" t="s">
        <v>22</v>
      </c>
      <c r="F7" s="9" t="s">
        <v>38</v>
      </c>
      <c r="G7" s="10" t="s">
        <v>64</v>
      </c>
      <c r="H7" s="11" t="s">
        <v>65</v>
      </c>
      <c r="I7" s="9">
        <v>1</v>
      </c>
      <c r="J7" s="9">
        <v>3</v>
      </c>
      <c r="K7" s="11">
        <f t="shared" si="0"/>
        <v>4</v>
      </c>
      <c r="L7" s="11" t="s">
        <v>47</v>
      </c>
      <c r="M7" s="11" t="s">
        <v>48</v>
      </c>
      <c r="N7" s="12" t="s">
        <v>142</v>
      </c>
      <c r="O7" s="11">
        <v>1</v>
      </c>
      <c r="P7" s="11">
        <v>3</v>
      </c>
      <c r="Q7" s="11">
        <f t="shared" si="1"/>
        <v>4</v>
      </c>
      <c r="R7" s="12" t="s">
        <v>47</v>
      </c>
      <c r="S7" s="12" t="s">
        <v>66</v>
      </c>
      <c r="T7" s="12" t="s">
        <v>134</v>
      </c>
      <c r="U7" s="12" t="s">
        <v>55</v>
      </c>
      <c r="V7" s="12" t="s">
        <v>56</v>
      </c>
      <c r="W7" s="12" t="s">
        <v>57</v>
      </c>
      <c r="X7" s="12" t="s">
        <v>58</v>
      </c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</row>
    <row r="8" spans="2:46" s="14" customFormat="1" ht="150" x14ac:dyDescent="0.25">
      <c r="B8" s="7">
        <v>4</v>
      </c>
      <c r="C8" s="8" t="s">
        <v>21</v>
      </c>
      <c r="D8" s="9" t="s">
        <v>34</v>
      </c>
      <c r="E8" s="9" t="s">
        <v>23</v>
      </c>
      <c r="F8" s="9" t="s">
        <v>38</v>
      </c>
      <c r="G8" s="10" t="s">
        <v>27</v>
      </c>
      <c r="H8" s="11" t="s">
        <v>67</v>
      </c>
      <c r="I8" s="9">
        <v>1</v>
      </c>
      <c r="J8" s="9">
        <v>3</v>
      </c>
      <c r="K8" s="11">
        <f t="shared" si="0"/>
        <v>4</v>
      </c>
      <c r="L8" s="11" t="s">
        <v>47</v>
      </c>
      <c r="M8" s="11" t="s">
        <v>48</v>
      </c>
      <c r="N8" s="11" t="s">
        <v>68</v>
      </c>
      <c r="O8" s="11">
        <v>1</v>
      </c>
      <c r="P8" s="11">
        <v>3</v>
      </c>
      <c r="Q8" s="11">
        <f t="shared" si="1"/>
        <v>4</v>
      </c>
      <c r="R8" s="12" t="s">
        <v>47</v>
      </c>
      <c r="S8" s="12" t="s">
        <v>53</v>
      </c>
      <c r="T8" s="12" t="s">
        <v>70</v>
      </c>
      <c r="U8" s="12" t="s">
        <v>71</v>
      </c>
      <c r="V8" s="12" t="s">
        <v>71</v>
      </c>
      <c r="W8" s="12" t="s">
        <v>73</v>
      </c>
      <c r="X8" s="12" t="s">
        <v>72</v>
      </c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</row>
    <row r="9" spans="2:46" s="14" customFormat="1" ht="75" x14ac:dyDescent="0.25">
      <c r="B9" s="7">
        <v>5</v>
      </c>
      <c r="C9" s="8" t="s">
        <v>21</v>
      </c>
      <c r="D9" s="9" t="s">
        <v>36</v>
      </c>
      <c r="E9" s="9" t="s">
        <v>23</v>
      </c>
      <c r="F9" s="10" t="s">
        <v>40</v>
      </c>
      <c r="G9" s="10" t="s">
        <v>28</v>
      </c>
      <c r="H9" s="11" t="s">
        <v>74</v>
      </c>
      <c r="I9" s="9">
        <v>2</v>
      </c>
      <c r="J9" s="9">
        <v>3</v>
      </c>
      <c r="K9" s="11">
        <f t="shared" si="0"/>
        <v>5</v>
      </c>
      <c r="L9" s="11" t="s">
        <v>46</v>
      </c>
      <c r="M9" s="11" t="s">
        <v>48</v>
      </c>
      <c r="N9" s="11" t="s">
        <v>75</v>
      </c>
      <c r="O9" s="11">
        <v>1</v>
      </c>
      <c r="P9" s="11">
        <v>3</v>
      </c>
      <c r="Q9" s="11">
        <f t="shared" si="1"/>
        <v>4</v>
      </c>
      <c r="R9" s="12" t="s">
        <v>47</v>
      </c>
      <c r="S9" s="12" t="s">
        <v>53</v>
      </c>
      <c r="T9" s="12" t="s">
        <v>135</v>
      </c>
      <c r="U9" s="12" t="s">
        <v>55</v>
      </c>
      <c r="V9" s="12" t="s">
        <v>56</v>
      </c>
      <c r="W9" s="12" t="s">
        <v>76</v>
      </c>
      <c r="X9" s="12" t="s">
        <v>72</v>
      </c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</row>
    <row r="10" spans="2:46" s="14" customFormat="1" ht="120" x14ac:dyDescent="0.25">
      <c r="B10" s="7">
        <v>6</v>
      </c>
      <c r="C10" s="8" t="s">
        <v>21</v>
      </c>
      <c r="D10" s="9" t="s">
        <v>35</v>
      </c>
      <c r="E10" s="9" t="s">
        <v>23</v>
      </c>
      <c r="F10" s="10" t="s">
        <v>41</v>
      </c>
      <c r="G10" s="10" t="s">
        <v>29</v>
      </c>
      <c r="H10" s="11" t="s">
        <v>77</v>
      </c>
      <c r="I10" s="9">
        <v>1</v>
      </c>
      <c r="J10" s="9">
        <v>3</v>
      </c>
      <c r="K10" s="11">
        <f t="shared" si="0"/>
        <v>4</v>
      </c>
      <c r="L10" s="11" t="s">
        <v>47</v>
      </c>
      <c r="M10" s="11" t="s">
        <v>48</v>
      </c>
      <c r="N10" s="12" t="s">
        <v>142</v>
      </c>
      <c r="O10" s="11">
        <v>1</v>
      </c>
      <c r="P10" s="11">
        <v>3</v>
      </c>
      <c r="Q10" s="11">
        <f t="shared" si="1"/>
        <v>4</v>
      </c>
      <c r="R10" s="12" t="s">
        <v>47</v>
      </c>
      <c r="S10" s="12" t="s">
        <v>66</v>
      </c>
      <c r="T10" s="12" t="s">
        <v>78</v>
      </c>
      <c r="U10" s="12" t="s">
        <v>80</v>
      </c>
      <c r="V10" s="12" t="s">
        <v>79</v>
      </c>
      <c r="W10" s="12" t="s">
        <v>142</v>
      </c>
      <c r="X10" s="12" t="s">
        <v>81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</row>
    <row r="11" spans="2:46" s="14" customFormat="1" ht="75" x14ac:dyDescent="0.25">
      <c r="B11" s="7">
        <v>7</v>
      </c>
      <c r="C11" s="8" t="s">
        <v>21</v>
      </c>
      <c r="D11" s="9" t="s">
        <v>36</v>
      </c>
      <c r="E11" s="9" t="s">
        <v>24</v>
      </c>
      <c r="F11" s="10" t="s">
        <v>38</v>
      </c>
      <c r="G11" s="10" t="s">
        <v>30</v>
      </c>
      <c r="H11" s="11" t="s">
        <v>82</v>
      </c>
      <c r="I11" s="9">
        <v>1</v>
      </c>
      <c r="J11" s="9">
        <v>3</v>
      </c>
      <c r="K11" s="11">
        <f t="shared" si="0"/>
        <v>4</v>
      </c>
      <c r="L11" s="11" t="s">
        <v>47</v>
      </c>
      <c r="M11" s="11" t="s">
        <v>49</v>
      </c>
      <c r="N11" s="11" t="s">
        <v>83</v>
      </c>
      <c r="O11" s="11">
        <v>1</v>
      </c>
      <c r="P11" s="11">
        <v>2</v>
      </c>
      <c r="Q11" s="11">
        <f t="shared" si="1"/>
        <v>3</v>
      </c>
      <c r="R11" s="12" t="s">
        <v>47</v>
      </c>
      <c r="S11" s="12" t="s">
        <v>66</v>
      </c>
      <c r="T11" s="12" t="s">
        <v>61</v>
      </c>
      <c r="U11" s="12" t="s">
        <v>81</v>
      </c>
      <c r="V11" s="12" t="s">
        <v>81</v>
      </c>
      <c r="W11" s="12" t="s">
        <v>84</v>
      </c>
      <c r="X11" s="12" t="s">
        <v>81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</row>
    <row r="12" spans="2:46" s="14" customFormat="1" ht="90" x14ac:dyDescent="0.25">
      <c r="B12" s="7">
        <v>8</v>
      </c>
      <c r="C12" s="8" t="s">
        <v>21</v>
      </c>
      <c r="D12" s="9" t="s">
        <v>35</v>
      </c>
      <c r="E12" s="9" t="s">
        <v>24</v>
      </c>
      <c r="F12" s="10" t="s">
        <v>26</v>
      </c>
      <c r="G12" s="10" t="s">
        <v>31</v>
      </c>
      <c r="H12" s="11" t="s">
        <v>85</v>
      </c>
      <c r="I12" s="9">
        <v>1</v>
      </c>
      <c r="J12" s="9">
        <v>1</v>
      </c>
      <c r="K12" s="11">
        <f>I12+J12</f>
        <v>2</v>
      </c>
      <c r="L12" s="11" t="s">
        <v>47</v>
      </c>
      <c r="M12" s="11" t="s">
        <v>49</v>
      </c>
      <c r="N12" s="11" t="s">
        <v>86</v>
      </c>
      <c r="O12" s="11">
        <v>1</v>
      </c>
      <c r="P12" s="11">
        <v>2</v>
      </c>
      <c r="Q12" s="11">
        <f>O12+P12</f>
        <v>3</v>
      </c>
      <c r="R12" s="12" t="s">
        <v>47</v>
      </c>
      <c r="S12" s="12" t="s">
        <v>66</v>
      </c>
      <c r="T12" s="12" t="s">
        <v>61</v>
      </c>
      <c r="U12" s="12" t="s">
        <v>81</v>
      </c>
      <c r="V12" s="12" t="s">
        <v>81</v>
      </c>
      <c r="W12" s="12" t="s">
        <v>84</v>
      </c>
      <c r="X12" s="12" t="s">
        <v>81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</row>
    <row r="13" spans="2:46" s="14" customFormat="1" ht="60" x14ac:dyDescent="0.25">
      <c r="B13" s="7">
        <v>9</v>
      </c>
      <c r="C13" s="8" t="s">
        <v>21</v>
      </c>
      <c r="D13" s="9" t="s">
        <v>34</v>
      </c>
      <c r="E13" s="9" t="s">
        <v>24</v>
      </c>
      <c r="F13" s="10" t="s">
        <v>38</v>
      </c>
      <c r="G13" s="10" t="s">
        <v>87</v>
      </c>
      <c r="H13" s="11" t="s">
        <v>85</v>
      </c>
      <c r="I13" s="9">
        <v>1</v>
      </c>
      <c r="J13" s="9">
        <v>2</v>
      </c>
      <c r="K13" s="11">
        <f t="shared" ref="K13:K22" si="2">I13+J13</f>
        <v>3</v>
      </c>
      <c r="L13" s="11" t="s">
        <v>47</v>
      </c>
      <c r="M13" s="11" t="s">
        <v>48</v>
      </c>
      <c r="N13" s="11" t="s">
        <v>88</v>
      </c>
      <c r="O13" s="11">
        <v>1</v>
      </c>
      <c r="P13" s="11">
        <v>2</v>
      </c>
      <c r="Q13" s="11">
        <f t="shared" ref="Q13:Q22" si="3">O13+P13</f>
        <v>3</v>
      </c>
      <c r="R13" s="12" t="s">
        <v>47</v>
      </c>
      <c r="S13" s="12" t="s">
        <v>66</v>
      </c>
      <c r="T13" s="12" t="s">
        <v>61</v>
      </c>
      <c r="U13" s="12" t="s">
        <v>81</v>
      </c>
      <c r="V13" s="12" t="s">
        <v>81</v>
      </c>
      <c r="W13" s="12" t="s">
        <v>84</v>
      </c>
      <c r="X13" s="12" t="s">
        <v>81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</row>
    <row r="14" spans="2:46" s="14" customFormat="1" ht="135" x14ac:dyDescent="0.25">
      <c r="B14" s="7">
        <v>10</v>
      </c>
      <c r="C14" s="8" t="s">
        <v>21</v>
      </c>
      <c r="D14" s="9" t="s">
        <v>35</v>
      </c>
      <c r="E14" s="9" t="s">
        <v>24</v>
      </c>
      <c r="F14" s="10" t="s">
        <v>38</v>
      </c>
      <c r="G14" s="10" t="s">
        <v>32</v>
      </c>
      <c r="H14" s="11" t="s">
        <v>85</v>
      </c>
      <c r="I14" s="9">
        <v>1</v>
      </c>
      <c r="J14" s="9">
        <v>2</v>
      </c>
      <c r="K14" s="11">
        <f t="shared" si="2"/>
        <v>3</v>
      </c>
      <c r="L14" s="11" t="s">
        <v>47</v>
      </c>
      <c r="M14" s="11" t="s">
        <v>48</v>
      </c>
      <c r="N14" s="11" t="s">
        <v>89</v>
      </c>
      <c r="O14" s="11">
        <v>1</v>
      </c>
      <c r="P14" s="11">
        <v>2</v>
      </c>
      <c r="Q14" s="11">
        <f t="shared" si="3"/>
        <v>3</v>
      </c>
      <c r="R14" s="12" t="s">
        <v>47</v>
      </c>
      <c r="S14" s="12" t="s">
        <v>66</v>
      </c>
      <c r="T14" s="12" t="s">
        <v>61</v>
      </c>
      <c r="U14" s="12" t="s">
        <v>81</v>
      </c>
      <c r="V14" s="12" t="s">
        <v>81</v>
      </c>
      <c r="W14" s="12" t="s">
        <v>90</v>
      </c>
      <c r="X14" s="12" t="s">
        <v>81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</row>
    <row r="15" spans="2:46" s="14" customFormat="1" ht="120" x14ac:dyDescent="0.25">
      <c r="B15" s="7">
        <v>12</v>
      </c>
      <c r="C15" s="8" t="s">
        <v>21</v>
      </c>
      <c r="D15" s="9" t="s">
        <v>35</v>
      </c>
      <c r="E15" s="9" t="s">
        <v>25</v>
      </c>
      <c r="F15" s="10" t="s">
        <v>37</v>
      </c>
      <c r="G15" s="15" t="s">
        <v>131</v>
      </c>
      <c r="H15" s="11" t="s">
        <v>91</v>
      </c>
      <c r="I15" s="9">
        <v>1</v>
      </c>
      <c r="J15" s="9">
        <v>3</v>
      </c>
      <c r="K15" s="11">
        <f t="shared" si="2"/>
        <v>4</v>
      </c>
      <c r="L15" s="11" t="s">
        <v>47</v>
      </c>
      <c r="M15" s="11" t="s">
        <v>95</v>
      </c>
      <c r="N15" s="11" t="s">
        <v>93</v>
      </c>
      <c r="O15" s="11">
        <v>1</v>
      </c>
      <c r="P15" s="11">
        <v>3</v>
      </c>
      <c r="Q15" s="11">
        <f t="shared" si="3"/>
        <v>4</v>
      </c>
      <c r="R15" s="12" t="s">
        <v>47</v>
      </c>
      <c r="S15" s="12" t="s">
        <v>66</v>
      </c>
      <c r="T15" s="12" t="s">
        <v>136</v>
      </c>
      <c r="U15" s="12" t="s">
        <v>81</v>
      </c>
      <c r="V15" s="12" t="s">
        <v>81</v>
      </c>
      <c r="W15" s="12" t="s">
        <v>92</v>
      </c>
      <c r="X15" s="12" t="s">
        <v>81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</row>
    <row r="16" spans="2:46" s="14" customFormat="1" ht="99.75" x14ac:dyDescent="0.25">
      <c r="B16" s="7">
        <v>14</v>
      </c>
      <c r="C16" s="8" t="s">
        <v>33</v>
      </c>
      <c r="D16" s="9" t="s">
        <v>35</v>
      </c>
      <c r="E16" s="9" t="s">
        <v>25</v>
      </c>
      <c r="F16" s="10" t="s">
        <v>42</v>
      </c>
      <c r="G16" s="15" t="s">
        <v>129</v>
      </c>
      <c r="H16" s="11" t="s">
        <v>96</v>
      </c>
      <c r="I16" s="9">
        <v>1</v>
      </c>
      <c r="J16" s="9">
        <v>3</v>
      </c>
      <c r="K16" s="11">
        <f t="shared" si="2"/>
        <v>4</v>
      </c>
      <c r="L16" s="11" t="s">
        <v>47</v>
      </c>
      <c r="M16" s="11" t="s">
        <v>49</v>
      </c>
      <c r="N16" s="11" t="s">
        <v>97</v>
      </c>
      <c r="O16" s="11">
        <v>1</v>
      </c>
      <c r="P16" s="11">
        <v>3</v>
      </c>
      <c r="Q16" s="11">
        <f t="shared" si="3"/>
        <v>4</v>
      </c>
      <c r="R16" s="12" t="s">
        <v>47</v>
      </c>
      <c r="S16" s="12" t="s">
        <v>66</v>
      </c>
      <c r="T16" s="12" t="s">
        <v>98</v>
      </c>
      <c r="U16" s="12" t="s">
        <v>99</v>
      </c>
      <c r="V16" s="12" t="s">
        <v>100</v>
      </c>
      <c r="W16" s="12" t="s">
        <v>101</v>
      </c>
      <c r="X16" s="12" t="s">
        <v>102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</row>
    <row r="17" spans="2:24" s="14" customFormat="1" ht="109.5" customHeight="1" x14ac:dyDescent="0.25">
      <c r="B17" s="7">
        <v>23</v>
      </c>
      <c r="C17" s="8" t="s">
        <v>33</v>
      </c>
      <c r="D17" s="9" t="s">
        <v>35</v>
      </c>
      <c r="E17" s="9" t="s">
        <v>25</v>
      </c>
      <c r="F17" s="10" t="s">
        <v>38</v>
      </c>
      <c r="G17" s="10" t="s">
        <v>104</v>
      </c>
      <c r="H17" s="11" t="s">
        <v>105</v>
      </c>
      <c r="I17" s="9">
        <v>3</v>
      </c>
      <c r="J17" s="9">
        <v>3</v>
      </c>
      <c r="K17" s="11">
        <f t="shared" si="2"/>
        <v>6</v>
      </c>
      <c r="L17" s="11" t="s">
        <v>139</v>
      </c>
      <c r="M17" s="11" t="s">
        <v>49</v>
      </c>
      <c r="N17" s="11" t="s">
        <v>140</v>
      </c>
      <c r="O17" s="11">
        <v>1</v>
      </c>
      <c r="P17" s="11">
        <v>1</v>
      </c>
      <c r="Q17" s="11">
        <f t="shared" si="3"/>
        <v>2</v>
      </c>
      <c r="R17" s="12" t="s">
        <v>47</v>
      </c>
      <c r="S17" s="12" t="s">
        <v>141</v>
      </c>
      <c r="T17" s="12" t="s">
        <v>137</v>
      </c>
      <c r="U17" s="12" t="s">
        <v>99</v>
      </c>
      <c r="V17" s="12" t="s">
        <v>138</v>
      </c>
      <c r="W17" s="12" t="s">
        <v>101</v>
      </c>
      <c r="X17" s="12" t="s">
        <v>102</v>
      </c>
    </row>
    <row r="18" spans="2:24" s="14" customFormat="1" ht="114" x14ac:dyDescent="0.25">
      <c r="B18" s="7">
        <v>24</v>
      </c>
      <c r="C18" s="8" t="s">
        <v>21</v>
      </c>
      <c r="D18" s="9" t="s">
        <v>35</v>
      </c>
      <c r="E18" s="9" t="s">
        <v>25</v>
      </c>
      <c r="F18" s="10" t="s">
        <v>43</v>
      </c>
      <c r="G18" s="15" t="s">
        <v>106</v>
      </c>
      <c r="H18" s="11" t="s">
        <v>107</v>
      </c>
      <c r="I18" s="9">
        <v>1</v>
      </c>
      <c r="J18" s="9">
        <v>1</v>
      </c>
      <c r="K18" s="11">
        <f t="shared" si="2"/>
        <v>2</v>
      </c>
      <c r="L18" s="11" t="s">
        <v>47</v>
      </c>
      <c r="M18" s="11" t="s">
        <v>48</v>
      </c>
      <c r="N18" s="11" t="s">
        <v>108</v>
      </c>
      <c r="O18" s="11">
        <v>1</v>
      </c>
      <c r="P18" s="11">
        <v>1</v>
      </c>
      <c r="Q18" s="11">
        <f t="shared" si="3"/>
        <v>2</v>
      </c>
      <c r="R18" s="12" t="s">
        <v>47</v>
      </c>
      <c r="S18" s="12" t="s">
        <v>53</v>
      </c>
      <c r="T18" s="12" t="s">
        <v>94</v>
      </c>
      <c r="U18" s="12" t="s">
        <v>81</v>
      </c>
      <c r="V18" s="12" t="s">
        <v>81</v>
      </c>
      <c r="W18" s="12" t="s">
        <v>92</v>
      </c>
      <c r="X18" s="12" t="s">
        <v>81</v>
      </c>
    </row>
    <row r="19" spans="2:24" s="14" customFormat="1" ht="135" x14ac:dyDescent="0.25">
      <c r="B19" s="7">
        <v>25</v>
      </c>
      <c r="C19" s="8" t="s">
        <v>33</v>
      </c>
      <c r="D19" s="9" t="s">
        <v>35</v>
      </c>
      <c r="E19" s="9" t="s">
        <v>25</v>
      </c>
      <c r="F19" s="10" t="s">
        <v>38</v>
      </c>
      <c r="G19" s="15" t="s">
        <v>109</v>
      </c>
      <c r="H19" s="11" t="s">
        <v>110</v>
      </c>
      <c r="I19" s="9">
        <v>1</v>
      </c>
      <c r="J19" s="9">
        <v>2</v>
      </c>
      <c r="K19" s="11">
        <f t="shared" si="2"/>
        <v>3</v>
      </c>
      <c r="L19" s="11" t="s">
        <v>47</v>
      </c>
      <c r="M19" s="11" t="s">
        <v>49</v>
      </c>
      <c r="N19" s="11" t="s">
        <v>111</v>
      </c>
      <c r="O19" s="11">
        <v>1</v>
      </c>
      <c r="P19" s="11">
        <v>2</v>
      </c>
      <c r="Q19" s="11">
        <f t="shared" si="3"/>
        <v>3</v>
      </c>
      <c r="R19" s="12" t="s">
        <v>47</v>
      </c>
      <c r="S19" s="12" t="s">
        <v>66</v>
      </c>
      <c r="T19" s="12" t="s">
        <v>103</v>
      </c>
      <c r="U19" s="12" t="s">
        <v>112</v>
      </c>
      <c r="V19" s="12" t="s">
        <v>113</v>
      </c>
      <c r="W19" s="12" t="s">
        <v>92</v>
      </c>
      <c r="X19" s="12" t="s">
        <v>114</v>
      </c>
    </row>
    <row r="20" spans="2:24" s="14" customFormat="1" ht="165" x14ac:dyDescent="0.25">
      <c r="B20" s="7">
        <v>27</v>
      </c>
      <c r="C20" s="8" t="s">
        <v>33</v>
      </c>
      <c r="D20" s="9" t="s">
        <v>35</v>
      </c>
      <c r="E20" s="9" t="s">
        <v>25</v>
      </c>
      <c r="F20" s="10" t="s">
        <v>38</v>
      </c>
      <c r="G20" s="16" t="s">
        <v>116</v>
      </c>
      <c r="H20" s="11" t="s">
        <v>105</v>
      </c>
      <c r="I20" s="9">
        <v>1</v>
      </c>
      <c r="J20" s="9">
        <v>1</v>
      </c>
      <c r="K20" s="11">
        <f t="shared" si="2"/>
        <v>2</v>
      </c>
      <c r="L20" s="11" t="s">
        <v>47</v>
      </c>
      <c r="M20" s="11" t="s">
        <v>49</v>
      </c>
      <c r="N20" s="11" t="s">
        <v>117</v>
      </c>
      <c r="O20" s="11">
        <v>1</v>
      </c>
      <c r="P20" s="11">
        <v>1</v>
      </c>
      <c r="Q20" s="11">
        <f t="shared" si="3"/>
        <v>2</v>
      </c>
      <c r="R20" s="12" t="s">
        <v>47</v>
      </c>
      <c r="S20" s="12" t="s">
        <v>141</v>
      </c>
      <c r="T20" s="12" t="s">
        <v>118</v>
      </c>
      <c r="U20" s="12" t="s">
        <v>119</v>
      </c>
      <c r="V20" s="12" t="s">
        <v>120</v>
      </c>
      <c r="W20" s="12" t="s">
        <v>92</v>
      </c>
      <c r="X20" s="12" t="s">
        <v>114</v>
      </c>
    </row>
    <row r="21" spans="2:24" s="14" customFormat="1" ht="90" x14ac:dyDescent="0.25">
      <c r="B21" s="7">
        <v>28</v>
      </c>
      <c r="C21" s="8" t="s">
        <v>33</v>
      </c>
      <c r="D21" s="9" t="s">
        <v>34</v>
      </c>
      <c r="E21" s="9" t="s">
        <v>25</v>
      </c>
      <c r="F21" s="10" t="s">
        <v>44</v>
      </c>
      <c r="G21" s="10" t="s">
        <v>121</v>
      </c>
      <c r="H21" s="11" t="s">
        <v>122</v>
      </c>
      <c r="I21" s="9">
        <v>1</v>
      </c>
      <c r="J21" s="9">
        <v>2</v>
      </c>
      <c r="K21" s="11">
        <f t="shared" si="2"/>
        <v>3</v>
      </c>
      <c r="L21" s="11" t="s">
        <v>47</v>
      </c>
      <c r="M21" s="11" t="s">
        <v>127</v>
      </c>
      <c r="N21" s="11" t="s">
        <v>123</v>
      </c>
      <c r="O21" s="11">
        <v>1</v>
      </c>
      <c r="P21" s="11">
        <v>2</v>
      </c>
      <c r="Q21" s="11">
        <f t="shared" si="3"/>
        <v>3</v>
      </c>
      <c r="R21" s="12" t="s">
        <v>47</v>
      </c>
      <c r="S21" s="12" t="s">
        <v>53</v>
      </c>
      <c r="T21" s="12" t="s">
        <v>126</v>
      </c>
      <c r="U21" s="12" t="s">
        <v>119</v>
      </c>
      <c r="V21" s="11" t="s">
        <v>132</v>
      </c>
      <c r="W21" s="11" t="s">
        <v>92</v>
      </c>
      <c r="X21" s="11" t="s">
        <v>133</v>
      </c>
    </row>
    <row r="22" spans="2:24" s="14" customFormat="1" ht="109.5" customHeight="1" x14ac:dyDescent="0.25">
      <c r="B22" s="7">
        <v>29</v>
      </c>
      <c r="C22" s="8" t="s">
        <v>21</v>
      </c>
      <c r="D22" s="9" t="s">
        <v>35</v>
      </c>
      <c r="E22" s="9" t="s">
        <v>25</v>
      </c>
      <c r="F22" s="10" t="s">
        <v>45</v>
      </c>
      <c r="G22" s="10" t="s">
        <v>124</v>
      </c>
      <c r="H22" s="11" t="s">
        <v>125</v>
      </c>
      <c r="I22" s="9">
        <v>1</v>
      </c>
      <c r="J22" s="9">
        <v>3</v>
      </c>
      <c r="K22" s="11">
        <f t="shared" si="2"/>
        <v>4</v>
      </c>
      <c r="L22" s="11" t="s">
        <v>47</v>
      </c>
      <c r="M22" s="11" t="s">
        <v>50</v>
      </c>
      <c r="N22" s="11" t="s">
        <v>115</v>
      </c>
      <c r="O22" s="11">
        <v>1</v>
      </c>
      <c r="P22" s="11">
        <v>3</v>
      </c>
      <c r="Q22" s="11">
        <f t="shared" si="3"/>
        <v>4</v>
      </c>
      <c r="R22" s="12" t="s">
        <v>47</v>
      </c>
      <c r="S22" s="12" t="s">
        <v>66</v>
      </c>
      <c r="T22" s="12" t="s">
        <v>128</v>
      </c>
      <c r="U22" s="12" t="s">
        <v>81</v>
      </c>
      <c r="V22" s="12" t="s">
        <v>81</v>
      </c>
      <c r="W22" s="12" t="s">
        <v>92</v>
      </c>
      <c r="X22" s="12" t="s">
        <v>81</v>
      </c>
    </row>
  </sheetData>
  <mergeCells count="19">
    <mergeCell ref="G3:G4"/>
    <mergeCell ref="H3:H4"/>
    <mergeCell ref="B3:B4"/>
    <mergeCell ref="C3:C4"/>
    <mergeCell ref="D3:D4"/>
    <mergeCell ref="E3:E4"/>
    <mergeCell ref="F3:F4"/>
    <mergeCell ref="W3:X3"/>
    <mergeCell ref="S3:S4"/>
    <mergeCell ref="T3:T4"/>
    <mergeCell ref="N3:N4"/>
    <mergeCell ref="I3:I4"/>
    <mergeCell ref="J3:J4"/>
    <mergeCell ref="K3:K4"/>
    <mergeCell ref="O3:R3"/>
    <mergeCell ref="L3:L4"/>
    <mergeCell ref="M3:M4"/>
    <mergeCell ref="U3:U4"/>
    <mergeCell ref="V3:V4"/>
  </mergeCells>
  <pageMargins left="0.9055118110236221" right="0.70866141732283472" top="0.74803149606299213" bottom="0.74803149606299213" header="0.31496062992125984" footer="0.31496062992125984"/>
  <pageSetup scale="3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MARIA ALEJANDRA BEDOYA PUERTA</cp:lastModifiedBy>
  <cp:lastPrinted>2018-06-15T17:20:57Z</cp:lastPrinted>
  <dcterms:created xsi:type="dcterms:W3CDTF">2014-02-10T15:25:17Z</dcterms:created>
  <dcterms:modified xsi:type="dcterms:W3CDTF">2025-04-02T18:58:59Z</dcterms:modified>
</cp:coreProperties>
</file>