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0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APOYO COORDINACION\CONTRATACION 2025\INSTRUCTORES\NEW CONTRATACION\3 CONTRATACION\ELKIN JIMENEZ VILLAMIZAR\"/>
    </mc:Choice>
  </mc:AlternateContent>
  <xr:revisionPtr revIDLastSave="0" documentId="13_ncr:1_{E633F6DD-4C4C-4823-AD77-BCBC1F964136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HRS ELKIN JIMENEZ VILLAMIZAR" sheetId="117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" i="117" l="1"/>
  <c r="D13" i="117"/>
  <c r="G12" i="117"/>
  <c r="H12" i="117" s="1"/>
  <c r="G11" i="117"/>
  <c r="H11" i="117" s="1"/>
  <c r="G10" i="117"/>
  <c r="H10" i="117" s="1"/>
  <c r="G9" i="117"/>
  <c r="H9" i="117" s="1"/>
  <c r="G8" i="117"/>
  <c r="H8" i="117" s="1"/>
  <c r="G7" i="117"/>
  <c r="H7" i="117" s="1"/>
  <c r="G6" i="117"/>
  <c r="H6" i="117" s="1"/>
  <c r="G5" i="117"/>
  <c r="G4" i="117"/>
  <c r="H4" i="117" s="1"/>
  <c r="G3" i="117"/>
  <c r="H3" i="117" s="1"/>
  <c r="G2" i="117"/>
  <c r="G13" i="117" l="1"/>
  <c r="H2" i="117"/>
  <c r="H13" i="117" s="1"/>
</calcChain>
</file>

<file path=xl/sharedStrings.xml><?xml version="1.0" encoding="utf-8"?>
<sst xmlns="http://schemas.openxmlformats.org/spreadsheetml/2006/main" count="22" uniqueCount="22">
  <si>
    <t>AUT.</t>
  </si>
  <si>
    <t>CDP</t>
  </si>
  <si>
    <t>MES</t>
  </si>
  <si>
    <t>DIAS HABILES</t>
  </si>
  <si>
    <t>VR HORA</t>
  </si>
  <si>
    <t>HORAS DIA</t>
  </si>
  <si>
    <t>HORAS ESTIMADAS A EJECUTAR</t>
  </si>
  <si>
    <t>VALOR</t>
  </si>
  <si>
    <t>FEBRERO</t>
  </si>
  <si>
    <t>MARZO</t>
  </si>
  <si>
    <t>ABRIL</t>
  </si>
  <si>
    <t>Desde el 21 de 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</si>
  <si>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</si>
  <si>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</si>
  <si>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</si>
  <si>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</si>
  <si>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</si>
  <si>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</si>
  <si>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</si>
  <si>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</si>
  <si>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Hasta el 23 de Dic 2025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</si>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</sst>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6">
    <xf numFmtId="0" fontId="0" fillId="0" borderId="0" xfId="0"/>
    <xf numFmtId="0" fontId="3" fillId="0" borderId="2" xfId="0" applyFont="1" applyBorder="1" applyAlignment="1">
      <alignment horizontal="center" vertical="center" wrapText="1"/>
    </xf>
    <xf numFmtId="165" fontId="3" fillId="0" borderId="2" xfId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65" fontId="2" fillId="0" borderId="1" xfId="1" applyNumberFormat="1" applyFont="1" applyBorder="1" applyAlignment="1">
      <alignment horizontal="center" vertical="center" wrapText="1"/>
    </xf>
    <xf numFmtId="0" fontId="2" fillId="0" borderId="1" xfId="0" applyFont="1" applyBorder="1"/>
    <xf numFmtId="165" fontId="2" fillId="0" borderId="1" xfId="1" applyNumberFormat="1" applyFont="1" applyBorder="1"/>
    <xf numFmtId="165" fontId="0" fillId="0" borderId="0" xfId="0" applyNumberFormat="1"/>
    <xf numFmtId="14" fontId="0" fillId="0" borderId="0" xfId="0" applyNumberFormat="1"/>
    <xf numFmtId="0" fontId="2" fillId="0" borderId="1" xfId="0" applyFont="1" applyBorder="1" applyAlignment="1">
      <alignment horizontal="center"/>
    </xf>
    <xf numFmtId="3" fontId="0" fillId="0" borderId="0" xfId="0" applyNumberFormat="1"/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  <xf numFmtId="0" fontId="4" fillId="0" borderId="0" xfId="0" applyFont="1"/>
    <xf numFmtId="0" fontId="3" fillId="2" borderId="1" xfId="0" applyFont="1" applyFill="1" applyBorder="1" applyAlignment="1">
      <alignment horizontal="center"/>
    </xf>
    <xf numFmtId="165" fontId="3" fillId="2" borderId="1" xfId="1" applyNumberFormat="1" applyFont="1" applyFill="1" applyBorder="1"/>
    <xf numFmtId="0" fontId="3" fillId="0" borderId="1" xfId="0" applyFont="1" applyBorder="1" applyAlignment="1">
      <alignment horizontal="center"/>
    </xf>
    <xf numFmtId="165" fontId="0" fillId="0" borderId="0" xfId="0" applyNumberFormat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5" fontId="2" fillId="0" borderId="3" xfId="1" applyNumberFormat="1" applyFont="1" applyBorder="1" applyAlignment="1">
      <alignment horizontal="center" vertical="center"/>
    </xf>
    <xf numFmtId="165" fontId="2" fillId="0" borderId="4" xfId="1" applyNumberFormat="1" applyFont="1" applyBorder="1" applyAlignment="1">
      <alignment horizontal="center" vertical="center"/>
    </xf>
    <xf numFmtId="165" fontId="2" fillId="0" borderId="5" xfId="1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3A368-53B7-4EA1-A415-A3DD7FE4A820}">
  <dimension ref="A1:I22"/>
  <sheetViews>
    <sheetView tabSelected="1" topLeftCell="B1" workbookViewId="0">
      <selection activeCell="G17" sqref="G17"/>
    </sheetView>
  </sheetViews>
  <sheetFormatPr baseColWidth="10" defaultColWidth="11.42578125" defaultRowHeight="15" x14ac:dyDescent="0.25"/>
  <cols>
    <col min="4" max="7" width="11.42578125" style="12"/>
    <col min="8" max="8" width="18.42578125" customWidth="1"/>
    <col min="9" max="9" width="24.7109375" customWidth="1"/>
  </cols>
  <sheetData>
    <row r="1" spans="1:9" ht="39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</row>
    <row r="2" spans="1:9" x14ac:dyDescent="0.25">
      <c r="A2" s="19"/>
      <c r="B2" s="19">
        <v>425</v>
      </c>
      <c r="C2" s="3" t="s">
        <v>8</v>
      </c>
      <c r="D2" s="11"/>
      <c r="E2" s="22">
        <v>45638</v>
      </c>
      <c r="F2" s="11"/>
      <c r="G2" s="11">
        <f>ROUND((D2*F2),)</f>
        <v>0</v>
      </c>
      <c r="H2" s="4">
        <f>ROUND((E2*G2),0)</f>
        <v>0</v>
      </c>
    </row>
    <row r="3" spans="1:9" x14ac:dyDescent="0.25">
      <c r="A3" s="20"/>
      <c r="B3" s="20"/>
      <c r="C3" s="5" t="s">
        <v>9</v>
      </c>
      <c r="D3" s="9"/>
      <c r="E3" s="23"/>
      <c r="F3" s="9"/>
      <c r="G3" s="9">
        <f t="shared" ref="G3:G12" si="0">+ROUND((D3*F3),0)</f>
        <v>0</v>
      </c>
      <c r="H3" s="6">
        <f>+ROUND((E2*G3),0)</f>
        <v>0</v>
      </c>
    </row>
    <row r="4" spans="1:9" x14ac:dyDescent="0.25">
      <c r="A4" s="20"/>
      <c r="B4" s="20"/>
      <c r="C4" s="5" t="s">
        <v>10</v>
      </c>
      <c r="D4" s="9">
        <v>8</v>
      </c>
      <c r="E4" s="23"/>
      <c r="F4" s="9">
        <v>4</v>
      </c>
      <c r="G4" s="9">
        <f t="shared" si="0"/>
        <v>32</v>
      </c>
      <c r="H4" s="6">
        <f>+ROUND((E2*G4),0)</f>
        <v>1460416</v>
      </c>
      <c r="I4" t="s">
        <v>11</v>
      </c>
    </row>
    <row r="5" spans="1:9" x14ac:dyDescent="0.25">
      <c r="A5" s="20"/>
      <c r="B5" s="20"/>
      <c r="C5" s="5" t="s">
        <v>12</v>
      </c>
      <c r="D5" s="9">
        <v>21</v>
      </c>
      <c r="E5" s="23"/>
      <c r="F5" s="9">
        <v>4</v>
      </c>
      <c r="G5" s="9">
        <f t="shared" si="0"/>
        <v>84</v>
      </c>
      <c r="H5" s="6">
        <f>ROUND((E2*G5),0)</f>
        <v>3833592</v>
      </c>
    </row>
    <row r="6" spans="1:9" x14ac:dyDescent="0.25">
      <c r="A6" s="20"/>
      <c r="B6" s="20"/>
      <c r="C6" s="5" t="s">
        <v>13</v>
      </c>
      <c r="D6" s="9">
        <v>18</v>
      </c>
      <c r="E6" s="23"/>
      <c r="F6" s="9">
        <v>4</v>
      </c>
      <c r="G6" s="9">
        <f t="shared" si="0"/>
        <v>72</v>
      </c>
      <c r="H6" s="6">
        <f>+ROUND((E2*G6),0)</f>
        <v>3285936</v>
      </c>
    </row>
    <row r="7" spans="1:9" x14ac:dyDescent="0.25">
      <c r="A7" s="20"/>
      <c r="B7" s="20"/>
      <c r="C7" s="5" t="s">
        <v>14</v>
      </c>
      <c r="D7" s="9">
        <v>23</v>
      </c>
      <c r="E7" s="23"/>
      <c r="F7" s="9">
        <v>4</v>
      </c>
      <c r="G7" s="9">
        <f t="shared" si="0"/>
        <v>92</v>
      </c>
      <c r="H7" s="6">
        <f>ROUND((E2*G7),0)</f>
        <v>4198696</v>
      </c>
    </row>
    <row r="8" spans="1:9" x14ac:dyDescent="0.25">
      <c r="A8" s="20"/>
      <c r="B8" s="20"/>
      <c r="C8" s="5" t="s">
        <v>15</v>
      </c>
      <c r="D8" s="9">
        <v>19</v>
      </c>
      <c r="E8" s="23"/>
      <c r="F8" s="9">
        <v>4</v>
      </c>
      <c r="G8" s="9">
        <f t="shared" si="0"/>
        <v>76</v>
      </c>
      <c r="H8" s="6">
        <f>ROUND((E2*G8),0)</f>
        <v>3468488</v>
      </c>
    </row>
    <row r="9" spans="1:9" x14ac:dyDescent="0.25">
      <c r="A9" s="20"/>
      <c r="B9" s="20"/>
      <c r="C9" s="5" t="s">
        <v>16</v>
      </c>
      <c r="D9" s="9">
        <v>22</v>
      </c>
      <c r="E9" s="23"/>
      <c r="F9" s="9">
        <v>4</v>
      </c>
      <c r="G9" s="9">
        <f t="shared" si="0"/>
        <v>88</v>
      </c>
      <c r="H9" s="6">
        <f>ROUND((E2*G9),0)</f>
        <v>4016144</v>
      </c>
    </row>
    <row r="10" spans="1:9" x14ac:dyDescent="0.25">
      <c r="A10" s="20"/>
      <c r="B10" s="20"/>
      <c r="C10" s="5" t="s">
        <v>17</v>
      </c>
      <c r="D10" s="9">
        <v>22</v>
      </c>
      <c r="E10" s="23"/>
      <c r="F10" s="9">
        <v>4</v>
      </c>
      <c r="G10" s="9">
        <f t="shared" si="0"/>
        <v>88</v>
      </c>
      <c r="H10" s="6">
        <f>ROUND((E2*G10),0)</f>
        <v>4016144</v>
      </c>
    </row>
    <row r="11" spans="1:9" x14ac:dyDescent="0.25">
      <c r="A11" s="20"/>
      <c r="B11" s="20"/>
      <c r="C11" s="5" t="s">
        <v>18</v>
      </c>
      <c r="D11" s="9">
        <v>18</v>
      </c>
      <c r="E11" s="23"/>
      <c r="F11" s="9">
        <v>4</v>
      </c>
      <c r="G11" s="9">
        <f t="shared" si="0"/>
        <v>72</v>
      </c>
      <c r="H11" s="6">
        <f>ROUND((E2*G11),0)</f>
        <v>3285936</v>
      </c>
      <c r="I11" s="8"/>
    </row>
    <row r="12" spans="1:9" x14ac:dyDescent="0.25">
      <c r="A12" s="21"/>
      <c r="B12" s="21"/>
      <c r="C12" s="5" t="s">
        <v>19</v>
      </c>
      <c r="D12" s="9">
        <v>16</v>
      </c>
      <c r="E12" s="23"/>
      <c r="F12" s="9">
        <v>4</v>
      </c>
      <c r="G12" s="9">
        <f t="shared" si="0"/>
        <v>64</v>
      </c>
      <c r="H12" s="6">
        <f>ROUND((E2*G12),0)</f>
        <v>2920832</v>
      </c>
      <c r="I12" s="8" t="s">
        <v>20</v>
      </c>
    </row>
    <row r="13" spans="1:9" s="14" customFormat="1" ht="15.75" customHeight="1" x14ac:dyDescent="0.25">
      <c r="A13" s="25" t="s">
        <v>21</v>
      </c>
      <c r="B13" s="25"/>
      <c r="C13" s="25"/>
      <c r="D13" s="15">
        <f>SUM(D2:D12)</f>
        <v>167</v>
      </c>
      <c r="E13" s="24"/>
      <c r="F13" s="17">
        <v>4</v>
      </c>
      <c r="G13" s="15">
        <f>SUM(G2:G12)</f>
        <v>668</v>
      </c>
      <c r="H13" s="16">
        <f>SUM(H2:H12)</f>
        <v>30486184</v>
      </c>
    </row>
    <row r="14" spans="1:9" ht="15.75" customHeight="1" x14ac:dyDescent="0.25"/>
    <row r="16" spans="1:9" x14ac:dyDescent="0.25">
      <c r="H16" s="10"/>
    </row>
    <row r="17" spans="4:8" x14ac:dyDescent="0.25">
      <c r="H17" s="10"/>
    </row>
    <row r="18" spans="4:8" x14ac:dyDescent="0.25">
      <c r="G18" s="18"/>
      <c r="H18" s="7"/>
    </row>
    <row r="19" spans="4:8" x14ac:dyDescent="0.25">
      <c r="H19" s="7"/>
    </row>
    <row r="20" spans="4:8" x14ac:dyDescent="0.25">
      <c r="D20" s="13"/>
    </row>
    <row r="22" spans="4:8" x14ac:dyDescent="0.25">
      <c r="H22" s="7"/>
    </row>
  </sheetData>
  <mergeCells count="4">
    <mergeCell ref="A2:A12"/>
    <mergeCell ref="B2:B12"/>
    <mergeCell ref="E2:E13"/>
    <mergeCell ref="A13:C1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00e0fa48-20e2-4d72-88cf-7ad570a5fe6a">
      <UserInfo>
        <DisplayName/>
        <AccountId xsi:nil="true"/>
        <AccountType/>
      </UserInfo>
    </SharedWithUsers>
    <TaxCatchAll xmlns="00e0fa48-20e2-4d72-88cf-7ad570a5fe6a" xsi:nil="true"/>
    <lcf76f155ced4ddcb4097134ff3c332f xmlns="e4dd5c7c-ed7a-4d78-a66f-868743598329">
      <Terms xmlns="http://schemas.microsoft.com/office/infopath/2007/PartnerControls"/>
    </lcf76f155ced4ddcb4097134ff3c332f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A5DCAD4B43F5B44992CEAD33442F3AE" ma:contentTypeVersion="19" ma:contentTypeDescription="Create a new document." ma:contentTypeScope="" ma:versionID="043d72eaba09846d10b28a997ffa5c02">
  <xsd:schema xmlns:xsd="http://www.w3.org/2001/XMLSchema" xmlns:xs="http://www.w3.org/2001/XMLSchema" xmlns:p="http://schemas.microsoft.com/office/2006/metadata/properties" xmlns:ns1="http://schemas.microsoft.com/sharepoint/v3" xmlns:ns2="00e0fa48-20e2-4d72-88cf-7ad570a5fe6a" xmlns:ns3="e4dd5c7c-ed7a-4d78-a66f-868743598329" targetNamespace="http://schemas.microsoft.com/office/2006/metadata/properties" ma:root="true" ma:fieldsID="2f061ac8e38543fd48f9656319b37e37" ns1:_="" ns2:_="" ns3:_="">
    <xsd:import namespace="http://schemas.microsoft.com/sharepoint/v3"/>
    <xsd:import namespace="00e0fa48-20e2-4d72-88cf-7ad570a5fe6a"/>
    <xsd:import namespace="e4dd5c7c-ed7a-4d78-a66f-86874359832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LengthInSeconds" minOccurs="0"/>
                <xsd:element ref="ns3:MediaServiceObjectDetectorVersions" minOccurs="0"/>
                <xsd:element ref="ns1:_ip_UnifiedCompliancePolicyProperties" minOccurs="0"/>
                <xsd:element ref="ns1:_ip_UnifiedCompliancePolicyUIAction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e0fa48-20e2-4d72-88cf-7ad570a5fe6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2b36044f-7612-484d-9aa9-1a490573c3b1}" ma:internalName="TaxCatchAll" ma:showField="CatchAllData" ma:web="00e0fa48-20e2-4d72-88cf-7ad570a5fe6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dd5c7c-ed7a-4d78-a66f-8687435983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DC5E37-50A5-44FA-B635-3F2C4AFF2DDD}">
  <ds:schemaRefs>
    <ds:schemaRef ds:uri="http://schemas.microsoft.com/office/2006/metadata/properties"/>
    <ds:schemaRef ds:uri="http://schemas.microsoft.com/office/infopath/2007/PartnerControls"/>
    <ds:schemaRef ds:uri="00e0fa48-20e2-4d72-88cf-7ad570a5fe6a"/>
    <ds:schemaRef ds:uri="e4dd5c7c-ed7a-4d78-a66f-868743598329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37C4A794-5D82-489A-8CF2-88666D268F3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4D7A370-3950-483B-88E3-762895AA1D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00e0fa48-20e2-4d72-88cf-7ad570a5fe6a"/>
    <ds:schemaRef ds:uri="e4dd5c7c-ed7a-4d78-a66f-86874359832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HRS ELKIN JIMENEZ VILLAMIZAR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Administrador</dc:creator>
  <cp:keywords/>
  <dc:description/>
  <cp:lastModifiedBy>Usuario</cp:lastModifiedBy>
  <cp:revision/>
  <dcterms:created xsi:type="dcterms:W3CDTF">2013-01-17T20:59:53Z</dcterms:created>
  <dcterms:modified xsi:type="dcterms:W3CDTF">2025-04-07T13:49:33Z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0x0101004A5DCAD4B43F5B44992CEAD33442F3AE</vt:lpwstr>
  </property>
  <property fmtid="{D5CDD505-2E9C-101B-9397-08002B2CF9AE}" pid="3" name="ComplianceAssetId">
    <vt:lpwstr/>
  </property>
  <property fmtid="{D5CDD505-2E9C-101B-9397-08002B2CF9AE}" pid="4" name="_ExtendedDescription">
    <vt:lpwstr/>
  </property>
  <property fmtid="{D5CDD505-2E9C-101B-9397-08002B2CF9AE}" pid="5" name="TriggerFlowInfo">
    <vt:lpwstr/>
  </property>
  <property fmtid="{D5CDD505-2E9C-101B-9397-08002B2CF9AE}" pid="6" name="MediaServiceImageTags">
    <vt:lpwstr/>
  </property>
  <property fmtid="{D5CDD505-2E9C-101B-9397-08002B2CF9AE}" pid="7" name="MSIP_Label_fc111285-cafa-4fc9-8a9a-bd902089b24f_Enabled">
    <vt:lpwstr>true</vt:lpwstr>
  </property>
  <property fmtid="{D5CDD505-2E9C-101B-9397-08002B2CF9AE}" pid="8" name="MSIP_Label_fc111285-cafa-4fc9-8a9a-bd902089b24f_SetDate">
    <vt:lpwstr>2025-02-04T13:17:00Z</vt:lpwstr>
  </property>
  <property fmtid="{D5CDD505-2E9C-101B-9397-08002B2CF9AE}" pid="9" name="MSIP_Label_fc111285-cafa-4fc9-8a9a-bd902089b24f_Method">
    <vt:lpwstr>Privileged</vt:lpwstr>
  </property>
  <property fmtid="{D5CDD505-2E9C-101B-9397-08002B2CF9AE}" pid="10" name="MSIP_Label_fc111285-cafa-4fc9-8a9a-bd902089b24f_Name">
    <vt:lpwstr>Public</vt:lpwstr>
  </property>
  <property fmtid="{D5CDD505-2E9C-101B-9397-08002B2CF9AE}" pid="11" name="MSIP_Label_fc111285-cafa-4fc9-8a9a-bd902089b24f_SiteId">
    <vt:lpwstr>cbc2c381-2f2e-4d93-91d1-506c9316ace7</vt:lpwstr>
  </property>
  <property fmtid="{D5CDD505-2E9C-101B-9397-08002B2CF9AE}" pid="12" name="MSIP_Label_fc111285-cafa-4fc9-8a9a-bd902089b24f_ActionId">
    <vt:lpwstr>9432538d-eb21-41f0-9d90-842a73ecb9d1</vt:lpwstr>
  </property>
  <property fmtid="{D5CDD505-2E9C-101B-9397-08002B2CF9AE}" pid="13" name="MSIP_Label_fc111285-cafa-4fc9-8a9a-bd902089b24f_ContentBits">
    <vt:lpwstr>0</vt:lpwstr>
  </property>
</Properties>
</file>