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https://icbfgob-my.sharepoint.com/personal/mario_guerra_icbf_gov_co/Documents/Contratos Supervision Administrativa/l Contratos Supervisión Administrativa 2025/4 Fumigación, Jardineria - Poda &amp; Lavado/"/>
    </mc:Choice>
  </mc:AlternateContent>
  <xr:revisionPtr revIDLastSave="117" documentId="11_E459225193DCC048F6E8FC5E6A30000A4E9F46A0" xr6:coauthVersionLast="47" xr6:coauthVersionMax="47" xr10:uidLastSave="{9367C8F1-4089-402F-9047-6FCB2401106B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Print_Area" localSheetId="0">Hoja1!$A$1:$K$54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5" i="1" l="1"/>
  <c r="I35" i="1" s="1"/>
  <c r="H34" i="1"/>
  <c r="I34" i="1" s="1"/>
  <c r="H33" i="1"/>
  <c r="I33" i="1" s="1"/>
  <c r="H32" i="1"/>
  <c r="I32" i="1" s="1"/>
  <c r="H29" i="1"/>
  <c r="I29" i="1" s="1"/>
  <c r="H28" i="1"/>
  <c r="I28" i="1" s="1"/>
  <c r="H27" i="1"/>
  <c r="I27" i="1" s="1"/>
  <c r="H26" i="1"/>
  <c r="I26" i="1" s="1"/>
  <c r="H23" i="1"/>
  <c r="I23" i="1" s="1"/>
  <c r="H22" i="1"/>
  <c r="I22" i="1" s="1"/>
  <c r="H21" i="1"/>
  <c r="I21" i="1" s="1"/>
  <c r="H18" i="1"/>
  <c r="I18" i="1" s="1"/>
  <c r="B18" i="1"/>
  <c r="B21" i="1" s="1"/>
  <c r="B22" i="1" s="1"/>
  <c r="B23" i="1" s="1"/>
  <c r="B26" i="1" s="1"/>
  <c r="B27" i="1" s="1"/>
  <c r="B28" i="1" s="1"/>
  <c r="B29" i="1" s="1"/>
  <c r="B32" i="1" s="1"/>
  <c r="B33" i="1" s="1"/>
  <c r="B34" i="1" s="1"/>
  <c r="B35" i="1" s="1"/>
  <c r="H17" i="1"/>
  <c r="I17" i="1" s="1"/>
  <c r="H16" i="1"/>
  <c r="I16" i="1" s="1"/>
  <c r="H15" i="1"/>
  <c r="I15" i="1" s="1"/>
  <c r="H14" i="1"/>
  <c r="I14" i="1" s="1"/>
  <c r="H13" i="1"/>
  <c r="I13" i="1" s="1"/>
  <c r="H12" i="1"/>
  <c r="I12" i="1" s="1"/>
  <c r="J19" i="1" l="1"/>
  <c r="J24" i="1"/>
  <c r="J30" i="1"/>
  <c r="J36" i="1"/>
  <c r="J37" i="1" l="1"/>
</calcChain>
</file>

<file path=xl/sharedStrings.xml><?xml version="1.0" encoding="utf-8"?>
<sst xmlns="http://schemas.openxmlformats.org/spreadsheetml/2006/main" count="68" uniqueCount="49">
  <si>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</si>
  <si>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TARIFA IVA %</t>
  </si>
  <si>
    <t>VALOR UNITARIO INCLUIDO IVA</t>
  </si>
  <si>
    <t>VALOR TOTAL INCLUIDO IVA</t>
  </si>
  <si>
    <t>DESCRIPCIÓN DEL SERVICIO SOLICITADO</t>
  </si>
  <si>
    <t>VALOR UNITARIO DEL SERVICIO</t>
  </si>
  <si>
    <t xml:space="preserve">ITEM No. </t>
  </si>
  <si>
    <t>La presente oferta incluye todos los gastos en los que incurra el contratista para la suscripcion , legalizacion y ejecucion del contrato , como impuestos , publicacion , constotucion de garantia unica , etc</t>
  </si>
  <si>
    <t xml:space="preserve">FIRMA: </t>
  </si>
  <si>
    <t>NOMBRES Y APELLIDOS COMPLETOS DEL OFERENTE :</t>
  </si>
  <si>
    <t>CEDULA DE CIUDADANIA:</t>
  </si>
  <si>
    <t>DIRECCION NOTIFICACIONES:</t>
  </si>
  <si>
    <t>TELEFONOS:</t>
  </si>
  <si>
    <t>CELULAR:</t>
  </si>
  <si>
    <t>CORREO ELECTRONICO:</t>
  </si>
  <si>
    <t xml:space="preserve">La presente oferta incluye todos  los bienes  y servicios detallados en el anexo condiciones tecnicas esenciales para  la la prestacion del servicio </t>
  </si>
  <si>
    <t>UNIDAD</t>
  </si>
  <si>
    <t xml:space="preserve">LIMPIEZA Y LAVADO DE TANQUES PARA ALMACENAMIENTO DE AGUA POTABLE </t>
  </si>
  <si>
    <t>CANTIDAD DE SERVICIOS REQUERIDOS</t>
  </si>
  <si>
    <t>NIT No:</t>
  </si>
  <si>
    <t>CONTRATAR EL SERVICIO DE FUMIGACIÓN, JARDINERIA Y LAVADO DE TANQUES DE ALMACENAMIENTO DE AGUA EN EL ICBF REGIONAL ARAUCA</t>
  </si>
  <si>
    <t>CANTIDAD POR SEDE</t>
  </si>
  <si>
    <t>ARAUCA</t>
  </si>
  <si>
    <t>FUMIGACION Y CONTROL DE INSECTOS Y ROEDORES SEDE DIRECCIÓN REGIONAL &amp; CZ ARAUCA.</t>
  </si>
  <si>
    <t>M2</t>
  </si>
  <si>
    <t>FUMIGACION Y CONTROL DE INSECTOS Y ROEDORES SEDE UNIDADES MÓVILES</t>
  </si>
  <si>
    <t>FUMIGACION Y CONTROL DE INSECTOS Y ROEDORES BODEGA DE BIENES.</t>
  </si>
  <si>
    <t>FUMIGACION Y CONTROL DE INSECTOS Y ROEDORES CASA DE LA NIÑEZ Y LA JUVENTUD.</t>
  </si>
  <si>
    <t>UND</t>
  </si>
  <si>
    <t>SERVICIO INTEGRAL DE JARDINERIA SEDE DIRECCIÓN REGIONAL &amp; CZ ARAUCA.</t>
  </si>
  <si>
    <t>PODA DE ARBOLES SEDE DIRECCIÓN REGIONAL &amp; CZ ARAUCA.</t>
  </si>
  <si>
    <t>SUBTOTAL ARAUCA</t>
  </si>
  <si>
    <t>TAME</t>
  </si>
  <si>
    <t>FUMIGACION Y CONTROL DE INSECTOS Y ROEDORES CZ TAME</t>
  </si>
  <si>
    <t>SERVICIO INTEGRAL DE JARDINERIA CZ TAME</t>
  </si>
  <si>
    <t>SUBTOTAL TAME</t>
  </si>
  <si>
    <t>SARAVENA</t>
  </si>
  <si>
    <t>FUMIGACION Y CONTROL DE INSECTOS Y ROEDORES CZ SARAVENA</t>
  </si>
  <si>
    <t>SERVICIO INTEGRAL DE JARDINERIA CZ SARAVENA</t>
  </si>
  <si>
    <t>PODA DE ARBOLES CZ SARAVENA</t>
  </si>
  <si>
    <t>SUBTOTAL SARAVENA</t>
  </si>
  <si>
    <t>ARAUQUITA</t>
  </si>
  <si>
    <t>FUMIGACION Y CONTROL DE INSECTOS Y ROEDORES ULA ARAUQUITA</t>
  </si>
  <si>
    <t>SERVICIO INTEGRAL DE JARDINERIA ULA ARAUQUITA</t>
  </si>
  <si>
    <t>PODA DE ARBOLES ULA ARAUQUITA</t>
  </si>
  <si>
    <t>SUBTOTAL ARAUQUITA</t>
  </si>
  <si>
    <t>VALOR TOTAL DE LA PROPUESTA</t>
  </si>
  <si>
    <t xml:space="preserve">ANEXO 00.  PROPUESTA  ECONOMICA </t>
  </si>
  <si>
    <t>VALOR TOTAL DE LA PROPUESTA  2025:______________________________________$____________________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</si>
</sst>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&quot;$&quot;#,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 Narrow"/>
      <family val="2"/>
    </font>
    <font>
      <sz val="8"/>
      <color rgb="FF000000"/>
      <name val="Arial Narrow"/>
      <family val="2"/>
    </font>
    <font>
      <sz val="8"/>
      <color theme="1"/>
      <name val="Arial Narrow"/>
      <family val="2"/>
    </font>
    <font>
      <sz val="8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42">
    <xf numFmtId="0" fontId="0" fillId="0" borderId="0" xfId="0"/>
    <xf numFmtId="0" fontId="2" fillId="3" borderId="0" xfId="0" applyFont="1" applyFill="1"/>
    <xf numFmtId="0" fontId="2" fillId="0" borderId="0" xfId="0" applyFont="1"/>
    <xf numFmtId="0" fontId="6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164" fontId="9" fillId="2" borderId="1" xfId="1" applyFont="1" applyFill="1" applyBorder="1" applyAlignment="1" applyProtection="1">
      <alignment horizontal="center" vertical="center" wrapText="1"/>
      <protection locked="0" hidden="1"/>
    </xf>
    <xf numFmtId="42" fontId="7" fillId="2" borderId="1" xfId="2" applyFont="1" applyFill="1" applyBorder="1" applyAlignment="1" applyProtection="1">
      <alignment horizontal="center" vertical="center" wrapText="1"/>
      <protection locked="0" hidden="1"/>
    </xf>
    <xf numFmtId="164" fontId="8" fillId="0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center" vertical="center"/>
    </xf>
    <xf numFmtId="165" fontId="9" fillId="5" borderId="1" xfId="1" applyNumberFormat="1" applyFont="1" applyFill="1" applyBorder="1" applyAlignment="1" applyProtection="1">
      <alignment horizontal="center" vertical="center" wrapText="1"/>
      <protection locked="0" hidden="1"/>
    </xf>
    <xf numFmtId="165" fontId="7" fillId="5" borderId="1" xfId="0" applyNumberFormat="1" applyFont="1" applyFill="1" applyBorder="1" applyAlignment="1" applyProtection="1">
      <alignment horizontal="center" vertical="center" wrapText="1"/>
      <protection locked="0" hidden="1"/>
    </xf>
    <xf numFmtId="165" fontId="8" fillId="5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center" vertical="center" wrapText="1"/>
    </xf>
    <xf numFmtId="164" fontId="9" fillId="5" borderId="1" xfId="1" applyFont="1" applyFill="1" applyBorder="1" applyAlignment="1" applyProtection="1">
      <alignment horizontal="center" vertical="center" wrapText="1"/>
      <protection locked="0" hidden="1"/>
    </xf>
    <xf numFmtId="0" fontId="5" fillId="3" borderId="5" xfId="0" applyFont="1" applyFill="1" applyBorder="1" applyAlignment="1">
      <alignment vertical="top"/>
    </xf>
    <xf numFmtId="0" fontId="5" fillId="3" borderId="0" xfId="0" applyFont="1" applyFill="1" applyAlignment="1">
      <alignment vertical="top"/>
    </xf>
    <xf numFmtId="0" fontId="5" fillId="3" borderId="6" xfId="0" applyFont="1" applyFill="1" applyBorder="1" applyAlignment="1">
      <alignment vertical="top"/>
    </xf>
    <xf numFmtId="0" fontId="3" fillId="3" borderId="7" xfId="0" applyFont="1" applyFill="1" applyBorder="1" applyAlignment="1">
      <alignment vertical="top"/>
    </xf>
    <xf numFmtId="0" fontId="3" fillId="3" borderId="8" xfId="0" applyFont="1" applyFill="1" applyBorder="1" applyAlignment="1">
      <alignment vertical="top"/>
    </xf>
    <xf numFmtId="0" fontId="3" fillId="3" borderId="9" xfId="0" applyFont="1" applyFill="1" applyBorder="1" applyAlignment="1">
      <alignment vertical="top"/>
    </xf>
    <xf numFmtId="44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5" fillId="3" borderId="2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vertical="center" wrapText="1"/>
    </xf>
    <xf numFmtId="0" fontId="5" fillId="3" borderId="0" xfId="0" applyFont="1" applyFill="1" applyAlignment="1">
      <alignment vertical="center" wrapText="1"/>
    </xf>
    <xf numFmtId="0" fontId="5" fillId="3" borderId="6" xfId="0" applyFont="1" applyFill="1" applyBorder="1" applyAlignment="1">
      <alignment vertical="center" wrapText="1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16639</xdr:colOff>
      <xdr:row>0</xdr:row>
      <xdr:rowOff>147802</xdr:rowOff>
    </xdr:from>
    <xdr:to>
      <xdr:col>2</xdr:col>
      <xdr:colOff>515471</xdr:colOff>
      <xdr:row>7</xdr:row>
      <xdr:rowOff>201705</xdr:rowOff>
    </xdr:to>
    <xdr:pic>
      <xdr:nvPicPr>
        <xdr:cNvPr id="6" name="Imagen 5" descr="LOGO-ICB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021" y="147802"/>
          <a:ext cx="1137568" cy="13761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628650</xdr:colOff>
      <xdr:row>1</xdr:row>
      <xdr:rowOff>0</xdr:rowOff>
    </xdr:from>
    <xdr:to>
      <xdr:col>9</xdr:col>
      <xdr:colOff>365606</xdr:colOff>
      <xdr:row>6</xdr:row>
      <xdr:rowOff>0</xdr:rowOff>
    </xdr:to>
    <xdr:sp macro="" textlink="">
      <xdr:nvSpPr>
        <xdr:cNvPr id="1030" name="Text Box 6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 txBox="1">
          <a:spLocks noChangeArrowheads="1"/>
        </xdr:cNvSpPr>
      </xdr:nvSpPr>
      <xdr:spPr bwMode="auto">
        <a:xfrm>
          <a:off x="1177059" y="86591"/>
          <a:ext cx="4980517" cy="904394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es-CO" sz="10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República de Colombia</a:t>
          </a:r>
          <a:endParaRPr lang="es-CO" sz="1000" b="0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ctr" rtl="0">
            <a:lnSpc>
              <a:spcPts val="1200"/>
            </a:lnSpc>
            <a:defRPr sz="1000"/>
          </a:pPr>
          <a:r>
            <a:rPr lang="es-CO" sz="10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Instituto Colombiano de Bienestar Familiar</a:t>
          </a:r>
          <a:endParaRPr lang="es-CO" sz="1000" b="0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ctr" rtl="0">
            <a:defRPr sz="1000"/>
          </a:pPr>
          <a:r>
            <a:rPr lang="es-CO" sz="1000" b="0" i="0" u="none" strike="noStrike" baseline="0">
              <a:solidFill>
                <a:srgbClr val="808080"/>
              </a:solidFill>
              <a:latin typeface="Arial" panose="020B0604020202020204" pitchFamily="34" charset="0"/>
              <a:cs typeface="Arial" panose="020B0604020202020204" pitchFamily="34" charset="0"/>
            </a:rPr>
            <a:t>Cecilia De la Fuente de Lleras </a:t>
          </a:r>
          <a:endParaRPr lang="es-CO" sz="1000" b="0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ctr" rtl="0">
            <a:lnSpc>
              <a:spcPts val="1200"/>
            </a:lnSpc>
            <a:defRPr sz="1000"/>
          </a:pPr>
          <a:r>
            <a:rPr lang="es-CO" sz="10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Regional Arauca</a:t>
          </a:r>
          <a:endParaRPr lang="es-CO" sz="1000" b="0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ctr" rtl="0">
            <a:lnSpc>
              <a:spcPts val="1200"/>
            </a:lnSpc>
            <a:defRPr sz="1000"/>
          </a:pPr>
          <a:r>
            <a:rPr lang="es-CO" sz="10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Grupo Administrativo</a:t>
          </a:r>
          <a:endParaRPr lang="es-CO" sz="1000" b="0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ctr" rtl="0">
            <a:lnSpc>
              <a:spcPts val="1300"/>
            </a:lnSpc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52"/>
  <sheetViews>
    <sheetView tabSelected="1" view="pageBreakPreview" zoomScale="85" zoomScaleNormal="100" zoomScaleSheetLayoutView="85" workbookViewId="0">
      <selection activeCell="O43" sqref="O43"/>
    </sheetView>
  </sheetViews>
  <sheetFormatPr baseColWidth="10" defaultColWidth="10.85546875" defaultRowHeight="14.25" x14ac:dyDescent="0.2"/>
  <cols>
    <col min="1" max="1" width="10.85546875" style="2"/>
    <col min="2" max="2" width="9.5703125" style="2" customWidth="1"/>
    <col min="3" max="3" width="40.140625" style="2" customWidth="1"/>
    <col min="4" max="4" width="13.28515625" style="2" customWidth="1"/>
    <col min="5" max="5" width="11.7109375" style="2" customWidth="1"/>
    <col min="6" max="6" width="14.28515625" style="2" customWidth="1"/>
    <col min="7" max="7" width="14.85546875" style="2" customWidth="1"/>
    <col min="8" max="8" width="12" style="2" customWidth="1"/>
    <col min="9" max="9" width="14.42578125" style="2" customWidth="1"/>
    <col min="10" max="10" width="19" style="2" customWidth="1"/>
    <col min="11" max="16384" width="10.85546875" style="2"/>
  </cols>
  <sheetData>
    <row r="1" spans="2:10" s="1" customFormat="1" x14ac:dyDescent="0.2">
      <c r="B1" s="29" t="s">
        <v>0</v>
      </c>
      <c r="C1" s="29"/>
      <c r="D1" s="29"/>
      <c r="E1" s="29"/>
      <c r="F1" s="29"/>
      <c r="G1" s="29"/>
      <c r="H1" s="29"/>
      <c r="I1" s="29"/>
      <c r="J1" s="29"/>
    </row>
    <row r="2" spans="2:10" s="1" customFormat="1" ht="13.5" customHeight="1" x14ac:dyDescent="0.2">
      <c r="B2" s="29"/>
      <c r="C2" s="29"/>
      <c r="D2" s="29"/>
      <c r="E2" s="29"/>
      <c r="F2" s="29"/>
      <c r="G2" s="29"/>
      <c r="H2" s="29"/>
      <c r="I2" s="29"/>
      <c r="J2" s="29"/>
    </row>
    <row r="3" spans="2:10" s="1" customFormat="1" ht="13.5" customHeight="1" x14ac:dyDescent="0.2">
      <c r="B3" s="29"/>
      <c r="C3" s="29"/>
      <c r="D3" s="29"/>
      <c r="E3" s="29"/>
      <c r="F3" s="29"/>
      <c r="G3" s="29"/>
      <c r="H3" s="29"/>
      <c r="I3" s="29"/>
      <c r="J3" s="29"/>
    </row>
    <row r="4" spans="2:10" s="1" customFormat="1" x14ac:dyDescent="0.2">
      <c r="B4" s="29"/>
      <c r="C4" s="29"/>
      <c r="D4" s="29"/>
      <c r="E4" s="29"/>
      <c r="F4" s="29"/>
      <c r="G4" s="29"/>
      <c r="H4" s="29"/>
      <c r="I4" s="29"/>
      <c r="J4" s="29"/>
    </row>
    <row r="5" spans="2:10" s="1" customFormat="1" x14ac:dyDescent="0.2">
      <c r="B5" s="29"/>
      <c r="C5" s="29"/>
      <c r="D5" s="29"/>
      <c r="E5" s="29"/>
      <c r="F5" s="29"/>
      <c r="G5" s="29"/>
      <c r="H5" s="29"/>
      <c r="I5" s="29"/>
      <c r="J5" s="29"/>
    </row>
    <row r="6" spans="2:10" s="1" customFormat="1" ht="13.5" customHeight="1" x14ac:dyDescent="0.2">
      <c r="B6" s="29"/>
      <c r="C6" s="29"/>
      <c r="D6" s="29"/>
      <c r="E6" s="29"/>
      <c r="F6" s="29"/>
      <c r="G6" s="29"/>
      <c r="H6" s="29"/>
      <c r="I6" s="29"/>
      <c r="J6" s="29"/>
    </row>
    <row r="7" spans="2:10" s="1" customFormat="1" ht="21.75" customHeight="1" x14ac:dyDescent="0.25">
      <c r="B7" s="30" t="s">
        <v>47</v>
      </c>
      <c r="C7" s="30"/>
      <c r="D7" s="30"/>
      <c r="E7" s="30"/>
      <c r="F7" s="30"/>
      <c r="G7" s="30"/>
      <c r="H7" s="30"/>
      <c r="I7" s="30"/>
      <c r="J7" s="30"/>
    </row>
    <row r="8" spans="2:10" s="1" customFormat="1" ht="34.5" customHeight="1" x14ac:dyDescent="0.2">
      <c r="B8" s="28"/>
      <c r="C8" s="28"/>
      <c r="D8" s="28"/>
      <c r="E8" s="28"/>
      <c r="F8" s="28"/>
      <c r="G8" s="28"/>
      <c r="H8" s="28"/>
      <c r="I8" s="28"/>
      <c r="J8" s="28"/>
    </row>
    <row r="9" spans="2:10" ht="53.25" customHeight="1" x14ac:dyDescent="0.2">
      <c r="B9" s="31" t="s">
        <v>20</v>
      </c>
      <c r="C9" s="31"/>
      <c r="D9" s="31"/>
      <c r="E9" s="31"/>
      <c r="F9" s="31"/>
      <c r="G9" s="31"/>
      <c r="H9" s="31"/>
      <c r="I9" s="31"/>
      <c r="J9" s="31"/>
    </row>
    <row r="10" spans="2:10" ht="38.25" x14ac:dyDescent="0.2">
      <c r="B10" s="3" t="s">
        <v>6</v>
      </c>
      <c r="C10" s="10" t="s">
        <v>4</v>
      </c>
      <c r="D10" s="10" t="s">
        <v>16</v>
      </c>
      <c r="E10" s="3" t="s">
        <v>21</v>
      </c>
      <c r="F10" s="3" t="s">
        <v>18</v>
      </c>
      <c r="G10" s="3" t="s">
        <v>5</v>
      </c>
      <c r="H10" s="3" t="s">
        <v>1</v>
      </c>
      <c r="I10" s="3" t="s">
        <v>2</v>
      </c>
      <c r="J10" s="3" t="s">
        <v>3</v>
      </c>
    </row>
    <row r="11" spans="2:10" ht="30" customHeight="1" x14ac:dyDescent="0.2">
      <c r="B11" s="11" t="s">
        <v>22</v>
      </c>
      <c r="C11" s="12"/>
      <c r="D11" s="12"/>
      <c r="E11" s="13"/>
      <c r="F11" s="13"/>
      <c r="G11" s="14"/>
      <c r="H11" s="15"/>
      <c r="I11" s="16"/>
      <c r="J11" s="16"/>
    </row>
    <row r="12" spans="2:10" ht="39.950000000000003" customHeight="1" x14ac:dyDescent="0.2">
      <c r="B12" s="17">
        <v>1</v>
      </c>
      <c r="C12" s="4" t="s">
        <v>23</v>
      </c>
      <c r="D12" s="8" t="s">
        <v>24</v>
      </c>
      <c r="E12" s="9">
        <v>1800</v>
      </c>
      <c r="F12" s="9">
        <v>5</v>
      </c>
      <c r="G12" s="5">
        <v>0</v>
      </c>
      <c r="H12" s="6">
        <f>G12*0.19</f>
        <v>0</v>
      </c>
      <c r="I12" s="7">
        <f>G12+H12</f>
        <v>0</v>
      </c>
      <c r="J12" s="7">
        <v>0</v>
      </c>
    </row>
    <row r="13" spans="2:10" ht="39.950000000000003" customHeight="1" x14ac:dyDescent="0.2">
      <c r="B13" s="17">
        <v>2</v>
      </c>
      <c r="C13" s="4" t="s">
        <v>25</v>
      </c>
      <c r="D13" s="8" t="s">
        <v>24</v>
      </c>
      <c r="E13" s="9">
        <v>500</v>
      </c>
      <c r="F13" s="9">
        <v>5</v>
      </c>
      <c r="G13" s="5">
        <v>0</v>
      </c>
      <c r="H13" s="6">
        <f t="shared" ref="H13:H18" si="0">G13*0.19</f>
        <v>0</v>
      </c>
      <c r="I13" s="7">
        <f t="shared" ref="I13:I18" si="1">G13+H13</f>
        <v>0</v>
      </c>
      <c r="J13" s="7">
        <v>0</v>
      </c>
    </row>
    <row r="14" spans="2:10" ht="39.950000000000003" customHeight="1" x14ac:dyDescent="0.2">
      <c r="B14" s="17">
        <v>3</v>
      </c>
      <c r="C14" s="4" t="s">
        <v>26</v>
      </c>
      <c r="D14" s="8" t="s">
        <v>24</v>
      </c>
      <c r="E14" s="9">
        <v>200</v>
      </c>
      <c r="F14" s="9">
        <v>5</v>
      </c>
      <c r="G14" s="5">
        <v>0</v>
      </c>
      <c r="H14" s="6">
        <f t="shared" si="0"/>
        <v>0</v>
      </c>
      <c r="I14" s="7">
        <f t="shared" si="1"/>
        <v>0</v>
      </c>
      <c r="J14" s="7">
        <v>0</v>
      </c>
    </row>
    <row r="15" spans="2:10" ht="39.950000000000003" customHeight="1" x14ac:dyDescent="0.2">
      <c r="B15" s="17">
        <v>4</v>
      </c>
      <c r="C15" s="4" t="s">
        <v>27</v>
      </c>
      <c r="D15" s="8" t="s">
        <v>24</v>
      </c>
      <c r="E15" s="9">
        <v>500</v>
      </c>
      <c r="F15" s="9">
        <v>5</v>
      </c>
      <c r="G15" s="5">
        <v>0</v>
      </c>
      <c r="H15" s="6">
        <f t="shared" si="0"/>
        <v>0</v>
      </c>
      <c r="I15" s="7">
        <f t="shared" si="1"/>
        <v>0</v>
      </c>
      <c r="J15" s="7">
        <v>0</v>
      </c>
    </row>
    <row r="16" spans="2:10" ht="39.950000000000003" customHeight="1" x14ac:dyDescent="0.2">
      <c r="B16" s="17">
        <v>5</v>
      </c>
      <c r="C16" s="4" t="s">
        <v>17</v>
      </c>
      <c r="D16" s="8" t="s">
        <v>28</v>
      </c>
      <c r="E16" s="9">
        <v>2</v>
      </c>
      <c r="F16" s="9">
        <v>5</v>
      </c>
      <c r="G16" s="5">
        <v>0</v>
      </c>
      <c r="H16" s="6">
        <f t="shared" si="0"/>
        <v>0</v>
      </c>
      <c r="I16" s="7">
        <f t="shared" si="1"/>
        <v>0</v>
      </c>
      <c r="J16" s="7">
        <v>0</v>
      </c>
    </row>
    <row r="17" spans="2:10" ht="39.950000000000003" customHeight="1" x14ac:dyDescent="0.2">
      <c r="B17" s="17">
        <v>6</v>
      </c>
      <c r="C17" s="4" t="s">
        <v>29</v>
      </c>
      <c r="D17" s="8" t="s">
        <v>24</v>
      </c>
      <c r="E17" s="9">
        <v>400</v>
      </c>
      <c r="F17" s="9">
        <v>4</v>
      </c>
      <c r="G17" s="5">
        <v>0</v>
      </c>
      <c r="H17" s="6">
        <f t="shared" si="0"/>
        <v>0</v>
      </c>
      <c r="I17" s="7">
        <f t="shared" si="1"/>
        <v>0</v>
      </c>
      <c r="J17" s="7">
        <v>0</v>
      </c>
    </row>
    <row r="18" spans="2:10" ht="39.950000000000003" customHeight="1" x14ac:dyDescent="0.2">
      <c r="B18" s="17">
        <f>+B17+1</f>
        <v>7</v>
      </c>
      <c r="C18" s="4" t="s">
        <v>30</v>
      </c>
      <c r="D18" s="8" t="s">
        <v>28</v>
      </c>
      <c r="E18" s="9">
        <v>21</v>
      </c>
      <c r="F18" s="9">
        <v>2</v>
      </c>
      <c r="G18" s="5">
        <v>0</v>
      </c>
      <c r="H18" s="6">
        <f t="shared" si="0"/>
        <v>0</v>
      </c>
      <c r="I18" s="7">
        <f t="shared" si="1"/>
        <v>0</v>
      </c>
      <c r="J18" s="7">
        <v>0</v>
      </c>
    </row>
    <row r="19" spans="2:10" ht="39.950000000000003" customHeight="1" x14ac:dyDescent="0.2">
      <c r="B19" s="32" t="s">
        <v>31</v>
      </c>
      <c r="C19" s="32"/>
      <c r="D19" s="32"/>
      <c r="E19" s="32"/>
      <c r="F19" s="32"/>
      <c r="G19" s="32"/>
      <c r="H19" s="32"/>
      <c r="I19" s="32"/>
      <c r="J19" s="7">
        <f>SUM(J12:J18)</f>
        <v>0</v>
      </c>
    </row>
    <row r="20" spans="2:10" ht="39.950000000000003" customHeight="1" x14ac:dyDescent="0.2">
      <c r="B20" s="18" t="s">
        <v>32</v>
      </c>
      <c r="C20" s="12"/>
      <c r="D20" s="19"/>
      <c r="E20" s="13"/>
      <c r="F20" s="13"/>
      <c r="G20" s="20"/>
      <c r="H20" s="15"/>
      <c r="I20" s="16"/>
      <c r="J20" s="16"/>
    </row>
    <row r="21" spans="2:10" ht="39.950000000000003" customHeight="1" x14ac:dyDescent="0.2">
      <c r="B21" s="17">
        <f>+B18+1</f>
        <v>8</v>
      </c>
      <c r="C21" s="4" t="s">
        <v>33</v>
      </c>
      <c r="D21" s="8" t="s">
        <v>24</v>
      </c>
      <c r="E21" s="9">
        <v>600</v>
      </c>
      <c r="F21" s="34">
        <v>5</v>
      </c>
      <c r="G21" s="5">
        <v>0</v>
      </c>
      <c r="H21" s="6">
        <f>G21*0.19</f>
        <v>0</v>
      </c>
      <c r="I21" s="7">
        <f>G21+H21</f>
        <v>0</v>
      </c>
      <c r="J21" s="7">
        <v>0</v>
      </c>
    </row>
    <row r="22" spans="2:10" ht="39.950000000000003" customHeight="1" x14ac:dyDescent="0.2">
      <c r="B22" s="17">
        <f>+B21+1</f>
        <v>9</v>
      </c>
      <c r="C22" s="4" t="s">
        <v>17</v>
      </c>
      <c r="D22" s="8" t="s">
        <v>28</v>
      </c>
      <c r="E22" s="9">
        <v>1</v>
      </c>
      <c r="F22" s="34">
        <v>5</v>
      </c>
      <c r="G22" s="5">
        <v>0</v>
      </c>
      <c r="H22" s="6">
        <f t="shared" ref="H22:H35" si="2">G22*0.19</f>
        <v>0</v>
      </c>
      <c r="I22" s="7">
        <f t="shared" ref="I22:I23" si="3">G22+H22</f>
        <v>0</v>
      </c>
      <c r="J22" s="7">
        <v>0</v>
      </c>
    </row>
    <row r="23" spans="2:10" ht="39.950000000000003" customHeight="1" x14ac:dyDescent="0.2">
      <c r="B23" s="17">
        <f>+B22+1</f>
        <v>10</v>
      </c>
      <c r="C23" s="4" t="s">
        <v>34</v>
      </c>
      <c r="D23" s="8" t="s">
        <v>24</v>
      </c>
      <c r="E23" s="9">
        <v>100</v>
      </c>
      <c r="F23" s="9">
        <v>4</v>
      </c>
      <c r="G23" s="5">
        <v>0</v>
      </c>
      <c r="H23" s="6">
        <f t="shared" si="2"/>
        <v>0</v>
      </c>
      <c r="I23" s="7">
        <f t="shared" si="3"/>
        <v>0</v>
      </c>
      <c r="J23" s="7">
        <v>0</v>
      </c>
    </row>
    <row r="24" spans="2:10" ht="39.950000000000003" customHeight="1" x14ac:dyDescent="0.2">
      <c r="B24" s="32" t="s">
        <v>35</v>
      </c>
      <c r="C24" s="32"/>
      <c r="D24" s="32"/>
      <c r="E24" s="32"/>
      <c r="F24" s="32"/>
      <c r="G24" s="32"/>
      <c r="H24" s="32"/>
      <c r="I24" s="32"/>
      <c r="J24" s="7">
        <f>SUM(J21:J23)</f>
        <v>0</v>
      </c>
    </row>
    <row r="25" spans="2:10" ht="39.950000000000003" customHeight="1" x14ac:dyDescent="0.2">
      <c r="B25" s="18" t="s">
        <v>36</v>
      </c>
      <c r="C25" s="12"/>
      <c r="D25" s="19"/>
      <c r="E25" s="13"/>
      <c r="F25" s="13"/>
      <c r="G25" s="20"/>
      <c r="H25" s="15"/>
      <c r="I25" s="16"/>
      <c r="J25" s="16"/>
    </row>
    <row r="26" spans="2:10" ht="39.950000000000003" customHeight="1" x14ac:dyDescent="0.2">
      <c r="B26" s="17">
        <f>+B23+1</f>
        <v>11</v>
      </c>
      <c r="C26" s="4" t="s">
        <v>37</v>
      </c>
      <c r="D26" s="8" t="s">
        <v>24</v>
      </c>
      <c r="E26" s="9">
        <v>900</v>
      </c>
      <c r="F26" s="34">
        <v>5</v>
      </c>
      <c r="G26" s="5">
        <v>0</v>
      </c>
      <c r="H26" s="6">
        <f t="shared" si="2"/>
        <v>0</v>
      </c>
      <c r="I26" s="7">
        <f t="shared" ref="I26:I29" si="4">G26+H26</f>
        <v>0</v>
      </c>
      <c r="J26" s="7">
        <v>0</v>
      </c>
    </row>
    <row r="27" spans="2:10" ht="39.950000000000003" customHeight="1" x14ac:dyDescent="0.2">
      <c r="B27" s="17">
        <f>+B26+1</f>
        <v>12</v>
      </c>
      <c r="C27" s="4" t="s">
        <v>17</v>
      </c>
      <c r="D27" s="8" t="s">
        <v>28</v>
      </c>
      <c r="E27" s="9">
        <v>2</v>
      </c>
      <c r="F27" s="34">
        <v>5</v>
      </c>
      <c r="G27" s="5">
        <v>0</v>
      </c>
      <c r="H27" s="6">
        <f t="shared" si="2"/>
        <v>0</v>
      </c>
      <c r="I27" s="7">
        <f t="shared" si="4"/>
        <v>0</v>
      </c>
      <c r="J27" s="7">
        <v>0</v>
      </c>
    </row>
    <row r="28" spans="2:10" ht="39.950000000000003" customHeight="1" x14ac:dyDescent="0.2">
      <c r="B28" s="17">
        <f>+B27+1</f>
        <v>13</v>
      </c>
      <c r="C28" s="4" t="s">
        <v>38</v>
      </c>
      <c r="D28" s="8" t="s">
        <v>24</v>
      </c>
      <c r="E28" s="9">
        <v>250</v>
      </c>
      <c r="F28" s="9">
        <v>4</v>
      </c>
      <c r="G28" s="5">
        <v>0</v>
      </c>
      <c r="H28" s="6">
        <f t="shared" si="2"/>
        <v>0</v>
      </c>
      <c r="I28" s="7">
        <f t="shared" si="4"/>
        <v>0</v>
      </c>
      <c r="J28" s="7">
        <v>0</v>
      </c>
    </row>
    <row r="29" spans="2:10" ht="39.950000000000003" customHeight="1" x14ac:dyDescent="0.2">
      <c r="B29" s="17">
        <f>+B28+1</f>
        <v>14</v>
      </c>
      <c r="C29" s="4" t="s">
        <v>39</v>
      </c>
      <c r="D29" s="8" t="s">
        <v>28</v>
      </c>
      <c r="E29" s="9">
        <v>29</v>
      </c>
      <c r="F29" s="9">
        <v>2</v>
      </c>
      <c r="G29" s="5">
        <v>0</v>
      </c>
      <c r="H29" s="6">
        <f t="shared" si="2"/>
        <v>0</v>
      </c>
      <c r="I29" s="7">
        <f t="shared" si="4"/>
        <v>0</v>
      </c>
      <c r="J29" s="7">
        <v>0</v>
      </c>
    </row>
    <row r="30" spans="2:10" ht="39.950000000000003" customHeight="1" x14ac:dyDescent="0.2">
      <c r="B30" s="32" t="s">
        <v>40</v>
      </c>
      <c r="C30" s="32"/>
      <c r="D30" s="32"/>
      <c r="E30" s="32"/>
      <c r="F30" s="32"/>
      <c r="G30" s="32"/>
      <c r="H30" s="32"/>
      <c r="I30" s="32"/>
      <c r="J30" s="7">
        <f>SUM(J26:J29)</f>
        <v>0</v>
      </c>
    </row>
    <row r="31" spans="2:10" ht="39.950000000000003" customHeight="1" x14ac:dyDescent="0.2">
      <c r="B31" s="18" t="s">
        <v>41</v>
      </c>
      <c r="C31" s="12"/>
      <c r="D31" s="19"/>
      <c r="E31" s="13"/>
      <c r="F31" s="13"/>
      <c r="G31" s="20"/>
      <c r="H31" s="15"/>
      <c r="I31" s="16"/>
      <c r="J31" s="16"/>
    </row>
    <row r="32" spans="2:10" ht="39.950000000000003" customHeight="1" x14ac:dyDescent="0.2">
      <c r="B32" s="17">
        <f>+B29+1</f>
        <v>15</v>
      </c>
      <c r="C32" s="4" t="s">
        <v>42</v>
      </c>
      <c r="D32" s="8" t="s">
        <v>24</v>
      </c>
      <c r="E32" s="9">
        <v>350</v>
      </c>
      <c r="F32" s="34">
        <v>5</v>
      </c>
      <c r="G32" s="5">
        <v>0</v>
      </c>
      <c r="H32" s="6">
        <f t="shared" si="2"/>
        <v>0</v>
      </c>
      <c r="I32" s="7">
        <f t="shared" ref="I32:I35" si="5">G32+H32</f>
        <v>0</v>
      </c>
      <c r="J32" s="7">
        <v>0</v>
      </c>
    </row>
    <row r="33" spans="2:10" ht="39.950000000000003" customHeight="1" x14ac:dyDescent="0.2">
      <c r="B33" s="17">
        <f>+B32+1</f>
        <v>16</v>
      </c>
      <c r="C33" s="4" t="s">
        <v>17</v>
      </c>
      <c r="D33" s="8" t="s">
        <v>28</v>
      </c>
      <c r="E33" s="9">
        <v>2</v>
      </c>
      <c r="F33" s="34">
        <v>5</v>
      </c>
      <c r="G33" s="5">
        <v>0</v>
      </c>
      <c r="H33" s="6">
        <f t="shared" si="2"/>
        <v>0</v>
      </c>
      <c r="I33" s="7">
        <f t="shared" si="5"/>
        <v>0</v>
      </c>
      <c r="J33" s="7">
        <v>0</v>
      </c>
    </row>
    <row r="34" spans="2:10" ht="39.950000000000003" customHeight="1" x14ac:dyDescent="0.2">
      <c r="B34" s="17">
        <f>+B33+1</f>
        <v>17</v>
      </c>
      <c r="C34" s="4" t="s">
        <v>43</v>
      </c>
      <c r="D34" s="8" t="s">
        <v>24</v>
      </c>
      <c r="E34" s="9">
        <v>100</v>
      </c>
      <c r="F34" s="35">
        <v>4</v>
      </c>
      <c r="G34" s="5">
        <v>0</v>
      </c>
      <c r="H34" s="6">
        <f t="shared" si="2"/>
        <v>0</v>
      </c>
      <c r="I34" s="7">
        <f t="shared" si="5"/>
        <v>0</v>
      </c>
      <c r="J34" s="7">
        <v>0</v>
      </c>
    </row>
    <row r="35" spans="2:10" ht="39.950000000000003" customHeight="1" x14ac:dyDescent="0.2">
      <c r="B35" s="17">
        <f>+B34+1</f>
        <v>18</v>
      </c>
      <c r="C35" s="4" t="s">
        <v>44</v>
      </c>
      <c r="D35" s="8" t="s">
        <v>28</v>
      </c>
      <c r="E35" s="9">
        <v>4</v>
      </c>
      <c r="F35" s="9">
        <v>2</v>
      </c>
      <c r="G35" s="5">
        <v>0</v>
      </c>
      <c r="H35" s="6">
        <f t="shared" si="2"/>
        <v>0</v>
      </c>
      <c r="I35" s="7">
        <f t="shared" si="5"/>
        <v>0</v>
      </c>
      <c r="J35" s="7">
        <v>0</v>
      </c>
    </row>
    <row r="36" spans="2:10" ht="39.950000000000003" customHeight="1" x14ac:dyDescent="0.2">
      <c r="B36" s="32" t="s">
        <v>45</v>
      </c>
      <c r="C36" s="32"/>
      <c r="D36" s="32"/>
      <c r="E36" s="32"/>
      <c r="F36" s="32"/>
      <c r="G36" s="32"/>
      <c r="H36" s="32"/>
      <c r="I36" s="32"/>
      <c r="J36" s="7">
        <f>SUM(J32:J35)</f>
        <v>0</v>
      </c>
    </row>
    <row r="37" spans="2:10" ht="39.950000000000003" customHeight="1" x14ac:dyDescent="0.2">
      <c r="B37" s="33" t="s">
        <v>46</v>
      </c>
      <c r="C37" s="33"/>
      <c r="D37" s="33"/>
      <c r="E37" s="33"/>
      <c r="F37" s="33"/>
      <c r="G37" s="33"/>
      <c r="H37" s="33"/>
      <c r="I37" s="33"/>
      <c r="J37" s="27">
        <f>J19+J24+J30+J36</f>
        <v>0</v>
      </c>
    </row>
    <row r="38" spans="2:10" x14ac:dyDescent="0.2">
      <c r="B38" s="1"/>
      <c r="C38" s="1"/>
      <c r="D38" s="1"/>
      <c r="E38" s="1"/>
      <c r="F38" s="1"/>
      <c r="G38" s="1"/>
      <c r="H38" s="1"/>
      <c r="I38" s="1"/>
      <c r="J38" s="1"/>
    </row>
    <row r="39" spans="2:10" x14ac:dyDescent="0.2">
      <c r="B39" s="1"/>
      <c r="C39" s="1"/>
      <c r="D39" s="1"/>
      <c r="E39" s="1"/>
      <c r="F39" s="1"/>
      <c r="G39" s="1"/>
      <c r="H39" s="1"/>
      <c r="I39" s="1"/>
      <c r="J39" s="1"/>
    </row>
    <row r="40" spans="2:10" ht="35.25" customHeight="1" x14ac:dyDescent="0.2">
      <c r="B40" s="36" t="s">
        <v>15</v>
      </c>
      <c r="C40" s="37"/>
      <c r="D40" s="37"/>
      <c r="E40" s="37"/>
      <c r="F40" s="37"/>
      <c r="G40" s="37"/>
      <c r="H40" s="37"/>
      <c r="I40" s="37"/>
      <c r="J40" s="38"/>
    </row>
    <row r="41" spans="2:10" ht="30.75" customHeight="1" x14ac:dyDescent="0.2">
      <c r="B41" s="39" t="s">
        <v>7</v>
      </c>
      <c r="C41" s="40"/>
      <c r="D41" s="40"/>
      <c r="E41" s="40"/>
      <c r="F41" s="40"/>
      <c r="G41" s="40"/>
      <c r="H41" s="40"/>
      <c r="I41" s="40"/>
      <c r="J41" s="41"/>
    </row>
    <row r="42" spans="2:10" ht="20.100000000000001" customHeight="1" x14ac:dyDescent="0.2">
      <c r="B42" s="21"/>
      <c r="C42" s="22"/>
      <c r="D42" s="22"/>
      <c r="E42" s="22"/>
      <c r="F42" s="22"/>
      <c r="G42" s="22"/>
      <c r="H42" s="22"/>
      <c r="I42" s="22"/>
      <c r="J42" s="23"/>
    </row>
    <row r="43" spans="2:10" ht="20.100000000000001" customHeight="1" x14ac:dyDescent="0.2">
      <c r="B43" s="21" t="s">
        <v>48</v>
      </c>
      <c r="C43" s="22"/>
      <c r="D43" s="22"/>
      <c r="E43" s="22"/>
      <c r="F43" s="22"/>
      <c r="G43" s="22"/>
      <c r="H43" s="22"/>
      <c r="I43" s="22"/>
      <c r="J43" s="23"/>
    </row>
    <row r="44" spans="2:10" ht="24" customHeight="1" x14ac:dyDescent="0.2">
      <c r="B44" s="21" t="s">
        <v>8</v>
      </c>
      <c r="C44" s="22"/>
      <c r="D44" s="22"/>
      <c r="E44" s="22"/>
      <c r="F44" s="22"/>
      <c r="G44" s="22"/>
      <c r="H44" s="22"/>
      <c r="I44" s="22"/>
      <c r="J44" s="23"/>
    </row>
    <row r="45" spans="2:10" ht="20.100000000000001" customHeight="1" x14ac:dyDescent="0.2">
      <c r="B45" s="21" t="s">
        <v>9</v>
      </c>
      <c r="C45" s="22"/>
      <c r="D45" s="22"/>
      <c r="E45" s="22"/>
      <c r="F45" s="22"/>
      <c r="G45" s="22"/>
      <c r="H45" s="22"/>
      <c r="I45" s="22"/>
      <c r="J45" s="23"/>
    </row>
    <row r="46" spans="2:10" ht="20.100000000000001" customHeight="1" x14ac:dyDescent="0.2">
      <c r="B46" s="21" t="s">
        <v>10</v>
      </c>
      <c r="C46" s="22"/>
      <c r="D46" s="22"/>
      <c r="E46" s="22"/>
      <c r="F46" s="22"/>
      <c r="G46" s="22"/>
      <c r="H46" s="22"/>
      <c r="I46" s="22"/>
      <c r="J46" s="23"/>
    </row>
    <row r="47" spans="2:10" ht="20.100000000000001" customHeight="1" x14ac:dyDescent="0.2">
      <c r="B47" s="21" t="s">
        <v>19</v>
      </c>
      <c r="C47" s="22"/>
      <c r="D47" s="22"/>
      <c r="E47" s="22"/>
      <c r="F47" s="22"/>
      <c r="G47" s="22"/>
      <c r="H47" s="22"/>
      <c r="I47" s="22"/>
      <c r="J47" s="23"/>
    </row>
    <row r="48" spans="2:10" ht="20.100000000000001" customHeight="1" x14ac:dyDescent="0.2">
      <c r="B48" s="21" t="s">
        <v>11</v>
      </c>
      <c r="C48" s="22"/>
      <c r="D48" s="22"/>
      <c r="E48" s="22"/>
      <c r="F48" s="22"/>
      <c r="G48" s="22"/>
      <c r="H48" s="22"/>
      <c r="I48" s="22"/>
      <c r="J48" s="23"/>
    </row>
    <row r="49" spans="2:10" ht="20.100000000000001" customHeight="1" x14ac:dyDescent="0.2">
      <c r="B49" s="21" t="s">
        <v>12</v>
      </c>
      <c r="C49" s="22"/>
      <c r="D49" s="22"/>
      <c r="E49" s="22"/>
      <c r="F49" s="22"/>
      <c r="G49" s="22"/>
      <c r="H49" s="22"/>
      <c r="I49" s="22"/>
      <c r="J49" s="23"/>
    </row>
    <row r="50" spans="2:10" ht="20.100000000000001" customHeight="1" x14ac:dyDescent="0.2">
      <c r="B50" s="21" t="s">
        <v>13</v>
      </c>
      <c r="C50" s="22"/>
      <c r="D50" s="22"/>
      <c r="E50" s="22"/>
      <c r="F50" s="22"/>
      <c r="G50" s="22"/>
      <c r="H50" s="22"/>
      <c r="I50" s="22"/>
      <c r="J50" s="23"/>
    </row>
    <row r="51" spans="2:10" ht="20.100000000000001" customHeight="1" x14ac:dyDescent="0.2">
      <c r="B51" s="21" t="s">
        <v>14</v>
      </c>
      <c r="C51" s="22"/>
      <c r="D51" s="22"/>
      <c r="E51" s="22"/>
      <c r="F51" s="22"/>
      <c r="G51" s="22"/>
      <c r="H51" s="22"/>
      <c r="I51" s="22"/>
      <c r="J51" s="23"/>
    </row>
    <row r="52" spans="2:10" ht="20.100000000000001" customHeight="1" x14ac:dyDescent="0.2">
      <c r="B52" s="24"/>
      <c r="C52" s="25"/>
      <c r="D52" s="25"/>
      <c r="E52" s="25"/>
      <c r="F52" s="25"/>
      <c r="G52" s="25"/>
      <c r="H52" s="25"/>
      <c r="I52" s="25"/>
      <c r="J52" s="26"/>
    </row>
  </sheetData>
  <mergeCells count="11">
    <mergeCell ref="B40:J40"/>
    <mergeCell ref="B41:J41"/>
    <mergeCell ref="B8:J8"/>
    <mergeCell ref="B1:J6"/>
    <mergeCell ref="B7:J7"/>
    <mergeCell ref="B9:J9"/>
    <mergeCell ref="B19:I19"/>
    <mergeCell ref="B24:I24"/>
    <mergeCell ref="B30:I30"/>
    <mergeCell ref="B36:I36"/>
    <mergeCell ref="B37:I37"/>
  </mergeCells>
  <pageMargins left="0.35433070866141736" right="0.23622047244094491" top="0.23622047244094491" bottom="0.27559055118110237" header="0.15748031496062992" footer="0.15748031496062992"/>
  <pageSetup scale="4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Alexander Pena Hernandez</dc:creator>
  <cp:lastModifiedBy>Mario Andres Guerra Medina</cp:lastModifiedBy>
  <cp:lastPrinted>2018-04-10T20:44:00Z</cp:lastPrinted>
  <dcterms:created xsi:type="dcterms:W3CDTF">2016-02-23T13:15:10Z</dcterms:created>
  <dcterms:modified xsi:type="dcterms:W3CDTF">2025-04-07T16:12:50Z</dcterms:modified>
</cp:coreProperties>
</file>