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INFORMES INTERVENTORIA\INFORME 17 INTERVENTORIA\ANEXOS\"/>
    </mc:Choice>
  </mc:AlternateContent>
  <xr:revisionPtr revIDLastSave="0" documentId="8_{1E1912DD-D4E9-46B8-B3AC-DD4294906CBF}" xr6:coauthVersionLast="47" xr6:coauthVersionMax="47" xr10:uidLastSave="{00000000-0000-0000-0000-000000000000}"/>
  <bookViews>
    <workbookView xWindow="-110" yWindow="-110" windowWidth="19420" windowHeight="10300" xr2:uid="{1325DAFE-769F-405A-B2BD-A1572B8E179E}"/>
  </bookViews>
  <sheets>
    <sheet name="PROGRAMACION LUNA " sheetId="1" r:id="rId1"/>
  </sheets>
  <externalReferences>
    <externalReference r:id="rId2"/>
    <externalReference r:id="rId3"/>
  </externalReferences>
  <definedNames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e" localSheetId="0">#REF!</definedName>
    <definedName name="\e">#REF!</definedName>
    <definedName name="\i" localSheetId="0">#REF!</definedName>
    <definedName name="\i">#REF!</definedName>
    <definedName name="\m" localSheetId="0">#REF!</definedName>
    <definedName name="\m">#REF!</definedName>
    <definedName name="\q" localSheetId="0">#REF!</definedName>
    <definedName name="\q">#REF!</definedName>
    <definedName name="\r" localSheetId="0">#REF!</definedName>
    <definedName name="\r">#REF!</definedName>
    <definedName name="\s" localSheetId="0">#REF!</definedName>
    <definedName name="\s">#REF!</definedName>
    <definedName name="\t" localSheetId="0">#REF!</definedName>
    <definedName name="\t">#REF!</definedName>
    <definedName name="\w">#N/A</definedName>
    <definedName name="\x" localSheetId="0">#REF!</definedName>
    <definedName name="\x">#REF!</definedName>
    <definedName name="\z" localSheetId="0">#REF!</definedName>
    <definedName name="\z">#REF!</definedName>
    <definedName name="_____________CON123" localSheetId="0">#REF!</definedName>
    <definedName name="_____________CON123">#REF!</definedName>
    <definedName name="_____________EQP1" localSheetId="0">#REF!</definedName>
    <definedName name="_____________EQP1">#REF!</definedName>
    <definedName name="_____________EQP2" localSheetId="0">#REF!</definedName>
    <definedName name="_____________EQP2">#REF!</definedName>
    <definedName name="_____________EQP3" localSheetId="0">#REF!</definedName>
    <definedName name="_____________EQP3">#REF!</definedName>
    <definedName name="_____________EQP4" localSheetId="0">#REF!</definedName>
    <definedName name="_____________EQP4">#REF!</definedName>
    <definedName name="_____________M14" localSheetId="0">#REF!</definedName>
    <definedName name="_____________M14">#REF!</definedName>
    <definedName name="_____________MAT1111" localSheetId="0">#REF!</definedName>
    <definedName name="_____________MAT1111">#REF!</definedName>
    <definedName name="_____________MAT170" localSheetId="0">#REF!</definedName>
    <definedName name="_____________MAT170">#REF!</definedName>
    <definedName name="_____________MAT171" localSheetId="0">#REF!</definedName>
    <definedName name="_____________MAT171">#REF!</definedName>
    <definedName name="_____________MAT832" localSheetId="0">#REF!</definedName>
    <definedName name="_____________MAT832">#REF!</definedName>
    <definedName name="_____________MAY88" localSheetId="0">#REF!</definedName>
    <definedName name="_____________MAY88">#REF!</definedName>
    <definedName name="_____________MO2" localSheetId="0">#REF!</definedName>
    <definedName name="_____________MO2">#REF!</definedName>
    <definedName name="_____________MO3" localSheetId="0">#REF!</definedName>
    <definedName name="_____________MO3">#REF!</definedName>
    <definedName name="____________A1" localSheetId="0">#REF!</definedName>
    <definedName name="____________A1">#REF!</definedName>
    <definedName name="____________EQP10" localSheetId="0">#REF!</definedName>
    <definedName name="____________EQP10">#REF!</definedName>
    <definedName name="____________EQP11" localSheetId="0">#REF!</definedName>
    <definedName name="____________EQP11">#REF!</definedName>
    <definedName name="____________EQP12" localSheetId="0">#REF!</definedName>
    <definedName name="____________EQP12">#REF!</definedName>
    <definedName name="____________EQP13" localSheetId="0">#REF!</definedName>
    <definedName name="____________EQP13">#REF!</definedName>
    <definedName name="____________EQP14" localSheetId="0">#REF!</definedName>
    <definedName name="____________EQP14">#REF!</definedName>
    <definedName name="____________EQP15" localSheetId="0">#REF!</definedName>
    <definedName name="____________EQP15">#REF!</definedName>
    <definedName name="____________EQP16" localSheetId="0">#REF!</definedName>
    <definedName name="____________EQP16">#REF!</definedName>
    <definedName name="____________EQP17" localSheetId="0">#REF!</definedName>
    <definedName name="____________EQP17">#REF!</definedName>
    <definedName name="____________EQP18" localSheetId="0">#REF!</definedName>
    <definedName name="____________EQP18">#REF!</definedName>
    <definedName name="____________EQP19" localSheetId="0">#REF!</definedName>
    <definedName name="____________EQP19">#REF!</definedName>
    <definedName name="____________EQP20" localSheetId="0">#REF!</definedName>
    <definedName name="____________EQP20">#REF!</definedName>
    <definedName name="____________eqp27" localSheetId="0">#REF!</definedName>
    <definedName name="____________eqp27">#REF!</definedName>
    <definedName name="____________EQP5" localSheetId="0">#REF!</definedName>
    <definedName name="____________EQP5">#REF!</definedName>
    <definedName name="____________EQP6" localSheetId="0">#REF!</definedName>
    <definedName name="____________EQP6">#REF!</definedName>
    <definedName name="____________EQP7" localSheetId="0">#REF!</definedName>
    <definedName name="____________EQP7">#REF!</definedName>
    <definedName name="____________EQP8" localSheetId="0">#REF!</definedName>
    <definedName name="____________EQP8">#REF!</definedName>
    <definedName name="____________EQP9" localSheetId="0">#REF!</definedName>
    <definedName name="____________EQP9">#REF!</definedName>
    <definedName name="____________MAT1" localSheetId="0">#REF!</definedName>
    <definedName name="____________MAT1">#REF!</definedName>
    <definedName name="____________MAT10" localSheetId="0">#REF!</definedName>
    <definedName name="____________MAT10">#REF!</definedName>
    <definedName name="____________MAT100" localSheetId="0">#REF!</definedName>
    <definedName name="____________MAT100">#REF!</definedName>
    <definedName name="____________MAT101" localSheetId="0">#REF!</definedName>
    <definedName name="____________MAT101">#REF!</definedName>
    <definedName name="____________MAT102" localSheetId="0">#REF!</definedName>
    <definedName name="____________MAT102">#REF!</definedName>
    <definedName name="____________MAT103" localSheetId="0">#REF!</definedName>
    <definedName name="____________MAT103">#REF!</definedName>
    <definedName name="____________MAT104" localSheetId="0">#REF!</definedName>
    <definedName name="____________MAT104">#REF!</definedName>
    <definedName name="____________MAT105" localSheetId="0">#REF!</definedName>
    <definedName name="____________MAT105">#REF!</definedName>
    <definedName name="____________MAT106" localSheetId="0">#REF!</definedName>
    <definedName name="____________MAT106">#REF!</definedName>
    <definedName name="____________MAT107" localSheetId="0">#REF!</definedName>
    <definedName name="____________MAT107">#REF!</definedName>
    <definedName name="____________MAT108" localSheetId="0">#REF!</definedName>
    <definedName name="____________MAT108">#REF!</definedName>
    <definedName name="____________MAT109" localSheetId="0">#REF!</definedName>
    <definedName name="____________MAT109">#REF!</definedName>
    <definedName name="____________MAT11" localSheetId="0">#REF!</definedName>
    <definedName name="____________MAT11">#REF!</definedName>
    <definedName name="____________MAT110" localSheetId="0">#REF!</definedName>
    <definedName name="____________MAT110">#REF!</definedName>
    <definedName name="____________MAT111" localSheetId="0">#REF!</definedName>
    <definedName name="____________MAT111">#REF!</definedName>
    <definedName name="____________MAT112" localSheetId="0">#REF!</definedName>
    <definedName name="____________MAT112">#REF!</definedName>
    <definedName name="____________MAT113" localSheetId="0">#REF!</definedName>
    <definedName name="____________MAT113">#REF!</definedName>
    <definedName name="____________MAT114" localSheetId="0">#REF!</definedName>
    <definedName name="____________MAT114">#REF!</definedName>
    <definedName name="____________MAT115" localSheetId="0">#REF!</definedName>
    <definedName name="____________MAT115">#REF!</definedName>
    <definedName name="____________MAT116" localSheetId="0">#REF!</definedName>
    <definedName name="____________MAT116">#REF!</definedName>
    <definedName name="____________MAT117" localSheetId="0">#REF!</definedName>
    <definedName name="____________MAT117">#REF!</definedName>
    <definedName name="____________MAT118" localSheetId="0">#REF!</definedName>
    <definedName name="____________MAT118">#REF!</definedName>
    <definedName name="____________MAT119" localSheetId="0">#REF!</definedName>
    <definedName name="____________MAT119">#REF!</definedName>
    <definedName name="____________MAT12" localSheetId="0">#REF!</definedName>
    <definedName name="____________MAT12">#REF!</definedName>
    <definedName name="____________MAT120" localSheetId="0">#REF!</definedName>
    <definedName name="____________MAT120">#REF!</definedName>
    <definedName name="____________MAT121" localSheetId="0">#REF!</definedName>
    <definedName name="____________MAT121">#REF!</definedName>
    <definedName name="____________MAT122" localSheetId="0">#REF!</definedName>
    <definedName name="____________MAT122">#REF!</definedName>
    <definedName name="____________MAT123" localSheetId="0">#REF!</definedName>
    <definedName name="____________MAT123">#REF!</definedName>
    <definedName name="____________MAT124" localSheetId="0">#REF!</definedName>
    <definedName name="____________MAT124">#REF!</definedName>
    <definedName name="____________MAT125" localSheetId="0">#REF!</definedName>
    <definedName name="____________MAT125">#REF!</definedName>
    <definedName name="____________MAT126" localSheetId="0">#REF!</definedName>
    <definedName name="____________MAT126">#REF!</definedName>
    <definedName name="____________MAT127" localSheetId="0">#REF!</definedName>
    <definedName name="____________MAT127">#REF!</definedName>
    <definedName name="____________MAT128" localSheetId="0">#REF!</definedName>
    <definedName name="____________MAT128">#REF!</definedName>
    <definedName name="____________MAT129" localSheetId="0">#REF!</definedName>
    <definedName name="____________MAT129">#REF!</definedName>
    <definedName name="____________MAT13" localSheetId="0">#REF!</definedName>
    <definedName name="____________MAT13">#REF!</definedName>
    <definedName name="____________MAT130" localSheetId="0">#REF!</definedName>
    <definedName name="____________MAT130">#REF!</definedName>
    <definedName name="____________MAT131" localSheetId="0">#REF!</definedName>
    <definedName name="____________MAT131">#REF!</definedName>
    <definedName name="____________MAT132" localSheetId="0">#REF!</definedName>
    <definedName name="____________MAT132">#REF!</definedName>
    <definedName name="____________MAT133" localSheetId="0">#REF!</definedName>
    <definedName name="____________MAT133">#REF!</definedName>
    <definedName name="____________MAT134" localSheetId="0">#REF!</definedName>
    <definedName name="____________MAT134">#REF!</definedName>
    <definedName name="____________MAT135" localSheetId="0">#REF!</definedName>
    <definedName name="____________MAT135">#REF!</definedName>
    <definedName name="____________MAT136" localSheetId="0">#REF!</definedName>
    <definedName name="____________MAT136">#REF!</definedName>
    <definedName name="____________MAT137" localSheetId="0">#REF!</definedName>
    <definedName name="____________MAT137">#REF!</definedName>
    <definedName name="____________MAT138" localSheetId="0">#REF!</definedName>
    <definedName name="____________MAT138">#REF!</definedName>
    <definedName name="____________MAT139" localSheetId="0">#REF!</definedName>
    <definedName name="____________MAT139">#REF!</definedName>
    <definedName name="____________MAT14" localSheetId="0">#REF!</definedName>
    <definedName name="____________MAT14">#REF!</definedName>
    <definedName name="____________MAT140" localSheetId="0">#REF!</definedName>
    <definedName name="____________MAT140">#REF!</definedName>
    <definedName name="____________MAT141" localSheetId="0">#REF!</definedName>
    <definedName name="____________MAT141">#REF!</definedName>
    <definedName name="____________MAT142" localSheetId="0">#REF!</definedName>
    <definedName name="____________MAT142">#REF!</definedName>
    <definedName name="____________MAT143" localSheetId="0">#REF!</definedName>
    <definedName name="____________MAT143">#REF!</definedName>
    <definedName name="____________MAT144" localSheetId="0">#REF!</definedName>
    <definedName name="____________MAT144">#REF!</definedName>
    <definedName name="____________MAT145" localSheetId="0">#REF!</definedName>
    <definedName name="____________MAT145">#REF!</definedName>
    <definedName name="____________MAT146" localSheetId="0">#REF!</definedName>
    <definedName name="____________MAT146">#REF!</definedName>
    <definedName name="____________MAT147" localSheetId="0">#REF!</definedName>
    <definedName name="____________MAT147">#REF!</definedName>
    <definedName name="____________MAT148" localSheetId="0">#REF!</definedName>
    <definedName name="____________MAT148">#REF!</definedName>
    <definedName name="____________MAT149" localSheetId="0">#REF!</definedName>
    <definedName name="____________MAT149">#REF!</definedName>
    <definedName name="____________MAT15" localSheetId="0">#REF!</definedName>
    <definedName name="____________MAT15">#REF!</definedName>
    <definedName name="____________MAT150" localSheetId="0">#REF!</definedName>
    <definedName name="____________MAT150">#REF!</definedName>
    <definedName name="____________MAT151" localSheetId="0">#REF!</definedName>
    <definedName name="____________MAT151">#REF!</definedName>
    <definedName name="____________MAT152" localSheetId="0">#REF!</definedName>
    <definedName name="____________MAT152">#REF!</definedName>
    <definedName name="____________MAT153" localSheetId="0">#REF!</definedName>
    <definedName name="____________MAT153">#REF!</definedName>
    <definedName name="____________MAT154" localSheetId="0">#REF!</definedName>
    <definedName name="____________MAT154">#REF!</definedName>
    <definedName name="____________MAT155" localSheetId="0">#REF!</definedName>
    <definedName name="____________MAT155">#REF!</definedName>
    <definedName name="____________MAT156" localSheetId="0">#REF!</definedName>
    <definedName name="____________MAT156">#REF!</definedName>
    <definedName name="____________MAT157" localSheetId="0">#REF!</definedName>
    <definedName name="____________MAT157">#REF!</definedName>
    <definedName name="____________MAT158" localSheetId="0">#REF!</definedName>
    <definedName name="____________MAT158">#REF!</definedName>
    <definedName name="____________MAT159" localSheetId="0">#REF!</definedName>
    <definedName name="____________MAT159">#REF!</definedName>
    <definedName name="____________MAT16" localSheetId="0">#REF!</definedName>
    <definedName name="____________MAT16">#REF!</definedName>
    <definedName name="____________MAT160" localSheetId="0">#REF!</definedName>
    <definedName name="____________MAT160">#REF!</definedName>
    <definedName name="____________MAT161" localSheetId="0">#REF!</definedName>
    <definedName name="____________MAT161">#REF!</definedName>
    <definedName name="____________MAT162" localSheetId="0">#REF!</definedName>
    <definedName name="____________MAT162">#REF!</definedName>
    <definedName name="____________MAT163" localSheetId="0">#REF!</definedName>
    <definedName name="____________MAT163">#REF!</definedName>
    <definedName name="____________MAT164" localSheetId="0">#REF!</definedName>
    <definedName name="____________MAT164">#REF!</definedName>
    <definedName name="____________MAT165" localSheetId="0">#REF!</definedName>
    <definedName name="____________MAT165">#REF!</definedName>
    <definedName name="____________MAT166" localSheetId="0">#REF!</definedName>
    <definedName name="____________MAT166">#REF!</definedName>
    <definedName name="____________MAT17" localSheetId="0">#REF!</definedName>
    <definedName name="____________MAT17">#REF!</definedName>
    <definedName name="____________MAT18" localSheetId="0">#REF!</definedName>
    <definedName name="____________MAT18">#REF!</definedName>
    <definedName name="____________MAT19" localSheetId="0">#REF!</definedName>
    <definedName name="____________MAT19">#REF!</definedName>
    <definedName name="____________MAT2" localSheetId="0">#REF!</definedName>
    <definedName name="____________MAT2">#REF!</definedName>
    <definedName name="____________MAT20" localSheetId="0">#REF!</definedName>
    <definedName name="____________MAT20">#REF!</definedName>
    <definedName name="____________MAT21" localSheetId="0">#REF!</definedName>
    <definedName name="____________MAT21">#REF!</definedName>
    <definedName name="____________MAT22" localSheetId="0">#REF!</definedName>
    <definedName name="____________MAT22">#REF!</definedName>
    <definedName name="____________MAT23" localSheetId="0">#REF!</definedName>
    <definedName name="____________MAT23">#REF!</definedName>
    <definedName name="____________MAT24" localSheetId="0">#REF!</definedName>
    <definedName name="____________MAT24">#REF!</definedName>
    <definedName name="____________MAT25" localSheetId="0">#REF!</definedName>
    <definedName name="____________MAT25">#REF!</definedName>
    <definedName name="____________MAT26" localSheetId="0">#REF!</definedName>
    <definedName name="____________MAT26">#REF!</definedName>
    <definedName name="____________MAT27" localSheetId="0">#REF!</definedName>
    <definedName name="____________MAT27">#REF!</definedName>
    <definedName name="____________MAT28" localSheetId="0">#REF!</definedName>
    <definedName name="____________MAT28">#REF!</definedName>
    <definedName name="____________MAT29" localSheetId="0">#REF!</definedName>
    <definedName name="____________MAT29">#REF!</definedName>
    <definedName name="____________MAT3" localSheetId="0">#REF!</definedName>
    <definedName name="____________MAT3">#REF!</definedName>
    <definedName name="____________MAT30" localSheetId="0">#REF!</definedName>
    <definedName name="____________MAT30">#REF!</definedName>
    <definedName name="____________MAT31" localSheetId="0">#REF!</definedName>
    <definedName name="____________MAT31">#REF!</definedName>
    <definedName name="____________MAT32" localSheetId="0">#REF!</definedName>
    <definedName name="____________MAT32">#REF!</definedName>
    <definedName name="____________MAT33" localSheetId="0">#REF!</definedName>
    <definedName name="____________MAT33">#REF!</definedName>
    <definedName name="____________MAT34" localSheetId="0">#REF!</definedName>
    <definedName name="____________MAT34">#REF!</definedName>
    <definedName name="____________MAT35" localSheetId="0">#REF!</definedName>
    <definedName name="____________MAT35">#REF!</definedName>
    <definedName name="____________MAT36" localSheetId="0">#REF!</definedName>
    <definedName name="____________MAT36">#REF!</definedName>
    <definedName name="____________MAT37" localSheetId="0">#REF!</definedName>
    <definedName name="____________MAT37">#REF!</definedName>
    <definedName name="____________MAT38" localSheetId="0">#REF!</definedName>
    <definedName name="____________MAT38">#REF!</definedName>
    <definedName name="____________MAT39" localSheetId="0">#REF!</definedName>
    <definedName name="____________MAT39">#REF!</definedName>
    <definedName name="____________MAT4" localSheetId="0">#REF!</definedName>
    <definedName name="____________MAT4">#REF!</definedName>
    <definedName name="____________MAT40" localSheetId="0">#REF!</definedName>
    <definedName name="____________MAT40">#REF!</definedName>
    <definedName name="____________MAT41" localSheetId="0">#REF!</definedName>
    <definedName name="____________MAT41">#REF!</definedName>
    <definedName name="____________MAT42" localSheetId="0">#REF!</definedName>
    <definedName name="____________MAT42">#REF!</definedName>
    <definedName name="____________MAT43" localSheetId="0">#REF!</definedName>
    <definedName name="____________MAT43">#REF!</definedName>
    <definedName name="____________MAT44" localSheetId="0">#REF!</definedName>
    <definedName name="____________MAT44">#REF!</definedName>
    <definedName name="____________MAT45" localSheetId="0">#REF!</definedName>
    <definedName name="____________MAT45">#REF!</definedName>
    <definedName name="____________MAT46" localSheetId="0">#REF!</definedName>
    <definedName name="____________MAT46">#REF!</definedName>
    <definedName name="____________MAT47" localSheetId="0">#REF!</definedName>
    <definedName name="____________MAT47">#REF!</definedName>
    <definedName name="____________MAT48" localSheetId="0">#REF!</definedName>
    <definedName name="____________MAT48">#REF!</definedName>
    <definedName name="____________MAT49" localSheetId="0">#REF!</definedName>
    <definedName name="____________MAT49">#REF!</definedName>
    <definedName name="____________MAT5" localSheetId="0">#REF!</definedName>
    <definedName name="____________MAT5">#REF!</definedName>
    <definedName name="____________MAT50" localSheetId="0">#REF!</definedName>
    <definedName name="____________MAT50">#REF!</definedName>
    <definedName name="____________MAT51" localSheetId="0">#REF!</definedName>
    <definedName name="____________MAT51">#REF!</definedName>
    <definedName name="____________MAT52" localSheetId="0">#REF!</definedName>
    <definedName name="____________MAT52">#REF!</definedName>
    <definedName name="____________MAT53" localSheetId="0">#REF!</definedName>
    <definedName name="____________MAT53">#REF!</definedName>
    <definedName name="____________MAT54" localSheetId="0">#REF!</definedName>
    <definedName name="____________MAT54">#REF!</definedName>
    <definedName name="____________MAT55" localSheetId="0">#REF!</definedName>
    <definedName name="____________MAT55">#REF!</definedName>
    <definedName name="____________MAT56" localSheetId="0">#REF!</definedName>
    <definedName name="____________MAT56">#REF!</definedName>
    <definedName name="____________MAT57" localSheetId="0">#REF!</definedName>
    <definedName name="____________MAT57">#REF!</definedName>
    <definedName name="____________MAT58" localSheetId="0">#REF!</definedName>
    <definedName name="____________MAT58">#REF!</definedName>
    <definedName name="____________MAT59" localSheetId="0">#REF!</definedName>
    <definedName name="____________MAT59">#REF!</definedName>
    <definedName name="____________MAT6" localSheetId="0">#REF!</definedName>
    <definedName name="____________MAT6">#REF!</definedName>
    <definedName name="____________MAT60" localSheetId="0">#REF!</definedName>
    <definedName name="____________MAT60">#REF!</definedName>
    <definedName name="____________MAT61" localSheetId="0">#REF!</definedName>
    <definedName name="____________MAT61">#REF!</definedName>
    <definedName name="____________MAT62" localSheetId="0">#REF!</definedName>
    <definedName name="____________MAT62">#REF!</definedName>
    <definedName name="____________MAT63" localSheetId="0">#REF!</definedName>
    <definedName name="____________MAT63">#REF!</definedName>
    <definedName name="____________MAT64" localSheetId="0">#REF!</definedName>
    <definedName name="____________MAT64">#REF!</definedName>
    <definedName name="____________MAT65" localSheetId="0">#REF!</definedName>
    <definedName name="____________MAT65">#REF!</definedName>
    <definedName name="____________MAT66" localSheetId="0">#REF!</definedName>
    <definedName name="____________MAT66">#REF!</definedName>
    <definedName name="____________MAT67" localSheetId="0">#REF!</definedName>
    <definedName name="____________MAT67">#REF!</definedName>
    <definedName name="____________MAT68" localSheetId="0">#REF!</definedName>
    <definedName name="____________MAT68">#REF!</definedName>
    <definedName name="____________MAT69" localSheetId="0">#REF!</definedName>
    <definedName name="____________MAT69">#REF!</definedName>
    <definedName name="____________MAT7" localSheetId="0">#REF!</definedName>
    <definedName name="____________MAT7">#REF!</definedName>
    <definedName name="____________MAT70" localSheetId="0">#REF!</definedName>
    <definedName name="____________MAT70">#REF!</definedName>
    <definedName name="____________MAT71" localSheetId="0">#REF!</definedName>
    <definedName name="____________MAT71">#REF!</definedName>
    <definedName name="____________MAT72" localSheetId="0">#REF!</definedName>
    <definedName name="____________MAT72">#REF!</definedName>
    <definedName name="____________MAT73" localSheetId="0">#REF!</definedName>
    <definedName name="____________MAT73">#REF!</definedName>
    <definedName name="____________MAT74" localSheetId="0">#REF!</definedName>
    <definedName name="____________MAT74">#REF!</definedName>
    <definedName name="____________MAT75" localSheetId="0">#REF!</definedName>
    <definedName name="____________MAT75">#REF!</definedName>
    <definedName name="____________MAT76" localSheetId="0">#REF!</definedName>
    <definedName name="____________MAT76">#REF!</definedName>
    <definedName name="____________MAT77" localSheetId="0">#REF!</definedName>
    <definedName name="____________MAT77">#REF!</definedName>
    <definedName name="____________MAT78" localSheetId="0">#REF!</definedName>
    <definedName name="____________MAT78">#REF!</definedName>
    <definedName name="____________MAT79" localSheetId="0">#REF!</definedName>
    <definedName name="____________MAT79">#REF!</definedName>
    <definedName name="____________MAT8" localSheetId="0">#REF!</definedName>
    <definedName name="____________MAT8">#REF!</definedName>
    <definedName name="____________MAT80" localSheetId="0">#REF!</definedName>
    <definedName name="____________MAT80">#REF!</definedName>
    <definedName name="____________MAT81" localSheetId="0">#REF!</definedName>
    <definedName name="____________MAT81">#REF!</definedName>
    <definedName name="____________MAT82" localSheetId="0">#REF!</definedName>
    <definedName name="____________MAT82">#REF!</definedName>
    <definedName name="____________MAT83" localSheetId="0">#REF!</definedName>
    <definedName name="____________MAT83">#REF!</definedName>
    <definedName name="____________MAT84" localSheetId="0">#REF!</definedName>
    <definedName name="____________MAT84">#REF!</definedName>
    <definedName name="____________MAT85" localSheetId="0">#REF!</definedName>
    <definedName name="____________MAT85">#REF!</definedName>
    <definedName name="____________MAT86" localSheetId="0">#REF!</definedName>
    <definedName name="____________MAT86">#REF!</definedName>
    <definedName name="____________MAT87" localSheetId="0">#REF!</definedName>
    <definedName name="____________MAT87">#REF!</definedName>
    <definedName name="____________MAT88" localSheetId="0">#REF!</definedName>
    <definedName name="____________MAT88">#REF!</definedName>
    <definedName name="____________MAT89" localSheetId="0">#REF!</definedName>
    <definedName name="____________MAT89">#REF!</definedName>
    <definedName name="____________MAT9" localSheetId="0">#REF!</definedName>
    <definedName name="____________MAT9">#REF!</definedName>
    <definedName name="____________MAT90" localSheetId="0">#REF!</definedName>
    <definedName name="____________MAT90">#REF!</definedName>
    <definedName name="____________MAT91" localSheetId="0">#REF!</definedName>
    <definedName name="____________MAT91">#REF!</definedName>
    <definedName name="____________MAT92" localSheetId="0">#REF!</definedName>
    <definedName name="____________MAT92">#REF!</definedName>
    <definedName name="____________MAT93" localSheetId="0">#REF!</definedName>
    <definedName name="____________MAT93">#REF!</definedName>
    <definedName name="____________MAT94" localSheetId="0">#REF!</definedName>
    <definedName name="____________MAT94">#REF!</definedName>
    <definedName name="____________MAT95" localSheetId="0">#REF!</definedName>
    <definedName name="____________MAT95">#REF!</definedName>
    <definedName name="____________MAT96" localSheetId="0">#REF!</definedName>
    <definedName name="____________MAT96">#REF!</definedName>
    <definedName name="____________MAT97" localSheetId="0">#REF!</definedName>
    <definedName name="____________MAT97">#REF!</definedName>
    <definedName name="____________MAT98" localSheetId="0">#REF!</definedName>
    <definedName name="____________MAT98">#REF!</definedName>
    <definedName name="____________MAT99" localSheetId="0">#REF!</definedName>
    <definedName name="____________MAT99">#REF!</definedName>
    <definedName name="____________MO1" localSheetId="0">#REF!</definedName>
    <definedName name="____________MO1">#REF!</definedName>
    <definedName name="____________MO10" localSheetId="0">#REF!</definedName>
    <definedName name="____________MO10">#REF!</definedName>
    <definedName name="____________MO4" localSheetId="0">#REF!</definedName>
    <definedName name="____________MO4">#REF!</definedName>
    <definedName name="____________MO5" localSheetId="0">#REF!</definedName>
    <definedName name="____________MO5">#REF!</definedName>
    <definedName name="____________MO6" localSheetId="0">#REF!</definedName>
    <definedName name="____________MO6">#REF!</definedName>
    <definedName name="____________MO7" localSheetId="0">#REF!</definedName>
    <definedName name="____________MO7">#REF!</definedName>
    <definedName name="____________MO8" localSheetId="0">#REF!</definedName>
    <definedName name="____________MO8">#REF!</definedName>
    <definedName name="____________MO9" localSheetId="0">#REF!</definedName>
    <definedName name="____________MO9">#REF!</definedName>
    <definedName name="____________MV1" localSheetId="0">#REF!</definedName>
    <definedName name="____________MV1">#REF!</definedName>
    <definedName name="____________MV10" localSheetId="0">#REF!</definedName>
    <definedName name="____________MV10">#REF!</definedName>
    <definedName name="____________MV11" localSheetId="0">#REF!</definedName>
    <definedName name="____________MV11">#REF!</definedName>
    <definedName name="____________MV12" localSheetId="0">#REF!</definedName>
    <definedName name="____________MV12">#REF!</definedName>
    <definedName name="____________MV13" localSheetId="0">#REF!</definedName>
    <definedName name="____________MV13">#REF!</definedName>
    <definedName name="____________MV14" localSheetId="0">#REF!</definedName>
    <definedName name="____________MV14">#REF!</definedName>
    <definedName name="____________MV15" localSheetId="0">#REF!</definedName>
    <definedName name="____________MV15">#REF!</definedName>
    <definedName name="____________MV16" localSheetId="0">#REF!</definedName>
    <definedName name="____________MV16">#REF!</definedName>
    <definedName name="____________MV17" localSheetId="0">#REF!</definedName>
    <definedName name="____________MV17">#REF!</definedName>
    <definedName name="____________MV18" localSheetId="0">#REF!</definedName>
    <definedName name="____________MV18">#REF!</definedName>
    <definedName name="____________MV19" localSheetId="0">#REF!</definedName>
    <definedName name="____________MV19">#REF!</definedName>
    <definedName name="____________MV2" localSheetId="0">#REF!</definedName>
    <definedName name="____________MV2">#REF!</definedName>
    <definedName name="____________MV20" localSheetId="0">#REF!</definedName>
    <definedName name="____________MV20">#REF!</definedName>
    <definedName name="____________MV3" localSheetId="0">#REF!</definedName>
    <definedName name="____________MV3">#REF!</definedName>
    <definedName name="____________MV4" localSheetId="0">#REF!</definedName>
    <definedName name="____________MV4">#REF!</definedName>
    <definedName name="____________MV5" localSheetId="0">#REF!</definedName>
    <definedName name="____________MV5">#REF!</definedName>
    <definedName name="____________MV6" localSheetId="0">#REF!</definedName>
    <definedName name="____________MV6">#REF!</definedName>
    <definedName name="____________MV7" localSheetId="0">#REF!</definedName>
    <definedName name="____________MV7">#REF!</definedName>
    <definedName name="____________MV8" localSheetId="0">#REF!</definedName>
    <definedName name="____________MV8">#REF!</definedName>
    <definedName name="____________MV9" localSheetId="0">#REF!</definedName>
    <definedName name="____________MV9">#REF!</definedName>
    <definedName name="____________POR1" localSheetId="0">#REF!</definedName>
    <definedName name="____________POR1">#REF!</definedName>
    <definedName name="____________POR2" localSheetId="0">#REF!</definedName>
    <definedName name="____________POR2">#REF!</definedName>
    <definedName name="____________POR3" localSheetId="0">#REF!</definedName>
    <definedName name="____________POR3">#REF!</definedName>
    <definedName name="____________POR4" localSheetId="0">#REF!</definedName>
    <definedName name="____________POR4">#REF!</definedName>
    <definedName name="____________POR5" localSheetId="0">#REF!</definedName>
    <definedName name="____________POR5">#REF!</definedName>
    <definedName name="_________APU221" localSheetId="0">#REF!</definedName>
    <definedName name="_________APU221">#N/A</definedName>
    <definedName name="_________PJ50" localSheetId="0">#REF!</definedName>
    <definedName name="_________PJ50">#N/A</definedName>
    <definedName name="_________pj51" localSheetId="0">#REF!</definedName>
    <definedName name="_________pj51">#N/A</definedName>
    <definedName name="________APU221" localSheetId="0">#REF!</definedName>
    <definedName name="________APU221">#N/A</definedName>
    <definedName name="________APU465" localSheetId="0">#REF!</definedName>
    <definedName name="________APU465">#N/A</definedName>
    <definedName name="________PJ50" localSheetId="0">#REF!</definedName>
    <definedName name="________PJ50">#N/A</definedName>
    <definedName name="________pj51" localSheetId="0">#REF!</definedName>
    <definedName name="________pj51">#N/A</definedName>
    <definedName name="________rc" localSheetId="0">#REF!</definedName>
    <definedName name="________rc">#N/A</definedName>
    <definedName name="_______AFC1" localSheetId="0">#REF!</definedName>
    <definedName name="_______AFC1">#REF!</definedName>
    <definedName name="_______AFC3" localSheetId="0">#REF!</definedName>
    <definedName name="_______AFC3">#REF!</definedName>
    <definedName name="_______AFC5" localSheetId="0">#REF!</definedName>
    <definedName name="_______AFC5">#REF!</definedName>
    <definedName name="_______APU221" localSheetId="0">#REF!</definedName>
    <definedName name="_______APU221">#N/A</definedName>
    <definedName name="_______APU465" localSheetId="0">#REF!</definedName>
    <definedName name="_______APU465">#N/A</definedName>
    <definedName name="_______BGC1" localSheetId="0">#REF!</definedName>
    <definedName name="_______BGC1">#REF!</definedName>
    <definedName name="_______BGC3" localSheetId="0">#REF!</definedName>
    <definedName name="_______BGC3">#REF!</definedName>
    <definedName name="_______BGC5" localSheetId="0">#REF!</definedName>
    <definedName name="_______BGC5">#REF!</definedName>
    <definedName name="_______CAC1" localSheetId="0">#REF!</definedName>
    <definedName name="_______CAC1">#REF!</definedName>
    <definedName name="_______CAC3" localSheetId="0">#REF!</definedName>
    <definedName name="_______CAC3">#REF!</definedName>
    <definedName name="_______CAC5" localSheetId="0">#REF!</definedName>
    <definedName name="_______CAC5">#REF!</definedName>
    <definedName name="_______PJ50" localSheetId="0">#REF!</definedName>
    <definedName name="_______PJ50">#N/A</definedName>
    <definedName name="_______pj51" localSheetId="0">#REF!</definedName>
    <definedName name="_______pj51">#N/A</definedName>
    <definedName name="_______rc" localSheetId="0">#REF!</definedName>
    <definedName name="_______rc">#N/A</definedName>
    <definedName name="_______SBC1" localSheetId="0">#REF!</definedName>
    <definedName name="_______SBC1">#REF!</definedName>
    <definedName name="_______SBC3" localSheetId="0">#REF!</definedName>
    <definedName name="_______SBC3">#REF!</definedName>
    <definedName name="_______SBC5" localSheetId="0">#REF!</definedName>
    <definedName name="_______SBC5">#REF!</definedName>
    <definedName name="______AFC1" localSheetId="0">#REF!</definedName>
    <definedName name="______AFC1">#REF!</definedName>
    <definedName name="______AFC3" localSheetId="0">#REF!</definedName>
    <definedName name="______AFC3">#REF!</definedName>
    <definedName name="______AFC5" localSheetId="0">#REF!</definedName>
    <definedName name="______AFC5">#REF!</definedName>
    <definedName name="______APU221" localSheetId="0">#REF!</definedName>
    <definedName name="______APU221">#N/A</definedName>
    <definedName name="______APU465" localSheetId="0">#REF!</definedName>
    <definedName name="______APU465">#N/A</definedName>
    <definedName name="______BGC1" localSheetId="0">#REF!</definedName>
    <definedName name="______BGC1">#REF!</definedName>
    <definedName name="______BGC3" localSheetId="0">#REF!</definedName>
    <definedName name="______BGC3">#REF!</definedName>
    <definedName name="______BGC5" localSheetId="0">#REF!</definedName>
    <definedName name="______BGC5">#REF!</definedName>
    <definedName name="______CAC1" localSheetId="0">#REF!</definedName>
    <definedName name="______CAC1">#REF!</definedName>
    <definedName name="______CAC3" localSheetId="0">#REF!</definedName>
    <definedName name="______CAC3">#REF!</definedName>
    <definedName name="______CAC5" localSheetId="0">#REF!</definedName>
    <definedName name="______CAC5">#REF!</definedName>
    <definedName name="______PJ50" localSheetId="0">#REF!</definedName>
    <definedName name="______PJ50">#N/A</definedName>
    <definedName name="______pj51" localSheetId="0">#REF!</definedName>
    <definedName name="______pj51">#N/A</definedName>
    <definedName name="______rc" localSheetId="0">#REF!</definedName>
    <definedName name="______rc">#N/A</definedName>
    <definedName name="______SBC1" localSheetId="0">#REF!</definedName>
    <definedName name="______SBC1">#REF!</definedName>
    <definedName name="______SBC3" localSheetId="0">#REF!</definedName>
    <definedName name="______SBC3">#REF!</definedName>
    <definedName name="______SBC5" localSheetId="0">#REF!</definedName>
    <definedName name="______SBC5">#REF!</definedName>
    <definedName name="_____AFC1" localSheetId="0">#REF!</definedName>
    <definedName name="_____AFC1">#REF!</definedName>
    <definedName name="_____AFC3" localSheetId="0">#REF!</definedName>
    <definedName name="_____AFC3">#REF!</definedName>
    <definedName name="_____AFC5" localSheetId="0">#REF!</definedName>
    <definedName name="_____AFC5">#REF!</definedName>
    <definedName name="_____APU221" localSheetId="0">#REF!</definedName>
    <definedName name="_____APU221">#N/A</definedName>
    <definedName name="_____APU465" localSheetId="0">#REF!</definedName>
    <definedName name="_____APU465">#N/A</definedName>
    <definedName name="_____BGC1" localSheetId="0">#REF!</definedName>
    <definedName name="_____BGC1">#REF!</definedName>
    <definedName name="_____BGC3" localSheetId="0">#REF!</definedName>
    <definedName name="_____BGC3">#REF!</definedName>
    <definedName name="_____BGC5" localSheetId="0">#REF!</definedName>
    <definedName name="_____BGC5">#REF!</definedName>
    <definedName name="_____CAC1" localSheetId="0">#REF!</definedName>
    <definedName name="_____CAC1">#REF!</definedName>
    <definedName name="_____CAC3" localSheetId="0">#REF!</definedName>
    <definedName name="_____CAC3">#REF!</definedName>
    <definedName name="_____CAC5" localSheetId="0">#REF!</definedName>
    <definedName name="_____CAC5">#REF!</definedName>
    <definedName name="_____CAR1" localSheetId="0">#REF!</definedName>
    <definedName name="_____CAR1">#REF!</definedName>
    <definedName name="_____CAR2" localSheetId="0">#REF!</definedName>
    <definedName name="_____CAR2">#REF!</definedName>
    <definedName name="_____CAR3" localSheetId="0">#REF!</definedName>
    <definedName name="_____CAR3">#REF!</definedName>
    <definedName name="_____CON123" localSheetId="0">#REF!</definedName>
    <definedName name="_____CON123">#REF!</definedName>
    <definedName name="_____DES1" localSheetId="0">#REF!</definedName>
    <definedName name="_____DES1">#REF!</definedName>
    <definedName name="_____DES2" localSheetId="0">#REF!</definedName>
    <definedName name="_____DES2">#REF!</definedName>
    <definedName name="_____EQP1" localSheetId="0">#REF!</definedName>
    <definedName name="_____EQP1">#REF!</definedName>
    <definedName name="_____EQP10" localSheetId="0">#REF!</definedName>
    <definedName name="_____EQP10">#REF!</definedName>
    <definedName name="_____EQP11" localSheetId="0">#REF!</definedName>
    <definedName name="_____EQP11">#REF!</definedName>
    <definedName name="_____EQP12" localSheetId="0">#REF!</definedName>
    <definedName name="_____EQP12">#REF!</definedName>
    <definedName name="_____EQP13" localSheetId="0">#REF!</definedName>
    <definedName name="_____EQP13">#REF!</definedName>
    <definedName name="_____EQP14" localSheetId="0">#REF!</definedName>
    <definedName name="_____EQP14">#REF!</definedName>
    <definedName name="_____EQP15" localSheetId="0">#REF!</definedName>
    <definedName name="_____EQP15">#REF!</definedName>
    <definedName name="_____EQP16" localSheetId="0">#REF!</definedName>
    <definedName name="_____EQP16">#REF!</definedName>
    <definedName name="_____EQP17" localSheetId="0">#REF!</definedName>
    <definedName name="_____EQP17">#REF!</definedName>
    <definedName name="_____EQP18" localSheetId="0">#REF!</definedName>
    <definedName name="_____EQP18">#REF!</definedName>
    <definedName name="_____EQP19" localSheetId="0">#REF!</definedName>
    <definedName name="_____EQP19">#REF!</definedName>
    <definedName name="_____EQP2" localSheetId="0">#REF!</definedName>
    <definedName name="_____EQP2">#REF!</definedName>
    <definedName name="_____EQP20" localSheetId="0">#REF!</definedName>
    <definedName name="_____EQP20">#REF!</definedName>
    <definedName name="_____EQP3" localSheetId="0">#REF!</definedName>
    <definedName name="_____EQP3">#REF!</definedName>
    <definedName name="_____EQP4" localSheetId="0">#REF!</definedName>
    <definedName name="_____EQP4">#REF!</definedName>
    <definedName name="_____EQP5" localSheetId="0">#REF!</definedName>
    <definedName name="_____EQP5">#REF!</definedName>
    <definedName name="_____EQP6" localSheetId="0">#REF!</definedName>
    <definedName name="_____EQP6">#REF!</definedName>
    <definedName name="_____EQP7" localSheetId="0">#REF!</definedName>
    <definedName name="_____EQP7">#REF!</definedName>
    <definedName name="_____EQP8" localSheetId="0">#REF!</definedName>
    <definedName name="_____EQP8">#REF!</definedName>
    <definedName name="_____EQP9" localSheetId="0">#REF!</definedName>
    <definedName name="_____EQP9">#REF!</definedName>
    <definedName name="_____EST10" localSheetId="0">#REF!</definedName>
    <definedName name="_____EST10">#REF!</definedName>
    <definedName name="_____EST12" localSheetId="0">#REF!</definedName>
    <definedName name="_____EST12">#REF!</definedName>
    <definedName name="_____EST13" localSheetId="0">#REF!</definedName>
    <definedName name="_____EST13">#REF!</definedName>
    <definedName name="_____EST14" localSheetId="0">#REF!</definedName>
    <definedName name="_____EST14">#REF!</definedName>
    <definedName name="_____EST15" localSheetId="0">#REF!</definedName>
    <definedName name="_____EST15">#REF!</definedName>
    <definedName name="_____EST16" localSheetId="0">#REF!</definedName>
    <definedName name="_____EST16">#REF!</definedName>
    <definedName name="_____EST17" localSheetId="0">#REF!</definedName>
    <definedName name="_____EST17">#REF!</definedName>
    <definedName name="_____EST18" localSheetId="0">#REF!</definedName>
    <definedName name="_____EST18">#REF!</definedName>
    <definedName name="_____EST19" localSheetId="0">#REF!</definedName>
    <definedName name="_____EST19">#REF!</definedName>
    <definedName name="_____EST2" localSheetId="0">#REF!</definedName>
    <definedName name="_____EST2">#REF!</definedName>
    <definedName name="_____EST3" localSheetId="0">#REF!</definedName>
    <definedName name="_____EST3">#REF!</definedName>
    <definedName name="_____EST4" localSheetId="0">#REF!</definedName>
    <definedName name="_____EST4">#REF!</definedName>
    <definedName name="_____EST5" localSheetId="0">#REF!</definedName>
    <definedName name="_____EST5">#REF!</definedName>
    <definedName name="_____EST6" localSheetId="0">#REF!</definedName>
    <definedName name="_____EST6">#REF!</definedName>
    <definedName name="_____EST7" localSheetId="0">#REF!</definedName>
    <definedName name="_____EST7">#REF!</definedName>
    <definedName name="_____EST8" localSheetId="0">#REF!</definedName>
    <definedName name="_____EST8">#REF!</definedName>
    <definedName name="_____EST9" localSheetId="0">#REF!</definedName>
    <definedName name="_____EST9">#REF!</definedName>
    <definedName name="_____EXC1" localSheetId="0">#REF!</definedName>
    <definedName name="_____EXC1">#REF!</definedName>
    <definedName name="_____EXC10" localSheetId="0">#REF!</definedName>
    <definedName name="_____EXC10">#REF!</definedName>
    <definedName name="_____EXC11" localSheetId="0">#REF!</definedName>
    <definedName name="_____EXC11">#REF!</definedName>
    <definedName name="_____EXC12" localSheetId="0">#REF!</definedName>
    <definedName name="_____EXC12">#REF!</definedName>
    <definedName name="_____EXC2" localSheetId="0">#REF!</definedName>
    <definedName name="_____EXC2">#REF!</definedName>
    <definedName name="_____EXC3" localSheetId="0">#REF!</definedName>
    <definedName name="_____EXC3">#REF!</definedName>
    <definedName name="_____EXC4" localSheetId="0">#REF!</definedName>
    <definedName name="_____EXC4">#REF!</definedName>
    <definedName name="_____EXC5" localSheetId="0">#REF!</definedName>
    <definedName name="_____EXC5">#REF!</definedName>
    <definedName name="_____EXC6" localSheetId="0">#REF!</definedName>
    <definedName name="_____EXC6">#REF!</definedName>
    <definedName name="_____EXC7" localSheetId="0">#REF!</definedName>
    <definedName name="_____EXC7">#REF!</definedName>
    <definedName name="_____EXC8" localSheetId="0">#REF!</definedName>
    <definedName name="_____EXC8">#REF!</definedName>
    <definedName name="_____EXC9" localSheetId="0">#REF!</definedName>
    <definedName name="_____EXC9">#REF!</definedName>
    <definedName name="_____M14" localSheetId="0">#REF!</definedName>
    <definedName name="_____M14">#REF!</definedName>
    <definedName name="_____MAT1" localSheetId="0">#REF!</definedName>
    <definedName name="_____MAT1">#REF!</definedName>
    <definedName name="_____MAT10" localSheetId="0">#REF!</definedName>
    <definedName name="_____MAT10">#REF!</definedName>
    <definedName name="_____MAT11" localSheetId="0">#REF!</definedName>
    <definedName name="_____MAT11">#REF!</definedName>
    <definedName name="_____MAT1111" localSheetId="0">#REF!</definedName>
    <definedName name="_____MAT1111">#REF!</definedName>
    <definedName name="_____MAT12" localSheetId="0">#REF!</definedName>
    <definedName name="_____MAT12">#REF!</definedName>
    <definedName name="_____MAT13" localSheetId="0">#REF!</definedName>
    <definedName name="_____MAT13">#REF!</definedName>
    <definedName name="_____MAT14" localSheetId="0">#REF!</definedName>
    <definedName name="_____MAT14">#REF!</definedName>
    <definedName name="_____MAT15" localSheetId="0">#REF!</definedName>
    <definedName name="_____MAT15">#REF!</definedName>
    <definedName name="_____MAT16" localSheetId="0">#REF!</definedName>
    <definedName name="_____MAT16">#REF!</definedName>
    <definedName name="_____MAT17" localSheetId="0">#REF!</definedName>
    <definedName name="_____MAT17">#REF!</definedName>
    <definedName name="_____MAT170" localSheetId="0">#REF!</definedName>
    <definedName name="_____MAT170">#REF!</definedName>
    <definedName name="_____MAT171" localSheetId="0">#REF!</definedName>
    <definedName name="_____MAT171">#REF!</definedName>
    <definedName name="_____MAT18" localSheetId="0">#REF!</definedName>
    <definedName name="_____MAT18">#REF!</definedName>
    <definedName name="_____MAT19" localSheetId="0">#REF!</definedName>
    <definedName name="_____MAT19">#REF!</definedName>
    <definedName name="_____MAT2" localSheetId="0">#REF!</definedName>
    <definedName name="_____MAT2">#REF!</definedName>
    <definedName name="_____MAT20" localSheetId="0">#REF!</definedName>
    <definedName name="_____MAT20">#REF!</definedName>
    <definedName name="_____MAT21" localSheetId="0">#REF!</definedName>
    <definedName name="_____MAT21">#REF!</definedName>
    <definedName name="_____MAT22" localSheetId="0">#REF!</definedName>
    <definedName name="_____MAT22">#REF!</definedName>
    <definedName name="_____MAT23" localSheetId="0">#REF!</definedName>
    <definedName name="_____MAT23">#REF!</definedName>
    <definedName name="_____MAT24" localSheetId="0">#REF!</definedName>
    <definedName name="_____MAT24">#REF!</definedName>
    <definedName name="_____MAT25" localSheetId="0">#REF!</definedName>
    <definedName name="_____MAT25">#REF!</definedName>
    <definedName name="_____MAT26" localSheetId="0">#REF!</definedName>
    <definedName name="_____MAT26">#REF!</definedName>
    <definedName name="_____MAT27" localSheetId="0">#REF!</definedName>
    <definedName name="_____MAT27">#REF!</definedName>
    <definedName name="_____MAT28" localSheetId="0">#REF!</definedName>
    <definedName name="_____MAT28">#REF!</definedName>
    <definedName name="_____MAT29" localSheetId="0">#REF!</definedName>
    <definedName name="_____MAT29">#REF!</definedName>
    <definedName name="_____MAT3" localSheetId="0">#REF!</definedName>
    <definedName name="_____MAT3">#REF!</definedName>
    <definedName name="_____MAT30" localSheetId="0">#REF!</definedName>
    <definedName name="_____MAT30">#REF!</definedName>
    <definedName name="_____MAT31" localSheetId="0">#REF!</definedName>
    <definedName name="_____MAT31">#REF!</definedName>
    <definedName name="_____MAT32" localSheetId="0">#REF!</definedName>
    <definedName name="_____MAT32">#REF!</definedName>
    <definedName name="_____MAT33" localSheetId="0">#REF!</definedName>
    <definedName name="_____MAT33">#REF!</definedName>
    <definedName name="_____MAT34" localSheetId="0">#REF!</definedName>
    <definedName name="_____MAT34">#REF!</definedName>
    <definedName name="_____MAT35" localSheetId="0">#REF!</definedName>
    <definedName name="_____MAT35">#REF!</definedName>
    <definedName name="_____MAT36" localSheetId="0">#REF!</definedName>
    <definedName name="_____MAT36">#REF!</definedName>
    <definedName name="_____MAT37" localSheetId="0">#REF!</definedName>
    <definedName name="_____MAT37">#REF!</definedName>
    <definedName name="_____MAT4" localSheetId="0">#REF!</definedName>
    <definedName name="_____MAT4">#REF!</definedName>
    <definedName name="_____MAT5" localSheetId="0">#REF!</definedName>
    <definedName name="_____MAT5">#REF!</definedName>
    <definedName name="_____MAT6" localSheetId="0">#REF!</definedName>
    <definedName name="_____MAT6">#REF!</definedName>
    <definedName name="_____MAT7" localSheetId="0">#REF!</definedName>
    <definedName name="_____MAT7">#REF!</definedName>
    <definedName name="_____MAT8" localSheetId="0">#REF!</definedName>
    <definedName name="_____MAT8">#REF!</definedName>
    <definedName name="_____MAT832" localSheetId="0">#REF!</definedName>
    <definedName name="_____MAT832">#REF!</definedName>
    <definedName name="_____MAT9" localSheetId="0">#REF!</definedName>
    <definedName name="_____MAT9">#REF!</definedName>
    <definedName name="_____MAY88" localSheetId="0">#REF!</definedName>
    <definedName name="_____MAY88">#REF!</definedName>
    <definedName name="_____MO1" localSheetId="0">#REF!</definedName>
    <definedName name="_____MO1">#REF!</definedName>
    <definedName name="_____MO10" localSheetId="0">#REF!</definedName>
    <definedName name="_____MO10">#REF!</definedName>
    <definedName name="_____MO2" localSheetId="0">#REF!</definedName>
    <definedName name="_____MO2">#REF!</definedName>
    <definedName name="_____MO3" localSheetId="0">#REF!</definedName>
    <definedName name="_____MO3">#REF!</definedName>
    <definedName name="_____MO4" localSheetId="0">#REF!</definedName>
    <definedName name="_____MO4">#REF!</definedName>
    <definedName name="_____MO5" localSheetId="0">#REF!</definedName>
    <definedName name="_____MO5">#REF!</definedName>
    <definedName name="_____MO6" localSheetId="0">#REF!</definedName>
    <definedName name="_____MO6">#REF!</definedName>
    <definedName name="_____MO7" localSheetId="0">#REF!</definedName>
    <definedName name="_____MO7">#REF!</definedName>
    <definedName name="_____MO8" localSheetId="0">#REF!</definedName>
    <definedName name="_____MO8">#REF!</definedName>
    <definedName name="_____MO9" localSheetId="0">#REF!</definedName>
    <definedName name="_____MO9">#REF!</definedName>
    <definedName name="_____MV1" localSheetId="0">#REF!</definedName>
    <definedName name="_____MV1">#REF!</definedName>
    <definedName name="_____MV10" localSheetId="0">#REF!</definedName>
    <definedName name="_____MV10">#REF!</definedName>
    <definedName name="_____MV11" localSheetId="0">#REF!</definedName>
    <definedName name="_____MV11">#REF!</definedName>
    <definedName name="_____MV12" localSheetId="0">#REF!</definedName>
    <definedName name="_____MV12">#REF!</definedName>
    <definedName name="_____MV13" localSheetId="0">#REF!</definedName>
    <definedName name="_____MV13">#REF!</definedName>
    <definedName name="_____MV14" localSheetId="0">#REF!</definedName>
    <definedName name="_____MV14">#REF!</definedName>
    <definedName name="_____MV15" localSheetId="0">#REF!</definedName>
    <definedName name="_____MV15">#REF!</definedName>
    <definedName name="_____MV16" localSheetId="0">#REF!</definedName>
    <definedName name="_____MV16">#REF!</definedName>
    <definedName name="_____MV17" localSheetId="0">#REF!</definedName>
    <definedName name="_____MV17">#REF!</definedName>
    <definedName name="_____MV18" localSheetId="0">#REF!</definedName>
    <definedName name="_____MV18">#REF!</definedName>
    <definedName name="_____MV19" localSheetId="0">#REF!</definedName>
    <definedName name="_____MV19">#REF!</definedName>
    <definedName name="_____MV2" localSheetId="0">#REF!</definedName>
    <definedName name="_____MV2">#REF!</definedName>
    <definedName name="_____MV20" localSheetId="0">#REF!</definedName>
    <definedName name="_____MV20">#REF!</definedName>
    <definedName name="_____MV3" localSheetId="0">#REF!</definedName>
    <definedName name="_____MV3">#REF!</definedName>
    <definedName name="_____MV5" localSheetId="0">#REF!</definedName>
    <definedName name="_____MV5">#REF!</definedName>
    <definedName name="_____MV6" localSheetId="0">#REF!</definedName>
    <definedName name="_____MV6">#REF!</definedName>
    <definedName name="_____MV7" localSheetId="0">#REF!</definedName>
    <definedName name="_____MV7">#REF!</definedName>
    <definedName name="_____MV8" localSheetId="0">#REF!</definedName>
    <definedName name="_____MV8">#REF!</definedName>
    <definedName name="_____MV9" localSheetId="0">#REF!</definedName>
    <definedName name="_____MV9">#REF!</definedName>
    <definedName name="_____NOM01" localSheetId="0">#REF!</definedName>
    <definedName name="_____NOM01">#REF!</definedName>
    <definedName name="_____NOM02" localSheetId="0">#REF!</definedName>
    <definedName name="_____NOM02">#REF!</definedName>
    <definedName name="_____NOM03" localSheetId="0">#REF!</definedName>
    <definedName name="_____NOM03">#REF!</definedName>
    <definedName name="_____NOM1" localSheetId="0">#REF!</definedName>
    <definedName name="_____NOM1">#REF!</definedName>
    <definedName name="_____NOM2" localSheetId="0">#REF!</definedName>
    <definedName name="_____NOM2">#REF!</definedName>
    <definedName name="_____NOM3" localSheetId="0">#REF!</definedName>
    <definedName name="_____NOM3">#REF!</definedName>
    <definedName name="_____PJ50" localSheetId="0">#REF!</definedName>
    <definedName name="_____PJ50">#N/A</definedName>
    <definedName name="_____pj51" localSheetId="0">#REF!</definedName>
    <definedName name="_____pj51">#N/A</definedName>
    <definedName name="_____rc" localSheetId="0">#REF!</definedName>
    <definedName name="_____rc">#N/A</definedName>
    <definedName name="_____SBC1" localSheetId="0">#REF!</definedName>
    <definedName name="_____SBC1">#REF!</definedName>
    <definedName name="_____SBC3" localSheetId="0">#REF!</definedName>
    <definedName name="_____SBC3">#REF!</definedName>
    <definedName name="_____SBC5" localSheetId="0">#REF!</definedName>
    <definedName name="_____SBC5">#REF!</definedName>
    <definedName name="____AFC1" localSheetId="0">#REF!</definedName>
    <definedName name="____AFC1">#REF!</definedName>
    <definedName name="____AFC3" localSheetId="0">#REF!</definedName>
    <definedName name="____AFC3">#REF!</definedName>
    <definedName name="____AFC5" localSheetId="0">#REF!</definedName>
    <definedName name="____AFC5">#REF!</definedName>
    <definedName name="____APU221" localSheetId="0">#REF!</definedName>
    <definedName name="____APU221">#N/A</definedName>
    <definedName name="____APU465" localSheetId="0">#REF!</definedName>
    <definedName name="____APU465">#N/A</definedName>
    <definedName name="____BGC1" localSheetId="0">#REF!</definedName>
    <definedName name="____BGC1">#REF!</definedName>
    <definedName name="____BGC3" localSheetId="0">#REF!</definedName>
    <definedName name="____BGC3">#REF!</definedName>
    <definedName name="____BGC5" localSheetId="0">#REF!</definedName>
    <definedName name="____BGC5">#REF!</definedName>
    <definedName name="____CAC1" localSheetId="0">#REF!</definedName>
    <definedName name="____CAC1">#REF!</definedName>
    <definedName name="____CAC3" localSheetId="0">#REF!</definedName>
    <definedName name="____CAC3">#REF!</definedName>
    <definedName name="____CAC5" localSheetId="0">#REF!</definedName>
    <definedName name="____CAC5">#REF!</definedName>
    <definedName name="____CAR1" localSheetId="0">#REF!</definedName>
    <definedName name="____CAR1">#REF!</definedName>
    <definedName name="____CAR2" localSheetId="0">#REF!</definedName>
    <definedName name="____CAR2">#REF!</definedName>
    <definedName name="____CAR3" localSheetId="0">#REF!</definedName>
    <definedName name="____CAR3">#REF!</definedName>
    <definedName name="____CON123" localSheetId="0">#REF!</definedName>
    <definedName name="____CON123">#REF!</definedName>
    <definedName name="____DES1" localSheetId="0">#REF!</definedName>
    <definedName name="____DES1">#REF!</definedName>
    <definedName name="____DES2" localSheetId="0">#REF!</definedName>
    <definedName name="____DES2">#REF!</definedName>
    <definedName name="____EQP1" localSheetId="0">#REF!</definedName>
    <definedName name="____EQP1">#REF!</definedName>
    <definedName name="____EQP10" localSheetId="0">#REF!</definedName>
    <definedName name="____EQP10">#REF!</definedName>
    <definedName name="____EQP11" localSheetId="0">#REF!</definedName>
    <definedName name="____EQP11">#REF!</definedName>
    <definedName name="____EQP12" localSheetId="0">#REF!</definedName>
    <definedName name="____EQP12">#REF!</definedName>
    <definedName name="____EQP13" localSheetId="0">#REF!</definedName>
    <definedName name="____EQP13">#REF!</definedName>
    <definedName name="____EQP14" localSheetId="0">#REF!</definedName>
    <definedName name="____EQP14">#REF!</definedName>
    <definedName name="____EQP15" localSheetId="0">#REF!</definedName>
    <definedName name="____EQP15">#REF!</definedName>
    <definedName name="____EQP16" localSheetId="0">#REF!</definedName>
    <definedName name="____EQP16">#REF!</definedName>
    <definedName name="____EQP17" localSheetId="0">#REF!</definedName>
    <definedName name="____EQP17">#REF!</definedName>
    <definedName name="____EQP18" localSheetId="0">#REF!</definedName>
    <definedName name="____EQP18">#REF!</definedName>
    <definedName name="____EQP19" localSheetId="0">#REF!</definedName>
    <definedName name="____EQP19">#REF!</definedName>
    <definedName name="____EQP2" localSheetId="0">#REF!</definedName>
    <definedName name="____EQP2">#REF!</definedName>
    <definedName name="____EQP20" localSheetId="0">#REF!</definedName>
    <definedName name="____EQP20">#REF!</definedName>
    <definedName name="____EQP3" localSheetId="0">#REF!</definedName>
    <definedName name="____EQP3">#REF!</definedName>
    <definedName name="____EQP4" localSheetId="0">#REF!</definedName>
    <definedName name="____EQP4">#REF!</definedName>
    <definedName name="____EQP5" localSheetId="0">#REF!</definedName>
    <definedName name="____EQP5">#REF!</definedName>
    <definedName name="____EQP6" localSheetId="0">#REF!</definedName>
    <definedName name="____EQP6">#REF!</definedName>
    <definedName name="____EQP7" localSheetId="0">#REF!</definedName>
    <definedName name="____EQP7">#REF!</definedName>
    <definedName name="____EQP8" localSheetId="0">#REF!</definedName>
    <definedName name="____EQP8">#REF!</definedName>
    <definedName name="____EQP9" localSheetId="0">#REF!</definedName>
    <definedName name="____EQP9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5" localSheetId="0">#REF!</definedName>
    <definedName name="____EXC5">#REF!</definedName>
    <definedName name="____EXC6" localSheetId="0">#REF!</definedName>
    <definedName name="____EXC6">#REF!</definedName>
    <definedName name="____EXC7" localSheetId="0">#REF!</definedName>
    <definedName name="____EXC7">#REF!</definedName>
    <definedName name="____EXC8" localSheetId="0">#REF!</definedName>
    <definedName name="____EXC8">#REF!</definedName>
    <definedName name="____EXC9" localSheetId="0">#REF!</definedName>
    <definedName name="____EXC9">#REF!</definedName>
    <definedName name="____M14" localSheetId="0">#REF!</definedName>
    <definedName name="____M14">#REF!</definedName>
    <definedName name="____MAT1" localSheetId="0">#REF!</definedName>
    <definedName name="____MAT1">#REF!</definedName>
    <definedName name="____MAT10" localSheetId="0">#REF!</definedName>
    <definedName name="____MAT10">#REF!</definedName>
    <definedName name="____MAT11" localSheetId="0">#REF!</definedName>
    <definedName name="____MAT11">#REF!</definedName>
    <definedName name="____MAT1111" localSheetId="0">#REF!</definedName>
    <definedName name="____MAT1111">#REF!</definedName>
    <definedName name="____MAT12" localSheetId="0">#REF!</definedName>
    <definedName name="____MAT12">#REF!</definedName>
    <definedName name="____MAT13" localSheetId="0">#REF!</definedName>
    <definedName name="____MAT13">#REF!</definedName>
    <definedName name="____MAT14" localSheetId="0">#REF!</definedName>
    <definedName name="____MAT14">#REF!</definedName>
    <definedName name="____MAT15" localSheetId="0">#REF!</definedName>
    <definedName name="____MAT15">#REF!</definedName>
    <definedName name="____MAT16" localSheetId="0">#REF!</definedName>
    <definedName name="____MAT16">#REF!</definedName>
    <definedName name="____MAT17" localSheetId="0">#REF!</definedName>
    <definedName name="____MAT17">#REF!</definedName>
    <definedName name="____MAT170" localSheetId="0">#REF!</definedName>
    <definedName name="____MAT170">#REF!</definedName>
    <definedName name="____MAT171" localSheetId="0">#REF!</definedName>
    <definedName name="____MAT171">#REF!</definedName>
    <definedName name="____MAT18" localSheetId="0">#REF!</definedName>
    <definedName name="____MAT18">#REF!</definedName>
    <definedName name="____MAT19" localSheetId="0">#REF!</definedName>
    <definedName name="____MAT19">#REF!</definedName>
    <definedName name="____MAT2" localSheetId="0">#REF!</definedName>
    <definedName name="____MAT2">#REF!</definedName>
    <definedName name="____MAT20" localSheetId="0">#REF!</definedName>
    <definedName name="____MAT20">#REF!</definedName>
    <definedName name="____MAT21" localSheetId="0">#REF!</definedName>
    <definedName name="____MAT21">#REF!</definedName>
    <definedName name="____MAT22" localSheetId="0">#REF!</definedName>
    <definedName name="____MAT22">#REF!</definedName>
    <definedName name="____MAT23" localSheetId="0">#REF!</definedName>
    <definedName name="____MAT23">#REF!</definedName>
    <definedName name="____MAT24" localSheetId="0">#REF!</definedName>
    <definedName name="____MAT24">#REF!</definedName>
    <definedName name="____MAT25" localSheetId="0">#REF!</definedName>
    <definedName name="____MAT25">#REF!</definedName>
    <definedName name="____MAT26" localSheetId="0">#REF!</definedName>
    <definedName name="____MAT26">#REF!</definedName>
    <definedName name="____MAT27" localSheetId="0">#REF!</definedName>
    <definedName name="____MAT27">#REF!</definedName>
    <definedName name="____MAT28" localSheetId="0">#REF!</definedName>
    <definedName name="____MAT28">#REF!</definedName>
    <definedName name="____MAT29" localSheetId="0">#REF!</definedName>
    <definedName name="____MAT29">#REF!</definedName>
    <definedName name="____MAT3" localSheetId="0">#REF!</definedName>
    <definedName name="____MAT3">#REF!</definedName>
    <definedName name="____MAT30" localSheetId="0">#REF!</definedName>
    <definedName name="____MAT30">#REF!</definedName>
    <definedName name="____MAT31" localSheetId="0">#REF!</definedName>
    <definedName name="____MAT31">#REF!</definedName>
    <definedName name="____MAT32" localSheetId="0">#REF!</definedName>
    <definedName name="____MAT32">#REF!</definedName>
    <definedName name="____MAT33" localSheetId="0">#REF!</definedName>
    <definedName name="____MAT33">#REF!</definedName>
    <definedName name="____MAT34" localSheetId="0">#REF!</definedName>
    <definedName name="____MAT34">#REF!</definedName>
    <definedName name="____MAT35" localSheetId="0">#REF!</definedName>
    <definedName name="____MAT35">#REF!</definedName>
    <definedName name="____MAT36" localSheetId="0">#REF!</definedName>
    <definedName name="____MAT36">#REF!</definedName>
    <definedName name="____MAT37" localSheetId="0">#REF!</definedName>
    <definedName name="____MAT37">#REF!</definedName>
    <definedName name="____MAT4" localSheetId="0">#REF!</definedName>
    <definedName name="____MAT4">#REF!</definedName>
    <definedName name="____MAT5" localSheetId="0">#REF!</definedName>
    <definedName name="____MAT5">#REF!</definedName>
    <definedName name="____MAT6" localSheetId="0">#REF!</definedName>
    <definedName name="____MAT6">#REF!</definedName>
    <definedName name="____MAT7" localSheetId="0">#REF!</definedName>
    <definedName name="____MAT7">#REF!</definedName>
    <definedName name="____MAT8" localSheetId="0">#REF!</definedName>
    <definedName name="____MAT8">#REF!</definedName>
    <definedName name="____MAT832" localSheetId="0">#REF!</definedName>
    <definedName name="____MAT832">#REF!</definedName>
    <definedName name="____MAT9" localSheetId="0">#REF!</definedName>
    <definedName name="____MAT9">#REF!</definedName>
    <definedName name="____MAY88" localSheetId="0">#REF!</definedName>
    <definedName name="____MAY88">#REF!</definedName>
    <definedName name="____MO1" localSheetId="0">#REF!</definedName>
    <definedName name="____MO1">#REF!</definedName>
    <definedName name="____MO10" localSheetId="0">#REF!</definedName>
    <definedName name="____MO10">#REF!</definedName>
    <definedName name="____MO2" localSheetId="0">#REF!</definedName>
    <definedName name="____MO2">#REF!</definedName>
    <definedName name="____MO3" localSheetId="0">#REF!</definedName>
    <definedName name="____MO3">#REF!</definedName>
    <definedName name="____MO4" localSheetId="0">#REF!</definedName>
    <definedName name="____MO4">#REF!</definedName>
    <definedName name="____MO5" localSheetId="0">#REF!</definedName>
    <definedName name="____MO5">#REF!</definedName>
    <definedName name="____MO6" localSheetId="0">#REF!</definedName>
    <definedName name="____MO6">#REF!</definedName>
    <definedName name="____MO7" localSheetId="0">#REF!</definedName>
    <definedName name="____MO7">#REF!</definedName>
    <definedName name="____MO8" localSheetId="0">#REF!</definedName>
    <definedName name="____MO8">#REF!</definedName>
    <definedName name="____MO9" localSheetId="0">#REF!</definedName>
    <definedName name="____MO9">#REF!</definedName>
    <definedName name="____MV1" localSheetId="0">#REF!</definedName>
    <definedName name="____MV1">#REF!</definedName>
    <definedName name="____MV10" localSheetId="0">#REF!</definedName>
    <definedName name="____MV10">#REF!</definedName>
    <definedName name="____MV11" localSheetId="0">#REF!</definedName>
    <definedName name="____MV11">#REF!</definedName>
    <definedName name="____MV12" localSheetId="0">#REF!</definedName>
    <definedName name="____MV12">#REF!</definedName>
    <definedName name="____MV13" localSheetId="0">#REF!</definedName>
    <definedName name="____MV13">#REF!</definedName>
    <definedName name="____MV14" localSheetId="0">#REF!</definedName>
    <definedName name="____MV14">#REF!</definedName>
    <definedName name="____MV15" localSheetId="0">#REF!</definedName>
    <definedName name="____MV15">#REF!</definedName>
    <definedName name="____MV16" localSheetId="0">#REF!</definedName>
    <definedName name="____MV16">#REF!</definedName>
    <definedName name="____MV17" localSheetId="0">#REF!</definedName>
    <definedName name="____MV17">#REF!</definedName>
    <definedName name="____MV18" localSheetId="0">#REF!</definedName>
    <definedName name="____MV18">#REF!</definedName>
    <definedName name="____MV19" localSheetId="0">#REF!</definedName>
    <definedName name="____MV19">#REF!</definedName>
    <definedName name="____MV2" localSheetId="0">#REF!</definedName>
    <definedName name="____MV2">#REF!</definedName>
    <definedName name="____MV20" localSheetId="0">#REF!</definedName>
    <definedName name="____MV20">#REF!</definedName>
    <definedName name="____MV3" localSheetId="0">#REF!</definedName>
    <definedName name="____MV3">#REF!</definedName>
    <definedName name="____MV5" localSheetId="0">#REF!</definedName>
    <definedName name="____MV5">#REF!</definedName>
    <definedName name="____MV6" localSheetId="0">#REF!</definedName>
    <definedName name="____MV6">#REF!</definedName>
    <definedName name="____MV7" localSheetId="0">#REF!</definedName>
    <definedName name="____MV7">#REF!</definedName>
    <definedName name="____MV8" localSheetId="0">#REF!</definedName>
    <definedName name="____MV8">#REF!</definedName>
    <definedName name="____MV9" localSheetId="0">#REF!</definedName>
    <definedName name="____MV9">#REF!</definedName>
    <definedName name="____NOM01" localSheetId="0">#REF!</definedName>
    <definedName name="____NOM01">#REF!</definedName>
    <definedName name="____NOM02" localSheetId="0">#REF!</definedName>
    <definedName name="____NOM02">#REF!</definedName>
    <definedName name="____NOM03" localSheetId="0">#REF!</definedName>
    <definedName name="____NOM03">#REF!</definedName>
    <definedName name="____NOM1" localSheetId="0">#REF!</definedName>
    <definedName name="____NOM1">#REF!</definedName>
    <definedName name="____NOM2" localSheetId="0">#REF!</definedName>
    <definedName name="____NOM2">#REF!</definedName>
    <definedName name="____NOM3" localSheetId="0">#REF!</definedName>
    <definedName name="____NOM3">#REF!</definedName>
    <definedName name="____PJ50" localSheetId="0">#REF!</definedName>
    <definedName name="____PJ50">#N/A</definedName>
    <definedName name="____pj51" localSheetId="0">#REF!</definedName>
    <definedName name="____pj51">#N/A</definedName>
    <definedName name="____rc" localSheetId="0">#REF!</definedName>
    <definedName name="____rc">#N/A</definedName>
    <definedName name="____SBC1" localSheetId="0">#REF!</definedName>
    <definedName name="____SBC1">#REF!</definedName>
    <definedName name="____SBC3" localSheetId="0">#REF!</definedName>
    <definedName name="____SBC3">#REF!</definedName>
    <definedName name="____SBC5" localSheetId="0">#REF!</definedName>
    <definedName name="____SBC5">#REF!</definedName>
    <definedName name="___AFC1" localSheetId="0">#REF!</definedName>
    <definedName name="___AFC1">#REF!</definedName>
    <definedName name="___AFC3" localSheetId="0">#REF!</definedName>
    <definedName name="___AFC3">#REF!</definedName>
    <definedName name="___AFC5" localSheetId="0">#REF!</definedName>
    <definedName name="___AFC5">#REF!</definedName>
    <definedName name="___APU221" localSheetId="0">#REF!</definedName>
    <definedName name="___APU221">#N/A</definedName>
    <definedName name="___APU465" localSheetId="0">#REF!</definedName>
    <definedName name="___APU465">#N/A</definedName>
    <definedName name="___BGC1" localSheetId="0">#REF!</definedName>
    <definedName name="___BGC1">#REF!</definedName>
    <definedName name="___BGC3" localSheetId="0">#REF!</definedName>
    <definedName name="___BGC3">#REF!</definedName>
    <definedName name="___BGC5" localSheetId="0">#REF!</definedName>
    <definedName name="___BGC5">#REF!</definedName>
    <definedName name="___CAC1" localSheetId="0">#REF!</definedName>
    <definedName name="___CAC1">#REF!</definedName>
    <definedName name="___CAC3" localSheetId="0">#REF!</definedName>
    <definedName name="___CAC3">#REF!</definedName>
    <definedName name="___CAC5" localSheetId="0">#REF!</definedName>
    <definedName name="___CAC5">#REF!</definedName>
    <definedName name="___CAR1" localSheetId="0">#REF!</definedName>
    <definedName name="___CAR1">#REF!</definedName>
    <definedName name="___CAR2" localSheetId="0">#REF!</definedName>
    <definedName name="___CAR2">#REF!</definedName>
    <definedName name="___CAR3" localSheetId="0">#REF!</definedName>
    <definedName name="___CAR3">#REF!</definedName>
    <definedName name="___CON123" localSheetId="0">#REF!</definedName>
    <definedName name="___CON123">#REF!</definedName>
    <definedName name="___DES1" localSheetId="0">#REF!</definedName>
    <definedName name="___DES1">#REF!</definedName>
    <definedName name="___DES2" localSheetId="0">#REF!</definedName>
    <definedName name="___DES2">#REF!</definedName>
    <definedName name="___EQP1" localSheetId="0">#REF!</definedName>
    <definedName name="___EQP1">#REF!</definedName>
    <definedName name="___EQP10" localSheetId="0">#REF!</definedName>
    <definedName name="___EQP10">#REF!</definedName>
    <definedName name="___EQP11" localSheetId="0">#REF!</definedName>
    <definedName name="___EQP11">#REF!</definedName>
    <definedName name="___EQP12" localSheetId="0">#REF!</definedName>
    <definedName name="___EQP12">#REF!</definedName>
    <definedName name="___EQP13" localSheetId="0">#REF!</definedName>
    <definedName name="___EQP13">#REF!</definedName>
    <definedName name="___EQP14" localSheetId="0">#REF!</definedName>
    <definedName name="___EQP14">#REF!</definedName>
    <definedName name="___EQP15" localSheetId="0">#REF!</definedName>
    <definedName name="___EQP15">#REF!</definedName>
    <definedName name="___EQP16" localSheetId="0">#REF!</definedName>
    <definedName name="___EQP16">#REF!</definedName>
    <definedName name="___EQP17" localSheetId="0">#REF!</definedName>
    <definedName name="___EQP17">#REF!</definedName>
    <definedName name="___EQP18" localSheetId="0">#REF!</definedName>
    <definedName name="___EQP18">#REF!</definedName>
    <definedName name="___EQP19" localSheetId="0">#REF!</definedName>
    <definedName name="___EQP19">#REF!</definedName>
    <definedName name="___EQP2" localSheetId="0">#REF!</definedName>
    <definedName name="___EQP2">#REF!</definedName>
    <definedName name="___EQP20" localSheetId="0">#REF!</definedName>
    <definedName name="___EQP20">#REF!</definedName>
    <definedName name="___EQP3" localSheetId="0">#REF!</definedName>
    <definedName name="___EQP3">#REF!</definedName>
    <definedName name="___EQP4" localSheetId="0">#REF!</definedName>
    <definedName name="___EQP4">#REF!</definedName>
    <definedName name="___EQP5" localSheetId="0">#REF!</definedName>
    <definedName name="___EQP5">#REF!</definedName>
    <definedName name="___EQP6" localSheetId="0">#REF!</definedName>
    <definedName name="___EQP6">#REF!</definedName>
    <definedName name="___EQP7" localSheetId="0">#REF!</definedName>
    <definedName name="___EQP7">#REF!</definedName>
    <definedName name="___EQP8" localSheetId="0">#REF!</definedName>
    <definedName name="___EQP8">#REF!</definedName>
    <definedName name="___EQP9" localSheetId="0">#REF!</definedName>
    <definedName name="___EQP9">#REF!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 localSheetId="0">#REF!</definedName>
    <definedName name="___EST12">#REF!</definedName>
    <definedName name="___EST13" localSheetId="0">#REF!</definedName>
    <definedName name="___EST13">#REF!</definedName>
    <definedName name="___EST14" localSheetId="0">#REF!</definedName>
    <definedName name="___EST14">#REF!</definedName>
    <definedName name="___EST15" localSheetId="0">#REF!</definedName>
    <definedName name="___EST15">#REF!</definedName>
    <definedName name="___EST16" localSheetId="0">#REF!</definedName>
    <definedName name="___EST16">#REF!</definedName>
    <definedName name="___EST17" localSheetId="0">#REF!</definedName>
    <definedName name="___EST17">#REF!</definedName>
    <definedName name="___EST18" localSheetId="0">#REF!</definedName>
    <definedName name="___EST18">#REF!</definedName>
    <definedName name="___EST19" localSheetId="0">#REF!</definedName>
    <definedName name="___EST19">#REF!</definedName>
    <definedName name="___EST2" localSheetId="0">#REF!</definedName>
    <definedName name="___EST2">#REF!</definedName>
    <definedName name="___EST3" localSheetId="0">#REF!</definedName>
    <definedName name="___EST3">#REF!</definedName>
    <definedName name="___EST4" localSheetId="0">#REF!</definedName>
    <definedName name="___EST4">#REF!</definedName>
    <definedName name="___EST5" localSheetId="0">#REF!</definedName>
    <definedName name="___EST5">#REF!</definedName>
    <definedName name="___EST6" localSheetId="0">#REF!</definedName>
    <definedName name="___EST6">#REF!</definedName>
    <definedName name="___EST7" localSheetId="0">#REF!</definedName>
    <definedName name="___EST7">#REF!</definedName>
    <definedName name="___EST8" localSheetId="0">#REF!</definedName>
    <definedName name="___EST8">#REF!</definedName>
    <definedName name="___EST9" localSheetId="0">#REF!</definedName>
    <definedName name="___EST9">#REF!</definedName>
    <definedName name="___EXC1" localSheetId="0">#REF!</definedName>
    <definedName name="___EXC1">#REF!</definedName>
    <definedName name="___EXC10" localSheetId="0">#REF!</definedName>
    <definedName name="___EXC10">#REF!</definedName>
    <definedName name="___EXC11" localSheetId="0">#REF!</definedName>
    <definedName name="___EXC11">#REF!</definedName>
    <definedName name="___EXC12" localSheetId="0">#REF!</definedName>
    <definedName name="___EXC12">#REF!</definedName>
    <definedName name="___EXC2" localSheetId="0">#REF!</definedName>
    <definedName name="___EXC2">#REF!</definedName>
    <definedName name="___EXC3" localSheetId="0">#REF!</definedName>
    <definedName name="___EXC3">#REF!</definedName>
    <definedName name="___EXC4" localSheetId="0">#REF!</definedName>
    <definedName name="___EXC4">#REF!</definedName>
    <definedName name="___EXC5" localSheetId="0">#REF!</definedName>
    <definedName name="___EXC5">#REF!</definedName>
    <definedName name="___EXC6" localSheetId="0">#REF!</definedName>
    <definedName name="___EXC6">#REF!</definedName>
    <definedName name="___EXC7" localSheetId="0">#REF!</definedName>
    <definedName name="___EXC7">#REF!</definedName>
    <definedName name="___EXC8" localSheetId="0">#REF!</definedName>
    <definedName name="___EXC8">#REF!</definedName>
    <definedName name="___EXC9" localSheetId="0">#REF!</definedName>
    <definedName name="___EXC9">#REF!</definedName>
    <definedName name="___M14" localSheetId="0">#REF!</definedName>
    <definedName name="___M14">#REF!</definedName>
    <definedName name="___MAT1" localSheetId="0">#REF!</definedName>
    <definedName name="___MAT1">#REF!</definedName>
    <definedName name="___MAT10" localSheetId="0">#REF!</definedName>
    <definedName name="___MAT10">#REF!</definedName>
    <definedName name="___MAT11" localSheetId="0">#REF!</definedName>
    <definedName name="___MAT11">#REF!</definedName>
    <definedName name="___MAT1111" localSheetId="0">#REF!</definedName>
    <definedName name="___MAT1111">#REF!</definedName>
    <definedName name="___MAT12" localSheetId="0">#REF!</definedName>
    <definedName name="___MAT12">#REF!</definedName>
    <definedName name="___MAT13" localSheetId="0">#REF!</definedName>
    <definedName name="___MAT13">#REF!</definedName>
    <definedName name="___MAT14" localSheetId="0">#REF!</definedName>
    <definedName name="___MAT14">#REF!</definedName>
    <definedName name="___MAT15" localSheetId="0">#REF!</definedName>
    <definedName name="___MAT15">#REF!</definedName>
    <definedName name="___MAT16" localSheetId="0">#REF!</definedName>
    <definedName name="___MAT16">#REF!</definedName>
    <definedName name="___MAT17" localSheetId="0">#REF!</definedName>
    <definedName name="___MAT17">#REF!</definedName>
    <definedName name="___MAT170" localSheetId="0">#REF!</definedName>
    <definedName name="___MAT170">#REF!</definedName>
    <definedName name="___MAT171" localSheetId="0">#REF!</definedName>
    <definedName name="___MAT171">#REF!</definedName>
    <definedName name="___MAT18" localSheetId="0">#REF!</definedName>
    <definedName name="___MAT18">#REF!</definedName>
    <definedName name="___MAT19" localSheetId="0">#REF!</definedName>
    <definedName name="___MAT19">#REF!</definedName>
    <definedName name="___MAT2" localSheetId="0">#REF!</definedName>
    <definedName name="___MAT2">#REF!</definedName>
    <definedName name="___MAT20" localSheetId="0">#REF!</definedName>
    <definedName name="___MAT20">#REF!</definedName>
    <definedName name="___MAT21" localSheetId="0">#REF!</definedName>
    <definedName name="___MAT21">#REF!</definedName>
    <definedName name="___MAT22" localSheetId="0">#REF!</definedName>
    <definedName name="___MAT22">#REF!</definedName>
    <definedName name="___MAT23" localSheetId="0">#REF!</definedName>
    <definedName name="___MAT23">#REF!</definedName>
    <definedName name="___MAT24" localSheetId="0">#REF!</definedName>
    <definedName name="___MAT24">#REF!</definedName>
    <definedName name="___MAT25" localSheetId="0">#REF!</definedName>
    <definedName name="___MAT25">#REF!</definedName>
    <definedName name="___MAT26" localSheetId="0">#REF!</definedName>
    <definedName name="___MAT26">#REF!</definedName>
    <definedName name="___MAT27" localSheetId="0">#REF!</definedName>
    <definedName name="___MAT27">#REF!</definedName>
    <definedName name="___MAT28" localSheetId="0">#REF!</definedName>
    <definedName name="___MAT28">#REF!</definedName>
    <definedName name="___MAT29" localSheetId="0">#REF!</definedName>
    <definedName name="___MAT29">#REF!</definedName>
    <definedName name="___MAT3" localSheetId="0">#REF!</definedName>
    <definedName name="___MAT3">#REF!</definedName>
    <definedName name="___MAT30" localSheetId="0">#REF!</definedName>
    <definedName name="___MAT30">#REF!</definedName>
    <definedName name="___MAT31" localSheetId="0">#REF!</definedName>
    <definedName name="___MAT31">#REF!</definedName>
    <definedName name="___MAT32" localSheetId="0">#REF!</definedName>
    <definedName name="___MAT32">#REF!</definedName>
    <definedName name="___MAT33" localSheetId="0">#REF!</definedName>
    <definedName name="___MAT33">#REF!</definedName>
    <definedName name="___MAT34" localSheetId="0">#REF!</definedName>
    <definedName name="___MAT34">#REF!</definedName>
    <definedName name="___MAT35" localSheetId="0">#REF!</definedName>
    <definedName name="___MAT35">#REF!</definedName>
    <definedName name="___MAT36" localSheetId="0">#REF!</definedName>
    <definedName name="___MAT36">#REF!</definedName>
    <definedName name="___MAT37" localSheetId="0">#REF!</definedName>
    <definedName name="___MAT37">#REF!</definedName>
    <definedName name="___MAT4" localSheetId="0">#REF!</definedName>
    <definedName name="___MAT4">#REF!</definedName>
    <definedName name="___MAT5" localSheetId="0">#REF!</definedName>
    <definedName name="___MAT5">#REF!</definedName>
    <definedName name="___MAT6" localSheetId="0">#REF!</definedName>
    <definedName name="___MAT6">#REF!</definedName>
    <definedName name="___MAT7" localSheetId="0">#REF!</definedName>
    <definedName name="___MAT7">#REF!</definedName>
    <definedName name="___MAT8" localSheetId="0">#REF!</definedName>
    <definedName name="___MAT8">#REF!</definedName>
    <definedName name="___MAT832" localSheetId="0">#REF!</definedName>
    <definedName name="___MAT832">#REF!</definedName>
    <definedName name="___MAT9" localSheetId="0">#REF!</definedName>
    <definedName name="___MAT9">#REF!</definedName>
    <definedName name="___MAY88" localSheetId="0">#REF!</definedName>
    <definedName name="___MAY88">#REF!</definedName>
    <definedName name="___MO1" localSheetId="0">#REF!</definedName>
    <definedName name="___MO1">#REF!</definedName>
    <definedName name="___MO10" localSheetId="0">#REF!</definedName>
    <definedName name="___MO10">#REF!</definedName>
    <definedName name="___MO2" localSheetId="0">#REF!</definedName>
    <definedName name="___MO2">#REF!</definedName>
    <definedName name="___MO3" localSheetId="0">#REF!</definedName>
    <definedName name="___MO3">#REF!</definedName>
    <definedName name="___MO4" localSheetId="0">#REF!</definedName>
    <definedName name="___MO4">#REF!</definedName>
    <definedName name="___MO5" localSheetId="0">#REF!</definedName>
    <definedName name="___MO5">#REF!</definedName>
    <definedName name="___MO6" localSheetId="0">#REF!</definedName>
    <definedName name="___MO6">#REF!</definedName>
    <definedName name="___MO7" localSheetId="0">#REF!</definedName>
    <definedName name="___MO7">#REF!</definedName>
    <definedName name="___MO8" localSheetId="0">#REF!</definedName>
    <definedName name="___MO8">#REF!</definedName>
    <definedName name="___MO9" localSheetId="0">#REF!</definedName>
    <definedName name="___MO9">#REF!</definedName>
    <definedName name="___MV1" localSheetId="0">#REF!</definedName>
    <definedName name="___MV1">#REF!</definedName>
    <definedName name="___MV10" localSheetId="0">#REF!</definedName>
    <definedName name="___MV10">#REF!</definedName>
    <definedName name="___MV11" localSheetId="0">#REF!</definedName>
    <definedName name="___MV11">#REF!</definedName>
    <definedName name="___MV12" localSheetId="0">#REF!</definedName>
    <definedName name="___MV12">#REF!</definedName>
    <definedName name="___MV13" localSheetId="0">#REF!</definedName>
    <definedName name="___MV13">#REF!</definedName>
    <definedName name="___MV14" localSheetId="0">#REF!</definedName>
    <definedName name="___MV14">#REF!</definedName>
    <definedName name="___MV15" localSheetId="0">#REF!</definedName>
    <definedName name="___MV15">#REF!</definedName>
    <definedName name="___MV16" localSheetId="0">#REF!</definedName>
    <definedName name="___MV16">#REF!</definedName>
    <definedName name="___MV17" localSheetId="0">#REF!</definedName>
    <definedName name="___MV17">#REF!</definedName>
    <definedName name="___MV18" localSheetId="0">#REF!</definedName>
    <definedName name="___MV18">#REF!</definedName>
    <definedName name="___MV19" localSheetId="0">#REF!</definedName>
    <definedName name="___MV19">#REF!</definedName>
    <definedName name="___MV2" localSheetId="0">#REF!</definedName>
    <definedName name="___MV2">#REF!</definedName>
    <definedName name="___MV20" localSheetId="0">#REF!</definedName>
    <definedName name="___MV20">#REF!</definedName>
    <definedName name="___MV3" localSheetId="0">#REF!</definedName>
    <definedName name="___MV3">#REF!</definedName>
    <definedName name="___MV5" localSheetId="0">#REF!</definedName>
    <definedName name="___MV5">#REF!</definedName>
    <definedName name="___MV6" localSheetId="0">#REF!</definedName>
    <definedName name="___MV6">#REF!</definedName>
    <definedName name="___MV7" localSheetId="0">#REF!</definedName>
    <definedName name="___MV7">#REF!</definedName>
    <definedName name="___MV8" localSheetId="0">#REF!</definedName>
    <definedName name="___MV8">#REF!</definedName>
    <definedName name="___MV9" localSheetId="0">#REF!</definedName>
    <definedName name="___MV9">#REF!</definedName>
    <definedName name="___NOM01" localSheetId="0">#REF!</definedName>
    <definedName name="___NOM01">#REF!</definedName>
    <definedName name="___NOM02" localSheetId="0">#REF!</definedName>
    <definedName name="___NOM02">#REF!</definedName>
    <definedName name="___NOM03" localSheetId="0">#REF!</definedName>
    <definedName name="___NOM03">#REF!</definedName>
    <definedName name="___NOM1" localSheetId="0">#REF!</definedName>
    <definedName name="___NOM1">#REF!</definedName>
    <definedName name="___NOM2" localSheetId="0">#REF!</definedName>
    <definedName name="___NOM2">#REF!</definedName>
    <definedName name="___NOM3" localSheetId="0">#REF!</definedName>
    <definedName name="___NOM3">#REF!</definedName>
    <definedName name="___PJ50" localSheetId="0">#REF!</definedName>
    <definedName name="___PJ50">#N/A</definedName>
    <definedName name="___pj51" localSheetId="0">#REF!</definedName>
    <definedName name="___pj51">#N/A</definedName>
    <definedName name="___rc" localSheetId="0">#REF!</definedName>
    <definedName name="___rc">#N/A</definedName>
    <definedName name="___SBC1" localSheetId="0">#REF!</definedName>
    <definedName name="___SBC1">#REF!</definedName>
    <definedName name="___SBC3" localSheetId="0">#REF!</definedName>
    <definedName name="___SBC3">#REF!</definedName>
    <definedName name="___SBC5" localSheetId="0">#REF!</definedName>
    <definedName name="___SBC5">#REF!</definedName>
    <definedName name="__123Graph_AMAIN" localSheetId="0" hidden="1">#REF!</definedName>
    <definedName name="__123Graph_AMAIN" hidden="1">#REF!</definedName>
    <definedName name="__123Graph_BMAIN" localSheetId="0" hidden="1">#REF!</definedName>
    <definedName name="__123Graph_BMAIN" hidden="1">#REF!</definedName>
    <definedName name="__123Graph_XMAIN" localSheetId="0" hidden="1">#REF!</definedName>
    <definedName name="__123Graph_XMAIN" hidden="1">#REF!</definedName>
    <definedName name="__1Sin_nombre" localSheetId="0">#REF!</definedName>
    <definedName name="__1Sin_nombre">#REF!</definedName>
    <definedName name="__adi1" localSheetId="0">#REF!</definedName>
    <definedName name="__adi1">#REF!</definedName>
    <definedName name="__adi2" localSheetId="0">#REF!</definedName>
    <definedName name="__adi2">#REF!</definedName>
    <definedName name="__AFC1" localSheetId="0">#REF!</definedName>
    <definedName name="__AFC1">#REF!</definedName>
    <definedName name="__AFC3" localSheetId="0">#REF!</definedName>
    <definedName name="__AFC3">#REF!</definedName>
    <definedName name="__AFC5" localSheetId="0">#REF!</definedName>
    <definedName name="__AFC5">#REF!</definedName>
    <definedName name="__APU221" localSheetId="0">#REF!</definedName>
    <definedName name="__APU221">#N/A</definedName>
    <definedName name="__APU465" localSheetId="0">#REF!</definedName>
    <definedName name="__APU465">#N/A</definedName>
    <definedName name="__B104067" localSheetId="0">#REF!</definedName>
    <definedName name="__B104067">#REF!</definedName>
    <definedName name="__B93008" localSheetId="0">#REF!</definedName>
    <definedName name="__B93008">#REF!</definedName>
    <definedName name="__BGC1" localSheetId="0">#REF!</definedName>
    <definedName name="__BGC1">#REF!</definedName>
    <definedName name="__BGC3" localSheetId="0">#REF!</definedName>
    <definedName name="__BGC3">#REF!</definedName>
    <definedName name="__BGC5" localSheetId="0">#REF!</definedName>
    <definedName name="__BGC5">#REF!</definedName>
    <definedName name="__CAC1" localSheetId="0">#REF!</definedName>
    <definedName name="__CAC1">#REF!</definedName>
    <definedName name="__CAC3" localSheetId="0">#REF!</definedName>
    <definedName name="__CAC3">#REF!</definedName>
    <definedName name="__CAC5" localSheetId="0">#REF!</definedName>
    <definedName name="__CAC5">#REF!</definedName>
    <definedName name="__CAR1" localSheetId="0">#REF!</definedName>
    <definedName name="__CAR1">#REF!</definedName>
    <definedName name="__CAR2" localSheetId="0">#REF!</definedName>
    <definedName name="__CAR2">#REF!</definedName>
    <definedName name="__CAR3" localSheetId="0">#REF!</definedName>
    <definedName name="__CAR3">#REF!</definedName>
    <definedName name="__CON123" localSheetId="0">#REF!</definedName>
    <definedName name="__CON123">#REF!</definedName>
    <definedName name="__D128899" localSheetId="0">#REF!</definedName>
    <definedName name="__D128899">#REF!</definedName>
    <definedName name="__D77032" localSheetId="0">#REF!</definedName>
    <definedName name="__D77032">#REF!</definedName>
    <definedName name="__DES1" localSheetId="0">#REF!</definedName>
    <definedName name="__DES1">#REF!</definedName>
    <definedName name="__DES2" localSheetId="0">#REF!</definedName>
    <definedName name="__DES2">#REF!</definedName>
    <definedName name="__EQP1" localSheetId="0">#REF!</definedName>
    <definedName name="__EQP1">#REF!</definedName>
    <definedName name="__EQP10" localSheetId="0">#REF!</definedName>
    <definedName name="__EQP10">#REF!</definedName>
    <definedName name="__EQP11" localSheetId="0">#REF!</definedName>
    <definedName name="__EQP11">#REF!</definedName>
    <definedName name="__EQP12" localSheetId="0">#REF!</definedName>
    <definedName name="__EQP12">#REF!</definedName>
    <definedName name="__EQP13" localSheetId="0">#REF!</definedName>
    <definedName name="__EQP13">#REF!</definedName>
    <definedName name="__EQP14" localSheetId="0">#REF!</definedName>
    <definedName name="__EQP14">#REF!</definedName>
    <definedName name="__EQP15" localSheetId="0">#REF!</definedName>
    <definedName name="__EQP15">#REF!</definedName>
    <definedName name="__EQP16" localSheetId="0">#REF!</definedName>
    <definedName name="__EQP16">#REF!</definedName>
    <definedName name="__EQP17" localSheetId="0">#REF!</definedName>
    <definedName name="__EQP17">#REF!</definedName>
    <definedName name="__EQP18" localSheetId="0">#REF!</definedName>
    <definedName name="__EQP18">#REF!</definedName>
    <definedName name="__EQP19" localSheetId="0">#REF!</definedName>
    <definedName name="__EQP19">#REF!</definedName>
    <definedName name="__EQP2" localSheetId="0">#REF!</definedName>
    <definedName name="__EQP2">#REF!</definedName>
    <definedName name="__EQP20" localSheetId="0">#REF!</definedName>
    <definedName name="__EQP20">#REF!</definedName>
    <definedName name="__EQP3" localSheetId="0">#REF!</definedName>
    <definedName name="__EQP3">#REF!</definedName>
    <definedName name="__EQP4" localSheetId="0">#REF!</definedName>
    <definedName name="__EQP4">#REF!</definedName>
    <definedName name="__EQP5" localSheetId="0">#REF!</definedName>
    <definedName name="__EQP5">#REF!</definedName>
    <definedName name="__EQP6" localSheetId="0">#REF!</definedName>
    <definedName name="__EQP6">#REF!</definedName>
    <definedName name="__EQP7" localSheetId="0">#REF!</definedName>
    <definedName name="__EQP7">#REF!</definedName>
    <definedName name="__EQP8" localSheetId="0">#REF!</definedName>
    <definedName name="__EQP8">#REF!</definedName>
    <definedName name="__EQP9" localSheetId="0">#REF!</definedName>
    <definedName name="__EQP9">#REF!</definedName>
    <definedName name="__EST1" localSheetId="0">#REF!</definedName>
    <definedName name="__EST1">#REF!</definedName>
    <definedName name="__EST10" localSheetId="0">#REF!</definedName>
    <definedName name="__EST10">#N/A</definedName>
    <definedName name="__EST11" localSheetId="0">#REF!</definedName>
    <definedName name="__EST11">#N/A</definedName>
    <definedName name="__EST12" localSheetId="0">#REF!</definedName>
    <definedName name="__EST12">#N/A</definedName>
    <definedName name="__EST13" localSheetId="0">#REF!</definedName>
    <definedName name="__EST13">#N/A</definedName>
    <definedName name="__EST14" localSheetId="0">#REF!</definedName>
    <definedName name="__EST14">#N/A</definedName>
    <definedName name="__EST15" localSheetId="0">#REF!</definedName>
    <definedName name="__EST15">#N/A</definedName>
    <definedName name="__EST16" localSheetId="0">#REF!</definedName>
    <definedName name="__EST16">#N/A</definedName>
    <definedName name="__EST17" localSheetId="0">#REF!</definedName>
    <definedName name="__EST17">#N/A</definedName>
    <definedName name="__EST18" localSheetId="0">#REF!</definedName>
    <definedName name="__EST18">#N/A</definedName>
    <definedName name="__EST19" localSheetId="0">#REF!</definedName>
    <definedName name="__EST19">#N/A</definedName>
    <definedName name="__EST2" localSheetId="0">#REF!</definedName>
    <definedName name="__EST2">#N/A</definedName>
    <definedName name="__EST3" localSheetId="0">#REF!</definedName>
    <definedName name="__EST3">#N/A</definedName>
    <definedName name="__EST4" localSheetId="0">#REF!</definedName>
    <definedName name="__EST4">#N/A</definedName>
    <definedName name="__EST5" localSheetId="0">#REF!</definedName>
    <definedName name="__EST5">#N/A</definedName>
    <definedName name="__EST6" localSheetId="0">#REF!</definedName>
    <definedName name="__EST6">#N/A</definedName>
    <definedName name="__EST7" localSheetId="0">#REF!</definedName>
    <definedName name="__EST7">#N/A</definedName>
    <definedName name="__EST8" localSheetId="0">#REF!</definedName>
    <definedName name="__EST8">#N/A</definedName>
    <definedName name="__EST9" localSheetId="0">#REF!</definedName>
    <definedName name="__EST9">#N/A</definedName>
    <definedName name="__EXC1" localSheetId="0">#REF!</definedName>
    <definedName name="__EXC1">#N/A</definedName>
    <definedName name="__EXC10" localSheetId="0">#REF!</definedName>
    <definedName name="__EXC10">#N/A</definedName>
    <definedName name="__EXC11" localSheetId="0">#REF!</definedName>
    <definedName name="__EXC11">#N/A</definedName>
    <definedName name="__EXC12" localSheetId="0">#REF!</definedName>
    <definedName name="__EXC12">#N/A</definedName>
    <definedName name="__EXC2" localSheetId="0">#REF!</definedName>
    <definedName name="__EXC2">#N/A</definedName>
    <definedName name="__EXC3" localSheetId="0">#REF!</definedName>
    <definedName name="__EXC3">#N/A</definedName>
    <definedName name="__EXC4" localSheetId="0">#REF!</definedName>
    <definedName name="__EXC4">#N/A</definedName>
    <definedName name="__EXC5" localSheetId="0">#REF!</definedName>
    <definedName name="__EXC5">#N/A</definedName>
    <definedName name="__EXC6" localSheetId="0">#REF!</definedName>
    <definedName name="__EXC6">#N/A</definedName>
    <definedName name="__EXC7" localSheetId="0">#REF!</definedName>
    <definedName name="__EXC7">#N/A</definedName>
    <definedName name="__EXC8" localSheetId="0">#REF!</definedName>
    <definedName name="__EXC8">#N/A</definedName>
    <definedName name="__EXC9" localSheetId="0">#REF!</definedName>
    <definedName name="__EXC9">#N/A</definedName>
    <definedName name="__inf1" localSheetId="0">#REF!</definedName>
    <definedName name="__inf1">#N/A</definedName>
    <definedName name="__M14" localSheetId="0">#REF!</definedName>
    <definedName name="__M14">#REF!</definedName>
    <definedName name="__MAT1" localSheetId="0">#REF!</definedName>
    <definedName name="__MAT1">#REF!</definedName>
    <definedName name="__MAT10" localSheetId="0">#REF!</definedName>
    <definedName name="__MAT10">#REF!</definedName>
    <definedName name="__MAT11" localSheetId="0">#REF!</definedName>
    <definedName name="__MAT11">#REF!</definedName>
    <definedName name="__MAT1111" localSheetId="0">#REF!</definedName>
    <definedName name="__MAT1111">#REF!</definedName>
    <definedName name="__MAT12" localSheetId="0">#REF!</definedName>
    <definedName name="__MAT12">#REF!</definedName>
    <definedName name="__MAT13" localSheetId="0">#REF!</definedName>
    <definedName name="__MAT13">#REF!</definedName>
    <definedName name="__MAT14" localSheetId="0">#REF!</definedName>
    <definedName name="__MAT14">#REF!</definedName>
    <definedName name="__MAT15" localSheetId="0">#REF!</definedName>
    <definedName name="__MAT15">#REF!</definedName>
    <definedName name="__MAT16" localSheetId="0">#REF!</definedName>
    <definedName name="__MAT16">#REF!</definedName>
    <definedName name="__MAT17" localSheetId="0">#REF!</definedName>
    <definedName name="__MAT17">#REF!</definedName>
    <definedName name="__MAT170" localSheetId="0">#REF!</definedName>
    <definedName name="__MAT170">#REF!</definedName>
    <definedName name="__MAT171" localSheetId="0">#REF!</definedName>
    <definedName name="__MAT171">#REF!</definedName>
    <definedName name="__MAT18" localSheetId="0">#REF!</definedName>
    <definedName name="__MAT18">#REF!</definedName>
    <definedName name="__MAT19" localSheetId="0">#REF!</definedName>
    <definedName name="__MAT19">#REF!</definedName>
    <definedName name="__MAT2" localSheetId="0">#REF!</definedName>
    <definedName name="__MAT2">#REF!</definedName>
    <definedName name="__MAT20" localSheetId="0">#REF!</definedName>
    <definedName name="__MAT20">#REF!</definedName>
    <definedName name="__MAT21" localSheetId="0">#REF!</definedName>
    <definedName name="__MAT21">#REF!</definedName>
    <definedName name="__MAT22" localSheetId="0">#REF!</definedName>
    <definedName name="__MAT22">#REF!</definedName>
    <definedName name="__MAT23" localSheetId="0">#REF!</definedName>
    <definedName name="__MAT23">#REF!</definedName>
    <definedName name="__MAT24" localSheetId="0">#REF!</definedName>
    <definedName name="__MAT24">#REF!</definedName>
    <definedName name="__MAT25" localSheetId="0">#REF!</definedName>
    <definedName name="__MAT25">#REF!</definedName>
    <definedName name="__MAT26" localSheetId="0">#REF!</definedName>
    <definedName name="__MAT26">#REF!</definedName>
    <definedName name="__MAT27" localSheetId="0">#REF!</definedName>
    <definedName name="__MAT27">#REF!</definedName>
    <definedName name="__MAT28" localSheetId="0">#REF!</definedName>
    <definedName name="__MAT28">#REF!</definedName>
    <definedName name="__MAT29" localSheetId="0">#REF!</definedName>
    <definedName name="__MAT29">#REF!</definedName>
    <definedName name="__MAT3" localSheetId="0">#REF!</definedName>
    <definedName name="__MAT3">#REF!</definedName>
    <definedName name="__MAT30" localSheetId="0">#REF!</definedName>
    <definedName name="__MAT30">#REF!</definedName>
    <definedName name="__MAT31" localSheetId="0">#REF!</definedName>
    <definedName name="__MAT31">#REF!</definedName>
    <definedName name="__MAT32" localSheetId="0">#REF!</definedName>
    <definedName name="__MAT32">#REF!</definedName>
    <definedName name="__MAT33" localSheetId="0">#REF!</definedName>
    <definedName name="__MAT33">#REF!</definedName>
    <definedName name="__MAT34" localSheetId="0">#REF!</definedName>
    <definedName name="__MAT34">#REF!</definedName>
    <definedName name="__MAT35" localSheetId="0">#REF!</definedName>
    <definedName name="__MAT35">#REF!</definedName>
    <definedName name="__MAT36" localSheetId="0">#REF!</definedName>
    <definedName name="__MAT36">#REF!</definedName>
    <definedName name="__MAT37" localSheetId="0">#REF!</definedName>
    <definedName name="__MAT37">#REF!</definedName>
    <definedName name="__MAT4" localSheetId="0">#REF!</definedName>
    <definedName name="__MAT4">#REF!</definedName>
    <definedName name="__MAT5" localSheetId="0">#REF!</definedName>
    <definedName name="__MAT5">#REF!</definedName>
    <definedName name="__MAT6" localSheetId="0">#REF!</definedName>
    <definedName name="__MAT6">#REF!</definedName>
    <definedName name="__MAT7" localSheetId="0">#REF!</definedName>
    <definedName name="__MAT7">#REF!</definedName>
    <definedName name="__MAT8" localSheetId="0">#REF!</definedName>
    <definedName name="__MAT8">#REF!</definedName>
    <definedName name="__MAT832" localSheetId="0">#REF!</definedName>
    <definedName name="__MAT832">#REF!</definedName>
    <definedName name="__MAT9" localSheetId="0">#REF!</definedName>
    <definedName name="__MAT9">#REF!</definedName>
    <definedName name="__MAY88" localSheetId="0">#REF!</definedName>
    <definedName name="__MAY88">#REF!</definedName>
    <definedName name="__MO1" localSheetId="0">#REF!</definedName>
    <definedName name="__MO1">#REF!</definedName>
    <definedName name="__MO10" localSheetId="0">#REF!</definedName>
    <definedName name="__MO10">#REF!</definedName>
    <definedName name="__MO2" localSheetId="0">#REF!</definedName>
    <definedName name="__MO2">#REF!</definedName>
    <definedName name="__MO3" localSheetId="0">#REF!</definedName>
    <definedName name="__MO3">#REF!</definedName>
    <definedName name="__MO4" localSheetId="0">#REF!</definedName>
    <definedName name="__MO4">#REF!</definedName>
    <definedName name="__MO5" localSheetId="0">#REF!</definedName>
    <definedName name="__MO5">#REF!</definedName>
    <definedName name="__MO6" localSheetId="0">#REF!</definedName>
    <definedName name="__MO6">#REF!</definedName>
    <definedName name="__MO7" localSheetId="0">#REF!</definedName>
    <definedName name="__MO7">#REF!</definedName>
    <definedName name="__MO8" localSheetId="0">#REF!</definedName>
    <definedName name="__MO8">#REF!</definedName>
    <definedName name="__MO9" localSheetId="0">#REF!</definedName>
    <definedName name="__MO9">#REF!</definedName>
    <definedName name="__MV1" localSheetId="0">#REF!</definedName>
    <definedName name="__MV1">#REF!</definedName>
    <definedName name="__MV10" localSheetId="0">#REF!</definedName>
    <definedName name="__MV10">#REF!</definedName>
    <definedName name="__MV11" localSheetId="0">#REF!</definedName>
    <definedName name="__MV11">#REF!</definedName>
    <definedName name="__MV12" localSheetId="0">#REF!</definedName>
    <definedName name="__MV12">#REF!</definedName>
    <definedName name="__MV13" localSheetId="0">#REF!</definedName>
    <definedName name="__MV13">#REF!</definedName>
    <definedName name="__MV14" localSheetId="0">#REF!</definedName>
    <definedName name="__MV14">#REF!</definedName>
    <definedName name="__MV15" localSheetId="0">#REF!</definedName>
    <definedName name="__MV15">#REF!</definedName>
    <definedName name="__MV16" localSheetId="0">#REF!</definedName>
    <definedName name="__MV16">#REF!</definedName>
    <definedName name="__MV17" localSheetId="0">#REF!</definedName>
    <definedName name="__MV17">#REF!</definedName>
    <definedName name="__MV18" localSheetId="0">#REF!</definedName>
    <definedName name="__MV18">#REF!</definedName>
    <definedName name="__MV19" localSheetId="0">#REF!</definedName>
    <definedName name="__MV19">#REF!</definedName>
    <definedName name="__MV2" localSheetId="0">#REF!</definedName>
    <definedName name="__MV2">#REF!</definedName>
    <definedName name="__MV20" localSheetId="0">#REF!</definedName>
    <definedName name="__MV20">#REF!</definedName>
    <definedName name="__MV3" localSheetId="0">#REF!</definedName>
    <definedName name="__MV3">#REF!</definedName>
    <definedName name="__MV5" localSheetId="0">#REF!</definedName>
    <definedName name="__MV5">#REF!</definedName>
    <definedName name="__MV6" localSheetId="0">#REF!</definedName>
    <definedName name="__MV6">#REF!</definedName>
    <definedName name="__MV7" localSheetId="0">#REF!</definedName>
    <definedName name="__MV7">#REF!</definedName>
    <definedName name="__MV8" localSheetId="0">#REF!</definedName>
    <definedName name="__MV8">#REF!</definedName>
    <definedName name="__MV9" localSheetId="0">#REF!</definedName>
    <definedName name="__MV9">#REF!</definedName>
    <definedName name="__NOM01" localSheetId="0">#REF!</definedName>
    <definedName name="__NOM01">#REF!</definedName>
    <definedName name="__NOM02" localSheetId="0">#REF!</definedName>
    <definedName name="__NOM02">#REF!</definedName>
    <definedName name="__NOM03" localSheetId="0">#REF!</definedName>
    <definedName name="__NOM03">#REF!</definedName>
    <definedName name="__NOM1" localSheetId="0">#REF!</definedName>
    <definedName name="__NOM1">#REF!</definedName>
    <definedName name="__NOM2" localSheetId="0">#REF!</definedName>
    <definedName name="__NOM2">#REF!</definedName>
    <definedName name="__NOM3" localSheetId="0">#REF!</definedName>
    <definedName name="__NOM3">#REF!</definedName>
    <definedName name="__PJ50" localSheetId="0">#REF!</definedName>
    <definedName name="__PJ50">#N/A</definedName>
    <definedName name="__pj51" localSheetId="0">#REF!</definedName>
    <definedName name="__pj51">#N/A</definedName>
    <definedName name="__rc" localSheetId="0">#REF!</definedName>
    <definedName name="__rc">#N/A</definedName>
    <definedName name="__SBC1" localSheetId="0">#REF!</definedName>
    <definedName name="__SBC1">#REF!</definedName>
    <definedName name="__SBC3" localSheetId="0">#REF!</definedName>
    <definedName name="__SBC3">#REF!</definedName>
    <definedName name="__SBC5" localSheetId="0">#REF!</definedName>
    <definedName name="__SBC5">#REF!</definedName>
    <definedName name="__xlnm.Print_Area_1" localSheetId="0">#REF!</definedName>
    <definedName name="__xlnm.Print_Area_1">#REF!</definedName>
    <definedName name="__xlnm.Print_Area_2" localSheetId="0">#REF!</definedName>
    <definedName name="__xlnm.Print_Area_2">#REF!</definedName>
    <definedName name="__xlnm.Print_Titles_1" localSheetId="0">#REF!</definedName>
    <definedName name="__xlnm.Print_Titles_1">#REF!</definedName>
    <definedName name="_1Sin_nombre" localSheetId="0">#REF!</definedName>
    <definedName name="_1Sin_nombre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559430" localSheetId="0">#REF!</definedName>
    <definedName name="_A559430">#REF!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#REF!</definedName>
    <definedName name="_adi2" localSheetId="0">#REF!</definedName>
    <definedName name="_adi2">#REF!</definedName>
    <definedName name="_AFC1" localSheetId="0">#REF!</definedName>
    <definedName name="_AFC1">#REF!</definedName>
    <definedName name="_AFC3" localSheetId="0">#REF!</definedName>
    <definedName name="_AFC3">#REF!</definedName>
    <definedName name="_AFC5" localSheetId="0">#REF!</definedName>
    <definedName name="_AFC5">#REF!</definedName>
    <definedName name="_APU1" localSheetId="0">#REF!</definedName>
    <definedName name="_APU1">#N/A</definedName>
    <definedName name="_APU10" localSheetId="0">#REF!</definedName>
    <definedName name="_APU10">#N/A</definedName>
    <definedName name="_APU101" localSheetId="0">#REF!</definedName>
    <definedName name="_APU101">#REF!</definedName>
    <definedName name="_APU1010" localSheetId="0">#REF!</definedName>
    <definedName name="_APU1010">#REF!</definedName>
    <definedName name="_APU1011" localSheetId="0">#REF!</definedName>
    <definedName name="_APU1011">#REF!</definedName>
    <definedName name="_APU1012" localSheetId="0">#REF!</definedName>
    <definedName name="_APU1012">#REF!</definedName>
    <definedName name="_APU1013" localSheetId="0">#REF!</definedName>
    <definedName name="_APU1013">#REF!</definedName>
    <definedName name="_APU1014" localSheetId="0">#REF!</definedName>
    <definedName name="_APU1014">#REF!</definedName>
    <definedName name="_APU102" localSheetId="0">#REF!</definedName>
    <definedName name="_APU102">#REF!</definedName>
    <definedName name="_APU103" localSheetId="0">#REF!</definedName>
    <definedName name="_APU103">#REF!</definedName>
    <definedName name="_APU104" localSheetId="0">#REF!</definedName>
    <definedName name="_APU104">#REF!</definedName>
    <definedName name="_APU105" localSheetId="0">#REF!</definedName>
    <definedName name="_APU105">#REF!</definedName>
    <definedName name="_APU106" localSheetId="0">#REF!</definedName>
    <definedName name="_APU106">#REF!</definedName>
    <definedName name="_APU107" localSheetId="0">#REF!</definedName>
    <definedName name="_APU107">#REF!</definedName>
    <definedName name="_APU108" localSheetId="0">#REF!</definedName>
    <definedName name="_APU108">#REF!</definedName>
    <definedName name="_APU109" localSheetId="0">#REF!</definedName>
    <definedName name="_APU109">#REF!</definedName>
    <definedName name="_APU11" localSheetId="0">#REF!</definedName>
    <definedName name="_APU11">#REF!</definedName>
    <definedName name="_APU110" localSheetId="0">#REF!</definedName>
    <definedName name="_APU110">#REF!</definedName>
    <definedName name="_APU1101" localSheetId="0">#REF!</definedName>
    <definedName name="_APU1101">#REF!</definedName>
    <definedName name="_APU1102" localSheetId="0">#REF!</definedName>
    <definedName name="_APU1102">#REF!</definedName>
    <definedName name="_APU1103" localSheetId="0">#REF!</definedName>
    <definedName name="_APU1103">#REF!</definedName>
    <definedName name="_APU1104" localSheetId="0">#REF!</definedName>
    <definedName name="_APU1104">#REF!</definedName>
    <definedName name="_APU1105" localSheetId="0">#REF!</definedName>
    <definedName name="_APU1105">#REF!</definedName>
    <definedName name="_APU1106" localSheetId="0">#REF!</definedName>
    <definedName name="_APU1106">#REF!</definedName>
    <definedName name="_APU1107" localSheetId="0">#REF!</definedName>
    <definedName name="_APU1107">#REF!</definedName>
    <definedName name="_APU1108" localSheetId="0">#REF!</definedName>
    <definedName name="_APU1108">#REF!</definedName>
    <definedName name="_APU1109" localSheetId="0">#REF!</definedName>
    <definedName name="_APU1109">#REF!</definedName>
    <definedName name="_APU1110" localSheetId="0">#REF!</definedName>
    <definedName name="_APU1110">#REF!</definedName>
    <definedName name="_APU1111" localSheetId="0">#REF!</definedName>
    <definedName name="_APU1111">#REF!</definedName>
    <definedName name="_APU1112" localSheetId="0">#REF!</definedName>
    <definedName name="_APU1112">#REF!</definedName>
    <definedName name="_APU1113" localSheetId="0">#REF!</definedName>
    <definedName name="_APU1113">#REF!</definedName>
    <definedName name="_APU1114" localSheetId="0">#REF!</definedName>
    <definedName name="_APU1114">#REF!</definedName>
    <definedName name="_APU1115" localSheetId="0">#REF!</definedName>
    <definedName name="_APU1115">#REF!</definedName>
    <definedName name="_APU1116" localSheetId="0">#REF!</definedName>
    <definedName name="_APU1116">#REF!</definedName>
    <definedName name="_APU1117" localSheetId="0">#REF!</definedName>
    <definedName name="_APU1117">#REF!</definedName>
    <definedName name="_APU12" localSheetId="0">#REF!</definedName>
    <definedName name="_APU12">#REF!</definedName>
    <definedName name="_APU1201" localSheetId="0">#REF!</definedName>
    <definedName name="_APU1201">#REF!</definedName>
    <definedName name="_APU1202" localSheetId="0">#REF!</definedName>
    <definedName name="_APU1202">#REF!</definedName>
    <definedName name="_APU1203" localSheetId="0">#REF!</definedName>
    <definedName name="_APU1203">#REF!</definedName>
    <definedName name="_APU1204" localSheetId="0">#REF!</definedName>
    <definedName name="_APU1204">#REF!</definedName>
    <definedName name="_APU1205" localSheetId="0">#REF!</definedName>
    <definedName name="_APU1205">#REF!</definedName>
    <definedName name="_APU1206" localSheetId="0">#REF!</definedName>
    <definedName name="_APU1206">#REF!</definedName>
    <definedName name="_APU1207" localSheetId="0">#REF!</definedName>
    <definedName name="_APU1207">#REF!</definedName>
    <definedName name="_APU1208" localSheetId="0">#REF!</definedName>
    <definedName name="_APU1208">#REF!</definedName>
    <definedName name="_APU1209" localSheetId="0">#REF!</definedName>
    <definedName name="_APU1209">#REF!</definedName>
    <definedName name="_APU1210" localSheetId="0">#REF!</definedName>
    <definedName name="_APU1210">#REF!</definedName>
    <definedName name="_APU1211" localSheetId="0">#REF!</definedName>
    <definedName name="_APU1211">#REF!</definedName>
    <definedName name="_APU1212" localSheetId="0">#REF!</definedName>
    <definedName name="_APU1212">#REF!</definedName>
    <definedName name="_APU1213" localSheetId="0">#REF!</definedName>
    <definedName name="_APU1213">#REF!</definedName>
    <definedName name="_APU1214" localSheetId="0">#REF!</definedName>
    <definedName name="_APU1214">#REF!</definedName>
    <definedName name="_APU1215" localSheetId="0">#REF!</definedName>
    <definedName name="_APU1215">#REF!</definedName>
    <definedName name="_APU1216" localSheetId="0">#REF!</definedName>
    <definedName name="_APU1216">#REF!</definedName>
    <definedName name="_APU1217" localSheetId="0">#REF!</definedName>
    <definedName name="_APU1217">#REF!</definedName>
    <definedName name="_APU1218" localSheetId="0">#REF!</definedName>
    <definedName name="_APU1218">#REF!</definedName>
    <definedName name="_APU1219" localSheetId="0">#REF!</definedName>
    <definedName name="_APU1219">#REF!</definedName>
    <definedName name="_APU1220" localSheetId="0">#REF!</definedName>
    <definedName name="_APU1220">#REF!</definedName>
    <definedName name="_APU13" localSheetId="0">#REF!</definedName>
    <definedName name="_APU13">#REF!</definedName>
    <definedName name="_APU1301" localSheetId="0">#REF!</definedName>
    <definedName name="_APU1301">#REF!</definedName>
    <definedName name="_APU1302" localSheetId="0">#REF!</definedName>
    <definedName name="_APU1302">#REF!</definedName>
    <definedName name="_APU1303" localSheetId="0">#REF!</definedName>
    <definedName name="_APU1303">#REF!</definedName>
    <definedName name="_APU1304" localSheetId="0">#REF!</definedName>
    <definedName name="_APU1304">#REF!</definedName>
    <definedName name="_APU1305" localSheetId="0">#REF!</definedName>
    <definedName name="_APU1305">#REF!</definedName>
    <definedName name="_APU1306" localSheetId="0">#REF!</definedName>
    <definedName name="_APU1306">#REF!</definedName>
    <definedName name="_APU1307" localSheetId="0">#REF!</definedName>
    <definedName name="_APU1307">#REF!</definedName>
    <definedName name="_APU1308" localSheetId="0">#REF!</definedName>
    <definedName name="_APU1308">#REF!</definedName>
    <definedName name="_APU1309" localSheetId="0">#REF!</definedName>
    <definedName name="_APU1309">#REF!</definedName>
    <definedName name="_APU1310" localSheetId="0">#REF!</definedName>
    <definedName name="_APU1310">#REF!</definedName>
    <definedName name="_APU1311" localSheetId="0">#REF!</definedName>
    <definedName name="_APU1311">#REF!</definedName>
    <definedName name="_APU1312" localSheetId="0">#REF!</definedName>
    <definedName name="_APU1312">#REF!</definedName>
    <definedName name="_APU1313" localSheetId="0">#REF!</definedName>
    <definedName name="_APU1313">#REF!</definedName>
    <definedName name="_APU1314" localSheetId="0">#REF!</definedName>
    <definedName name="_APU1314">#REF!</definedName>
    <definedName name="_APU1315" localSheetId="0">#REF!</definedName>
    <definedName name="_APU1315">#REF!</definedName>
    <definedName name="_APU1316" localSheetId="0">#REF!</definedName>
    <definedName name="_APU1316">#REF!</definedName>
    <definedName name="_APU1317" localSheetId="0">#REF!</definedName>
    <definedName name="_APU1317">#REF!</definedName>
    <definedName name="_APU1318" localSheetId="0">#REF!</definedName>
    <definedName name="_APU1318">#REF!</definedName>
    <definedName name="_APU1319" localSheetId="0">#REF!</definedName>
    <definedName name="_APU1319">#REF!</definedName>
    <definedName name="_APU1320" localSheetId="0">#REF!</definedName>
    <definedName name="_APU1320">#REF!</definedName>
    <definedName name="_APU1321" localSheetId="0">#REF!</definedName>
    <definedName name="_APU1321">#REF!</definedName>
    <definedName name="_APU1322" localSheetId="0">#REF!</definedName>
    <definedName name="_APU1322">#REF!</definedName>
    <definedName name="_APU1323" localSheetId="0">#REF!</definedName>
    <definedName name="_APU1323">#REF!</definedName>
    <definedName name="_APU1324" localSheetId="0">#REF!</definedName>
    <definedName name="_APU1324">#REF!</definedName>
    <definedName name="_APU1325" localSheetId="0">#REF!</definedName>
    <definedName name="_APU1325">#REF!</definedName>
    <definedName name="_APU1326" localSheetId="0">#REF!</definedName>
    <definedName name="_APU1326">#REF!</definedName>
    <definedName name="_APU1327" localSheetId="0">#REF!</definedName>
    <definedName name="_APU1327">#REF!</definedName>
    <definedName name="_APU1328" localSheetId="0">#REF!</definedName>
    <definedName name="_APU1328">#REF!</definedName>
    <definedName name="_APU1329" localSheetId="0">#REF!</definedName>
    <definedName name="_APU1329">#REF!</definedName>
    <definedName name="_APU1330" localSheetId="0">#REF!</definedName>
    <definedName name="_APU1330">#REF!</definedName>
    <definedName name="_APU1331" localSheetId="0">#REF!</definedName>
    <definedName name="_APU1331">#REF!</definedName>
    <definedName name="_APU1332" localSheetId="0">#REF!</definedName>
    <definedName name="_APU1332">#REF!</definedName>
    <definedName name="_APU1333" localSheetId="0">#REF!</definedName>
    <definedName name="_APU1333">#REF!</definedName>
    <definedName name="_APU1334" localSheetId="0">#REF!</definedName>
    <definedName name="_APU1334">#REF!</definedName>
    <definedName name="_APU1335" localSheetId="0">#REF!</definedName>
    <definedName name="_APU1335">#REF!</definedName>
    <definedName name="_APU14" localSheetId="0">#REF!</definedName>
    <definedName name="_APU14">#REF!</definedName>
    <definedName name="_APU1401" localSheetId="0">#REF!</definedName>
    <definedName name="_APU1401">#REF!</definedName>
    <definedName name="_APU1402" localSheetId="0">#REF!</definedName>
    <definedName name="_APU1402">#REF!</definedName>
    <definedName name="_APU1403" localSheetId="0">#REF!</definedName>
    <definedName name="_APU1403">#REF!</definedName>
    <definedName name="_APU1404" localSheetId="0">#REF!</definedName>
    <definedName name="_APU1404">#REF!</definedName>
    <definedName name="_APU15" localSheetId="0">#REF!</definedName>
    <definedName name="_APU15">#REF!</definedName>
    <definedName name="_APU1501" localSheetId="0">#REF!</definedName>
    <definedName name="_APU1501">#REF!</definedName>
    <definedName name="_APU1502" localSheetId="0">#REF!</definedName>
    <definedName name="_APU1502">#REF!</definedName>
    <definedName name="_APU1503" localSheetId="0">#REF!</definedName>
    <definedName name="_APU1503">#REF!</definedName>
    <definedName name="_APU1504" localSheetId="0">#REF!</definedName>
    <definedName name="_APU1504">#REF!</definedName>
    <definedName name="_APU1505" localSheetId="0">#REF!</definedName>
    <definedName name="_APU1505">#REF!</definedName>
    <definedName name="_APU1506" localSheetId="0">#REF!</definedName>
    <definedName name="_APU1506">#REF!</definedName>
    <definedName name="_APU1507" localSheetId="0">#REF!</definedName>
    <definedName name="_APU1507">#REF!</definedName>
    <definedName name="_APU1508" localSheetId="0">#REF!</definedName>
    <definedName name="_APU1508">#REF!</definedName>
    <definedName name="_APU1509" localSheetId="0">#REF!</definedName>
    <definedName name="_APU1509">#REF!</definedName>
    <definedName name="_APU16" localSheetId="0">#REF!</definedName>
    <definedName name="_APU16">#REF!</definedName>
    <definedName name="_APU17" localSheetId="0">#REF!</definedName>
    <definedName name="_APU17">#REF!</definedName>
    <definedName name="_APU18" localSheetId="0">#REF!</definedName>
    <definedName name="_APU18">#REF!</definedName>
    <definedName name="_APU19" localSheetId="0">#REF!</definedName>
    <definedName name="_APU19">#REF!</definedName>
    <definedName name="_APU2" localSheetId="0">#REF!</definedName>
    <definedName name="_APU2">#N/A</definedName>
    <definedName name="_APU20" localSheetId="0">#REF!</definedName>
    <definedName name="_APU20">#N/A</definedName>
    <definedName name="_APU21" localSheetId="0">#REF!</definedName>
    <definedName name="_APU21">#REF!</definedName>
    <definedName name="_APU22" localSheetId="0">#REF!</definedName>
    <definedName name="_APU22">#REF!</definedName>
    <definedName name="_APU221" localSheetId="0">#REF!</definedName>
    <definedName name="_APU221">#N/A</definedName>
    <definedName name="_APU23" localSheetId="0">#REF!</definedName>
    <definedName name="_APU23">#REF!</definedName>
    <definedName name="_APU24" localSheetId="0">#REF!</definedName>
    <definedName name="_APU24">#REF!</definedName>
    <definedName name="_APU25" localSheetId="0">#REF!</definedName>
    <definedName name="_APU25">#REF!</definedName>
    <definedName name="_APU26" localSheetId="0">#REF!</definedName>
    <definedName name="_APU26">#REF!</definedName>
    <definedName name="_APU27" localSheetId="0">#REF!</definedName>
    <definedName name="_APU27">#REF!</definedName>
    <definedName name="_APU28" localSheetId="0">#REF!</definedName>
    <definedName name="_APU28">#REF!</definedName>
    <definedName name="_APU3" localSheetId="0">#REF!</definedName>
    <definedName name="_APU3">#N/A</definedName>
    <definedName name="_APU30" localSheetId="0">#REF!</definedName>
    <definedName name="_APU30">#N/A</definedName>
    <definedName name="_APU31" localSheetId="0">#REF!</definedName>
    <definedName name="_APU31">#REF!</definedName>
    <definedName name="_APU310" localSheetId="0">#REF!</definedName>
    <definedName name="_APU310">#REF!</definedName>
    <definedName name="_APU311" localSheetId="0">#REF!</definedName>
    <definedName name="_APU311">#REF!</definedName>
    <definedName name="_APU312" localSheetId="0">#REF!</definedName>
    <definedName name="_APU312">#REF!</definedName>
    <definedName name="_APU313" localSheetId="0">#REF!</definedName>
    <definedName name="_APU313">#REF!</definedName>
    <definedName name="_APU314" localSheetId="0">#REF!</definedName>
    <definedName name="_APU314">#REF!</definedName>
    <definedName name="_APU315" localSheetId="0">#REF!</definedName>
    <definedName name="_APU315">#REF!</definedName>
    <definedName name="_APU32" localSheetId="0">#REF!</definedName>
    <definedName name="_APU32">#REF!</definedName>
    <definedName name="_APU33" localSheetId="0">#REF!</definedName>
    <definedName name="_APU33">#REF!</definedName>
    <definedName name="_APU34" localSheetId="0">#REF!</definedName>
    <definedName name="_APU34">#REF!</definedName>
    <definedName name="_APU35" localSheetId="0">#REF!</definedName>
    <definedName name="_APU35">#REF!</definedName>
    <definedName name="_APU36" localSheetId="0">#REF!</definedName>
    <definedName name="_APU36">#REF!</definedName>
    <definedName name="_APU37" localSheetId="0">#REF!</definedName>
    <definedName name="_APU37">#REF!</definedName>
    <definedName name="_APU38" localSheetId="0">#REF!</definedName>
    <definedName name="_APU38">#REF!</definedName>
    <definedName name="_APU39" localSheetId="0">#REF!</definedName>
    <definedName name="_APU39">#REF!</definedName>
    <definedName name="_APU4" localSheetId="0">#REF!</definedName>
    <definedName name="_APU4">#N/A</definedName>
    <definedName name="_APU41" localSheetId="0">#REF!</definedName>
    <definedName name="_APU41">#REF!</definedName>
    <definedName name="_APU410" localSheetId="0">#REF!</definedName>
    <definedName name="_APU410">#REF!</definedName>
    <definedName name="_APU411" localSheetId="0">#REF!</definedName>
    <definedName name="_APU411">#REF!</definedName>
    <definedName name="_APU412" localSheetId="0">#REF!</definedName>
    <definedName name="_APU412">#REF!</definedName>
    <definedName name="_APU413" localSheetId="0">#REF!</definedName>
    <definedName name="_APU413">#REF!</definedName>
    <definedName name="_APU414" localSheetId="0">#REF!</definedName>
    <definedName name="_APU414">#REF!</definedName>
    <definedName name="_APU415" localSheetId="0">#REF!</definedName>
    <definedName name="_APU415">#REF!</definedName>
    <definedName name="_APU416" localSheetId="0">#REF!</definedName>
    <definedName name="_APU416">#REF!</definedName>
    <definedName name="_APU417" localSheetId="0">#REF!</definedName>
    <definedName name="_APU417">#REF!</definedName>
    <definedName name="_APU42" localSheetId="0">#REF!</definedName>
    <definedName name="_APU42">#REF!</definedName>
    <definedName name="_APU43" localSheetId="0">#REF!</definedName>
    <definedName name="_APU43">#REF!</definedName>
    <definedName name="_APU44" localSheetId="0">#REF!</definedName>
    <definedName name="_APU44">#REF!</definedName>
    <definedName name="_APU45" localSheetId="0">#REF!</definedName>
    <definedName name="_APU45">#REF!</definedName>
    <definedName name="_APU46" localSheetId="0">#REF!</definedName>
    <definedName name="_APU46">#REF!</definedName>
    <definedName name="_APU465" localSheetId="0">#REF!</definedName>
    <definedName name="_APU465">#N/A</definedName>
    <definedName name="_APU47" localSheetId="0">#REF!</definedName>
    <definedName name="_APU47">#REF!</definedName>
    <definedName name="_APU48" localSheetId="0">#REF!</definedName>
    <definedName name="_APU48">#REF!</definedName>
    <definedName name="_APU49" localSheetId="0">#REF!</definedName>
    <definedName name="_APU49">#REF!</definedName>
    <definedName name="_APU5" localSheetId="0">#REF!</definedName>
    <definedName name="_APU5">#N/A</definedName>
    <definedName name="_APU51" localSheetId="0">#REF!</definedName>
    <definedName name="_APU51">#REF!</definedName>
    <definedName name="_APU510" localSheetId="0">#REF!</definedName>
    <definedName name="_APU510">#REF!</definedName>
    <definedName name="_APU511" localSheetId="0">#REF!</definedName>
    <definedName name="_APU511">#REF!</definedName>
    <definedName name="_APU512" localSheetId="0">#REF!</definedName>
    <definedName name="_APU512">#REF!</definedName>
    <definedName name="_APU513" localSheetId="0">#REF!</definedName>
    <definedName name="_APU513">#REF!</definedName>
    <definedName name="_APU514" localSheetId="0">#REF!</definedName>
    <definedName name="_APU514">#REF!</definedName>
    <definedName name="_APU515" localSheetId="0">#REF!</definedName>
    <definedName name="_APU515">#REF!</definedName>
    <definedName name="_APU516" localSheetId="0">#REF!</definedName>
    <definedName name="_APU516">#REF!</definedName>
    <definedName name="_APU517" localSheetId="0">#REF!</definedName>
    <definedName name="_APU517">#REF!</definedName>
    <definedName name="_APU518" localSheetId="0">#REF!</definedName>
    <definedName name="_APU518">#REF!</definedName>
    <definedName name="_APU519" localSheetId="0">#REF!</definedName>
    <definedName name="_APU519">#REF!</definedName>
    <definedName name="_APU52" localSheetId="0">#REF!</definedName>
    <definedName name="_APU52">#REF!</definedName>
    <definedName name="_APU520" localSheetId="0">#REF!</definedName>
    <definedName name="_APU520">#REF!</definedName>
    <definedName name="_APU521" localSheetId="0">#REF!</definedName>
    <definedName name="_APU521">#REF!</definedName>
    <definedName name="_APU522" localSheetId="0">#REF!</definedName>
    <definedName name="_APU522">#REF!</definedName>
    <definedName name="_APU523" localSheetId="0">#REF!</definedName>
    <definedName name="_APU523">#REF!</definedName>
    <definedName name="_APU524" localSheetId="0">#REF!</definedName>
    <definedName name="_APU524">#REF!</definedName>
    <definedName name="_APU525" localSheetId="0">#REF!</definedName>
    <definedName name="_APU525">#REF!</definedName>
    <definedName name="_APU526" localSheetId="0">#REF!</definedName>
    <definedName name="_APU526">#REF!</definedName>
    <definedName name="_APU527" localSheetId="0">#REF!</definedName>
    <definedName name="_APU527">#REF!</definedName>
    <definedName name="_APU528" localSheetId="0">#REF!</definedName>
    <definedName name="_APU528">#REF!</definedName>
    <definedName name="_APU529" localSheetId="0">#REF!</definedName>
    <definedName name="_APU529">#REF!</definedName>
    <definedName name="_APU53" localSheetId="0">#REF!</definedName>
    <definedName name="_APU53">#REF!</definedName>
    <definedName name="_APU530" localSheetId="0">#REF!</definedName>
    <definedName name="_APU530">#REF!</definedName>
    <definedName name="_APU531" localSheetId="0">#REF!</definedName>
    <definedName name="_APU531">#REF!</definedName>
    <definedName name="_APU532" localSheetId="0">#REF!</definedName>
    <definedName name="_APU532">#REF!</definedName>
    <definedName name="_APU533" localSheetId="0">#REF!</definedName>
    <definedName name="_APU533">#REF!</definedName>
    <definedName name="_APU54" localSheetId="0">#REF!</definedName>
    <definedName name="_APU54">#REF!</definedName>
    <definedName name="_APU55" localSheetId="0">#REF!</definedName>
    <definedName name="_APU55">#REF!</definedName>
    <definedName name="_APU56" localSheetId="0">#REF!</definedName>
    <definedName name="_APU56">#REF!</definedName>
    <definedName name="_APU57" localSheetId="0">#REF!</definedName>
    <definedName name="_APU57">#REF!</definedName>
    <definedName name="_APU58" localSheetId="0">#REF!</definedName>
    <definedName name="_APU58">#REF!</definedName>
    <definedName name="_APU59" localSheetId="0">#REF!</definedName>
    <definedName name="_APU59">#REF!</definedName>
    <definedName name="_APU6" localSheetId="0">#REF!</definedName>
    <definedName name="_APU6">#N/A</definedName>
    <definedName name="_APU60" localSheetId="0">#REF!</definedName>
    <definedName name="_APU60">#N/A</definedName>
    <definedName name="_APU61" localSheetId="0">#REF!</definedName>
    <definedName name="_APU61">#REF!</definedName>
    <definedName name="_APU610" localSheetId="0">#REF!</definedName>
    <definedName name="_APU610">#REF!</definedName>
    <definedName name="_APU611" localSheetId="0">#REF!</definedName>
    <definedName name="_APU611">#REF!</definedName>
    <definedName name="_APU612" localSheetId="0">#REF!</definedName>
    <definedName name="_APU612">#REF!</definedName>
    <definedName name="_APU613" localSheetId="0">#REF!</definedName>
    <definedName name="_APU613">#REF!</definedName>
    <definedName name="_APU614" localSheetId="0">#REF!</definedName>
    <definedName name="_APU614">#REF!</definedName>
    <definedName name="_APU62" localSheetId="0">#REF!</definedName>
    <definedName name="_APU62">#REF!</definedName>
    <definedName name="_APU63" localSheetId="0">#REF!</definedName>
    <definedName name="_APU63">#REF!</definedName>
    <definedName name="_APU64" localSheetId="0">#REF!</definedName>
    <definedName name="_APU64">#REF!</definedName>
    <definedName name="_APU65" localSheetId="0">#REF!</definedName>
    <definedName name="_APU65">#REF!</definedName>
    <definedName name="_APU66" localSheetId="0">#REF!</definedName>
    <definedName name="_APU66">#REF!</definedName>
    <definedName name="_APU67" localSheetId="0">#REF!</definedName>
    <definedName name="_APU67">#REF!</definedName>
    <definedName name="_APU68" localSheetId="0">#REF!</definedName>
    <definedName name="_APU68">#REF!</definedName>
    <definedName name="_APU69" localSheetId="0">#REF!</definedName>
    <definedName name="_APU69">#REF!</definedName>
    <definedName name="_APU7" localSheetId="0">#REF!</definedName>
    <definedName name="_APU7">#N/A</definedName>
    <definedName name="_APU71" localSheetId="0">#REF!</definedName>
    <definedName name="_APU71">#REF!</definedName>
    <definedName name="_APU72" localSheetId="0">#REF!</definedName>
    <definedName name="_APU72">#REF!</definedName>
    <definedName name="_APU73" localSheetId="0">#REF!</definedName>
    <definedName name="_APU73">#REF!</definedName>
    <definedName name="_APU74" localSheetId="0">#REF!</definedName>
    <definedName name="_APU74">#REF!</definedName>
    <definedName name="_APU75" localSheetId="0">#REF!</definedName>
    <definedName name="_APU75">#REF!</definedName>
    <definedName name="_APU76" localSheetId="0">#REF!</definedName>
    <definedName name="_APU76">#REF!</definedName>
    <definedName name="_APU77" localSheetId="0">#REF!</definedName>
    <definedName name="_APU77">#REF!</definedName>
    <definedName name="_APU78" localSheetId="0">#REF!</definedName>
    <definedName name="_APU78">#REF!</definedName>
    <definedName name="_apu79" localSheetId="0">#REF!</definedName>
    <definedName name="_apu79">#N/A</definedName>
    <definedName name="_APU8" localSheetId="0">#REF!</definedName>
    <definedName name="_APU8">#N/A</definedName>
    <definedName name="_APU80" localSheetId="0">#REF!</definedName>
    <definedName name="_APU80">#N/A</definedName>
    <definedName name="_APU81" localSheetId="0">#REF!</definedName>
    <definedName name="_APU81">#REF!</definedName>
    <definedName name="_APU810" localSheetId="0">#REF!</definedName>
    <definedName name="_APU810">#REF!</definedName>
    <definedName name="_APU811" localSheetId="0">#REF!</definedName>
    <definedName name="_APU811">#REF!</definedName>
    <definedName name="_APU812" localSheetId="0">#REF!</definedName>
    <definedName name="_APU812">#REF!</definedName>
    <definedName name="_APU813" localSheetId="0">#REF!</definedName>
    <definedName name="_APU813">#REF!</definedName>
    <definedName name="_APU814" localSheetId="0">#REF!</definedName>
    <definedName name="_APU814">#REF!</definedName>
    <definedName name="_APU82" localSheetId="0">#REF!</definedName>
    <definedName name="_APU82">#REF!</definedName>
    <definedName name="_APU83" localSheetId="0">#REF!</definedName>
    <definedName name="_APU83">#REF!</definedName>
    <definedName name="_APU84" localSheetId="0">#REF!</definedName>
    <definedName name="_APU84">#REF!</definedName>
    <definedName name="_APU85" localSheetId="0">#REF!</definedName>
    <definedName name="_APU85">#REF!</definedName>
    <definedName name="_APU86" localSheetId="0">#REF!</definedName>
    <definedName name="_APU86">#REF!</definedName>
    <definedName name="_APU87" localSheetId="0">#REF!</definedName>
    <definedName name="_APU87">#REF!</definedName>
    <definedName name="_APU88" localSheetId="0">#REF!</definedName>
    <definedName name="_APU88">#REF!</definedName>
    <definedName name="_APU89" localSheetId="0">#REF!</definedName>
    <definedName name="_APU89">#REF!</definedName>
    <definedName name="_APU9" localSheetId="0">#REF!</definedName>
    <definedName name="_APU9">#N/A</definedName>
    <definedName name="_APU91" localSheetId="0">#REF!</definedName>
    <definedName name="_APU91">#REF!</definedName>
    <definedName name="_APU910" localSheetId="0">#REF!</definedName>
    <definedName name="_APU910">#REF!</definedName>
    <definedName name="_APU911" localSheetId="0">#REF!</definedName>
    <definedName name="_APU911">#REF!</definedName>
    <definedName name="_APU912" localSheetId="0">#REF!</definedName>
    <definedName name="_APU912">#REF!</definedName>
    <definedName name="_APU913" localSheetId="0">#REF!</definedName>
    <definedName name="_APU913">#REF!</definedName>
    <definedName name="_APU914" localSheetId="0">#REF!</definedName>
    <definedName name="_APU914">#REF!</definedName>
    <definedName name="_APU915" localSheetId="0">#REF!</definedName>
    <definedName name="_APU915">#REF!</definedName>
    <definedName name="_APU92" localSheetId="0">#REF!</definedName>
    <definedName name="_APU92">#REF!</definedName>
    <definedName name="_APU93" localSheetId="0">#REF!</definedName>
    <definedName name="_APU93">#REF!</definedName>
    <definedName name="_APU94" localSheetId="0">#REF!</definedName>
    <definedName name="_APU94">#REF!</definedName>
    <definedName name="_APU95" localSheetId="0">#REF!</definedName>
    <definedName name="_APU95">#REF!</definedName>
    <definedName name="_APU96" localSheetId="0">#REF!</definedName>
    <definedName name="_APU96">#REF!</definedName>
    <definedName name="_APU97" localSheetId="0">#REF!</definedName>
    <definedName name="_APU97">#REF!</definedName>
    <definedName name="_APU98" localSheetId="0">#REF!</definedName>
    <definedName name="_APU98">#REF!</definedName>
    <definedName name="_APU99" localSheetId="0">#REF!</definedName>
    <definedName name="_APU99">#REF!</definedName>
    <definedName name="_B104067" localSheetId="0">#REF!</definedName>
    <definedName name="_B104067">#REF!</definedName>
    <definedName name="_B104068" localSheetId="0">#REF!</definedName>
    <definedName name="_B104068">#REF!</definedName>
    <definedName name="_B1040681" localSheetId="0">#REF!</definedName>
    <definedName name="_B1040681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93008" localSheetId="0">#REF!</definedName>
    <definedName name="_B93008">#REF!</definedName>
    <definedName name="_B93009" localSheetId="0">#REF!</definedName>
    <definedName name="_B93009">#REF!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#REF!</definedName>
    <definedName name="_BGC3" localSheetId="0">#REF!</definedName>
    <definedName name="_BGC3">#REF!</definedName>
    <definedName name="_BGC5" localSheetId="0">#REF!</definedName>
    <definedName name="_BGC5">#REF!</definedName>
    <definedName name="_CAC1" localSheetId="0">#REF!</definedName>
    <definedName name="_CAC1">#REF!</definedName>
    <definedName name="_CAC3" localSheetId="0">#REF!</definedName>
    <definedName name="_CAC3">#REF!</definedName>
    <definedName name="_CAC5" localSheetId="0">#REF!</definedName>
    <definedName name="_CAC5">#REF!</definedName>
    <definedName name="_CAP1" localSheetId="0">#N/A</definedName>
    <definedName name="_CAP1">#REF!</definedName>
    <definedName name="_CAP10" localSheetId="0">#REF!</definedName>
    <definedName name="_CAP10">#REF!</definedName>
    <definedName name="_CAP11" localSheetId="0">#REF!</definedName>
    <definedName name="_CAP11">#REF!</definedName>
    <definedName name="_CAP12" localSheetId="0">#REF!</definedName>
    <definedName name="_CAP12">#REF!</definedName>
    <definedName name="_CAP13" localSheetId="0">#REF!</definedName>
    <definedName name="_CAP13">#REF!</definedName>
    <definedName name="_CAP14" localSheetId="0">#REF!</definedName>
    <definedName name="_CAP14">#REF!</definedName>
    <definedName name="_CAP15" localSheetId="0">#REF!</definedName>
    <definedName name="_CAP15">#REF!</definedName>
    <definedName name="_CAP16" localSheetId="0">#REF!</definedName>
    <definedName name="_CAP16">#REF!</definedName>
    <definedName name="_CAP17" localSheetId="0">#REF!</definedName>
    <definedName name="_CAP17">#REF!</definedName>
    <definedName name="_CAP18" localSheetId="0">#REF!</definedName>
    <definedName name="_CAP18">#REF!</definedName>
    <definedName name="_CAP19" localSheetId="0">#REF!</definedName>
    <definedName name="_CAP19">#REF!</definedName>
    <definedName name="_CAP2" localSheetId="0">#REF!</definedName>
    <definedName name="_CAP2">#REF!</definedName>
    <definedName name="_CAP20" localSheetId="0">#REF!</definedName>
    <definedName name="_CAP20">#REF!</definedName>
    <definedName name="_CAP3" localSheetId="0">#REF!</definedName>
    <definedName name="_CAP3">#REF!</definedName>
    <definedName name="_CAP4" localSheetId="0">#REF!</definedName>
    <definedName name="_CAP4">#REF!</definedName>
    <definedName name="_CAP5" localSheetId="0">#REF!</definedName>
    <definedName name="_CAP5">#REF!</definedName>
    <definedName name="_CAP6" localSheetId="0">#REF!</definedName>
    <definedName name="_CAP6">#REF!</definedName>
    <definedName name="_CAP7" localSheetId="0">#REF!</definedName>
    <definedName name="_CAP7">#REF!</definedName>
    <definedName name="_CAP8" localSheetId="0">#REF!</definedName>
    <definedName name="_CAP8">#REF!</definedName>
    <definedName name="_CAP9" localSheetId="0">#REF!</definedName>
    <definedName name="_CAP9">#REF!</definedName>
    <definedName name="_CAR1" localSheetId="0">#REF!</definedName>
    <definedName name="_CAR1">#REF!</definedName>
    <definedName name="_CAR2" localSheetId="0">#REF!</definedName>
    <definedName name="_CAR2">#REF!</definedName>
    <definedName name="_CAR3" localSheetId="0">#REF!</definedName>
    <definedName name="_CAR3">#REF!</definedName>
    <definedName name="_CON123" localSheetId="0">#REF!</definedName>
    <definedName name="_CON123">#REF!</definedName>
    <definedName name="_D128899" localSheetId="0">#REF!</definedName>
    <definedName name="_D128899">#REF!</definedName>
    <definedName name="_D128900" localSheetId="0">#REF!</definedName>
    <definedName name="_D128900">#REF!</definedName>
    <definedName name="_d129000" localSheetId="0">#REF!</definedName>
    <definedName name="_d129000">#REF!</definedName>
    <definedName name="_D77032" localSheetId="0">#REF!</definedName>
    <definedName name="_D77032">#REF!</definedName>
    <definedName name="_d77033" localSheetId="0">#REF!</definedName>
    <definedName name="_d77033">#REF!</definedName>
    <definedName name="_D770333" localSheetId="0">#REF!</definedName>
    <definedName name="_D770333">#REF!</definedName>
    <definedName name="_DES1" localSheetId="0">#REF!</definedName>
    <definedName name="_DES1">#REF!</definedName>
    <definedName name="_DES2" localSheetId="0">#REF!</definedName>
    <definedName name="_DES2">#REF!</definedName>
    <definedName name="_E" localSheetId="0">#REF!</definedName>
    <definedName name="_E">#REF!</definedName>
    <definedName name="_EQP1" localSheetId="0">#REF!</definedName>
    <definedName name="_EQP1">#REF!</definedName>
    <definedName name="_EQP10" localSheetId="0">#REF!</definedName>
    <definedName name="_EQP10">#REF!</definedName>
    <definedName name="_EQP11" localSheetId="0">#REF!</definedName>
    <definedName name="_EQP11">#REF!</definedName>
    <definedName name="_EQP12" localSheetId="0">#REF!</definedName>
    <definedName name="_EQP12">#REF!</definedName>
    <definedName name="_EQP13" localSheetId="0">#REF!</definedName>
    <definedName name="_EQP13">#REF!</definedName>
    <definedName name="_EQP14" localSheetId="0">#REF!</definedName>
    <definedName name="_EQP14">#REF!</definedName>
    <definedName name="_EQP15" localSheetId="0">#REF!</definedName>
    <definedName name="_EQP15">#REF!</definedName>
    <definedName name="_EQP16" localSheetId="0">#REF!</definedName>
    <definedName name="_EQP16">#REF!</definedName>
    <definedName name="_EQP17" localSheetId="0">#REF!</definedName>
    <definedName name="_EQP17">#REF!</definedName>
    <definedName name="_EQP18" localSheetId="0">#REF!</definedName>
    <definedName name="_EQP18">#REF!</definedName>
    <definedName name="_EQP19" localSheetId="0">#REF!</definedName>
    <definedName name="_EQP19">#REF!</definedName>
    <definedName name="_EQP2" localSheetId="0">#REF!</definedName>
    <definedName name="_EQP2">#REF!</definedName>
    <definedName name="_EQP20" localSheetId="0">#REF!</definedName>
    <definedName name="_EQP20">#REF!</definedName>
    <definedName name="_EQP3" localSheetId="0">#REF!</definedName>
    <definedName name="_EQP3">#REF!</definedName>
    <definedName name="_EQP4" localSheetId="0">#REF!</definedName>
    <definedName name="_EQP4">#REF!</definedName>
    <definedName name="_EQP5" localSheetId="0">#REF!</definedName>
    <definedName name="_EQP5">#REF!</definedName>
    <definedName name="_EQP6" localSheetId="0">#REF!</definedName>
    <definedName name="_EQP6">#REF!</definedName>
    <definedName name="_EQP7" localSheetId="0">#REF!</definedName>
    <definedName name="_EQP7">#REF!</definedName>
    <definedName name="_EQP8" localSheetId="0">#REF!</definedName>
    <definedName name="_EQP8">#REF!</definedName>
    <definedName name="_EQP9" localSheetId="0">#REF!</definedName>
    <definedName name="_EQP9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20" localSheetId="0">#REF!</definedName>
    <definedName name="_EST20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STA1" localSheetId="0">#REF!</definedName>
    <definedName name="_ESTA1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ill" localSheetId="0" hidden="1">#REF!</definedName>
    <definedName name="_Fill" hidden="1">#REF!</definedName>
    <definedName name="_xlnm._FilterDatabase" localSheetId="0" hidden="1">'PROGRAMACION LUNA '!$B$15:$E$271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 localSheetId="0">#REF!</definedName>
    <definedName name="_inf1">#N/A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14" localSheetId="0">#REF!</definedName>
    <definedName name="_M14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T1" localSheetId="0">#REF!</definedName>
    <definedName name="_MAT1">#REF!</definedName>
    <definedName name="_MAT10" localSheetId="0">#REF!</definedName>
    <definedName name="_MAT10">#REF!</definedName>
    <definedName name="_MAT11" localSheetId="0">#REF!</definedName>
    <definedName name="_MAT11">#REF!</definedName>
    <definedName name="_MAT1111" localSheetId="0">#REF!</definedName>
    <definedName name="_MAT1111">#REF!</definedName>
    <definedName name="_MAT12" localSheetId="0">#REF!</definedName>
    <definedName name="_MAT12">#REF!</definedName>
    <definedName name="_MAT13" localSheetId="0">#REF!</definedName>
    <definedName name="_MAT13">#REF!</definedName>
    <definedName name="_MAT14" localSheetId="0">#REF!</definedName>
    <definedName name="_MAT14">#REF!</definedName>
    <definedName name="_MAT15" localSheetId="0">#REF!</definedName>
    <definedName name="_MAT15">#REF!</definedName>
    <definedName name="_MAT16" localSheetId="0">#REF!</definedName>
    <definedName name="_MAT16">#REF!</definedName>
    <definedName name="_MAT17" localSheetId="0">#REF!</definedName>
    <definedName name="_MAT17">#REF!</definedName>
    <definedName name="_MAT170" localSheetId="0">#REF!</definedName>
    <definedName name="_MAT170">#REF!</definedName>
    <definedName name="_MAT171" localSheetId="0">#REF!</definedName>
    <definedName name="_MAT171">#REF!</definedName>
    <definedName name="_MAT18" localSheetId="0">#REF!</definedName>
    <definedName name="_MAT18">#REF!</definedName>
    <definedName name="_MAT19" localSheetId="0">#REF!</definedName>
    <definedName name="_MAT19">#REF!</definedName>
    <definedName name="_MAT2" localSheetId="0">#REF!</definedName>
    <definedName name="_MAT2">#REF!</definedName>
    <definedName name="_MAT20" localSheetId="0">#REF!</definedName>
    <definedName name="_MAT20">#REF!</definedName>
    <definedName name="_MAT21" localSheetId="0">#REF!</definedName>
    <definedName name="_MAT21">#REF!</definedName>
    <definedName name="_MAT22" localSheetId="0">#REF!</definedName>
    <definedName name="_MAT22">#REF!</definedName>
    <definedName name="_MAT23" localSheetId="0">#REF!</definedName>
    <definedName name="_MAT23">#REF!</definedName>
    <definedName name="_MAT24" localSheetId="0">#REF!</definedName>
    <definedName name="_MAT24">#REF!</definedName>
    <definedName name="_MAT25" localSheetId="0">#REF!</definedName>
    <definedName name="_MAT25">#REF!</definedName>
    <definedName name="_MAT26" localSheetId="0">#REF!</definedName>
    <definedName name="_MAT26">#REF!</definedName>
    <definedName name="_MAT27" localSheetId="0">#REF!</definedName>
    <definedName name="_MAT27">#REF!</definedName>
    <definedName name="_MAT28" localSheetId="0">#REF!</definedName>
    <definedName name="_MAT28">#REF!</definedName>
    <definedName name="_MAT29" localSheetId="0">#REF!</definedName>
    <definedName name="_MAT29">#REF!</definedName>
    <definedName name="_MAT3" localSheetId="0">#REF!</definedName>
    <definedName name="_MAT3">#REF!</definedName>
    <definedName name="_MAT30" localSheetId="0">#REF!</definedName>
    <definedName name="_MAT30">#REF!</definedName>
    <definedName name="_MAT31" localSheetId="0">#REF!</definedName>
    <definedName name="_MAT31">#REF!</definedName>
    <definedName name="_MAT32" localSheetId="0">#REF!</definedName>
    <definedName name="_MAT32">#REF!</definedName>
    <definedName name="_MAT33" localSheetId="0">#REF!</definedName>
    <definedName name="_MAT33">#REF!</definedName>
    <definedName name="_MAT34" localSheetId="0">#REF!</definedName>
    <definedName name="_MAT34">#REF!</definedName>
    <definedName name="_MAT35" localSheetId="0">#REF!</definedName>
    <definedName name="_MAT35">#REF!</definedName>
    <definedName name="_MAT36" localSheetId="0">#REF!</definedName>
    <definedName name="_MAT36">#REF!</definedName>
    <definedName name="_MAT37" localSheetId="0">#REF!</definedName>
    <definedName name="_MAT37">#REF!</definedName>
    <definedName name="_MAT4" localSheetId="0">#REF!</definedName>
    <definedName name="_MAT4">#REF!</definedName>
    <definedName name="_MAT5" localSheetId="0">#REF!</definedName>
    <definedName name="_MAT5">#REF!</definedName>
    <definedName name="_MAT6" localSheetId="0">#REF!</definedName>
    <definedName name="_MAT6">#REF!</definedName>
    <definedName name="_MAT7" localSheetId="0">#REF!</definedName>
    <definedName name="_MAT7">#REF!</definedName>
    <definedName name="_MAT8" localSheetId="0">#REF!</definedName>
    <definedName name="_MAT8">#REF!</definedName>
    <definedName name="_MAT832" localSheetId="0">#REF!</definedName>
    <definedName name="_MAT832">#REF!</definedName>
    <definedName name="_MAT9" localSheetId="0">#REF!</definedName>
    <definedName name="_MAT9">#REF!</definedName>
    <definedName name="_MAY88" localSheetId="0">#REF!</definedName>
    <definedName name="_MAY88">#REF!</definedName>
    <definedName name="_MO1" localSheetId="0">#REF!</definedName>
    <definedName name="_MO1">#REF!</definedName>
    <definedName name="_MO10" localSheetId="0">#REF!</definedName>
    <definedName name="_MO10">#REF!</definedName>
    <definedName name="_MO2" localSheetId="0">#REF!</definedName>
    <definedName name="_MO2">#REF!</definedName>
    <definedName name="_MO3" localSheetId="0">#REF!</definedName>
    <definedName name="_MO3">#REF!</definedName>
    <definedName name="_MO4" localSheetId="0">#REF!</definedName>
    <definedName name="_MO4">#REF!</definedName>
    <definedName name="_MO5" localSheetId="0">#REF!</definedName>
    <definedName name="_MO5">#REF!</definedName>
    <definedName name="_MO6" localSheetId="0">#REF!</definedName>
    <definedName name="_MO6">#REF!</definedName>
    <definedName name="_MO7" localSheetId="0">#REF!</definedName>
    <definedName name="_MO7">#REF!</definedName>
    <definedName name="_MO8" localSheetId="0">#REF!</definedName>
    <definedName name="_MO8">#REF!</definedName>
    <definedName name="_MO9" localSheetId="0">#REF!</definedName>
    <definedName name="_MO9">#REF!</definedName>
    <definedName name="_MV1" localSheetId="0">#REF!</definedName>
    <definedName name="_MV1">#REF!</definedName>
    <definedName name="_MV10" localSheetId="0">#REF!</definedName>
    <definedName name="_MV10">#REF!</definedName>
    <definedName name="_MV11" localSheetId="0">#REF!</definedName>
    <definedName name="_MV11">#REF!</definedName>
    <definedName name="_MV12" localSheetId="0">#REF!</definedName>
    <definedName name="_MV12">#REF!</definedName>
    <definedName name="_MV13" localSheetId="0">#REF!</definedName>
    <definedName name="_MV13">#REF!</definedName>
    <definedName name="_MV14" localSheetId="0">#REF!</definedName>
    <definedName name="_MV14">#REF!</definedName>
    <definedName name="_MV15" localSheetId="0">#REF!</definedName>
    <definedName name="_MV15">#REF!</definedName>
    <definedName name="_MV16" localSheetId="0">#REF!</definedName>
    <definedName name="_MV16">#REF!</definedName>
    <definedName name="_MV17" localSheetId="0">#REF!</definedName>
    <definedName name="_MV17">#REF!</definedName>
    <definedName name="_MV18" localSheetId="0">#REF!</definedName>
    <definedName name="_MV18">#REF!</definedName>
    <definedName name="_MV19" localSheetId="0">#REF!</definedName>
    <definedName name="_MV19">#REF!</definedName>
    <definedName name="_MV2" localSheetId="0">#REF!</definedName>
    <definedName name="_MV2">#REF!</definedName>
    <definedName name="_MV20" localSheetId="0">#REF!</definedName>
    <definedName name="_MV20">#REF!</definedName>
    <definedName name="_MV3" localSheetId="0">#REF!</definedName>
    <definedName name="_MV3">#REF!</definedName>
    <definedName name="_MV5" localSheetId="0">#REF!</definedName>
    <definedName name="_MV5">#REF!</definedName>
    <definedName name="_MV6" localSheetId="0">#REF!</definedName>
    <definedName name="_MV6">#REF!</definedName>
    <definedName name="_MV7" localSheetId="0">#REF!</definedName>
    <definedName name="_MV7">#REF!</definedName>
    <definedName name="_MV8" localSheetId="0">#REF!</definedName>
    <definedName name="_MV8">#REF!</definedName>
    <definedName name="_MV9" localSheetId="0">#REF!</definedName>
    <definedName name="_MV9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OM01" localSheetId="0">#REF!</definedName>
    <definedName name="_NOM01">#REF!</definedName>
    <definedName name="_NOM02" localSheetId="0">#REF!</definedName>
    <definedName name="_NOM02">#REF!</definedName>
    <definedName name="_NOM03" localSheetId="0">#REF!</definedName>
    <definedName name="_NOM03">#REF!</definedName>
    <definedName name="_NOM1" localSheetId="0">#REF!</definedName>
    <definedName name="_NOM1">#REF!</definedName>
    <definedName name="_NOM10" localSheetId="0">#REF!</definedName>
    <definedName name="_NOM10">#REF!</definedName>
    <definedName name="_NOM11" localSheetId="0">#REF!</definedName>
    <definedName name="_NOM11">#REF!</definedName>
    <definedName name="_NOM12" localSheetId="0">#REF!</definedName>
    <definedName name="_NOM12">#REF!</definedName>
    <definedName name="_NOM13" localSheetId="0">#REF!</definedName>
    <definedName name="_NOM13">#REF!</definedName>
    <definedName name="_NOM14" localSheetId="0">#REF!</definedName>
    <definedName name="_NOM14">#REF!</definedName>
    <definedName name="_NOM15" localSheetId="0">#REF!</definedName>
    <definedName name="_NOM15">#REF!</definedName>
    <definedName name="_NOM16" localSheetId="0">#REF!</definedName>
    <definedName name="_NOM16">#REF!</definedName>
    <definedName name="_NOM17" localSheetId="0">#REF!</definedName>
    <definedName name="_NOM17">#REF!</definedName>
    <definedName name="_NOM18" localSheetId="0">#REF!</definedName>
    <definedName name="_NOM18">#REF!</definedName>
    <definedName name="_NOM19" localSheetId="0">#REF!</definedName>
    <definedName name="_NOM19">#REF!</definedName>
    <definedName name="_NOM2" localSheetId="0">#REF!</definedName>
    <definedName name="_NOM2">#REF!</definedName>
    <definedName name="_NOM20" localSheetId="0">#REF!</definedName>
    <definedName name="_NOM20">#REF!</definedName>
    <definedName name="_NOM3" localSheetId="0">#REF!</definedName>
    <definedName name="_NOM3">#REF!</definedName>
    <definedName name="_NOM4" localSheetId="0">#REF!</definedName>
    <definedName name="_NOM4">#REF!</definedName>
    <definedName name="_NOM5" localSheetId="0">#REF!</definedName>
    <definedName name="_NOM5">#REF!</definedName>
    <definedName name="_NOM6" localSheetId="0">#REF!</definedName>
    <definedName name="_NOM6">#REF!</definedName>
    <definedName name="_NOM7" localSheetId="0">#REF!</definedName>
    <definedName name="_NOM7">#REF!</definedName>
    <definedName name="_NOM8" localSheetId="0">#REF!</definedName>
    <definedName name="_NOM8">#REF!</definedName>
    <definedName name="_NOM9" localSheetId="0">#REF!</definedName>
    <definedName name="_NO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J50" localSheetId="0">#REF!</definedName>
    <definedName name="_PJ50">#N/A</definedName>
    <definedName name="_pj51" localSheetId="0">#REF!</definedName>
    <definedName name="_pj51">#N/A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c" localSheetId="0">#REF!</definedName>
    <definedName name="_rc">#N/A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REWQ" localSheetId="0">#REF!</definedName>
    <definedName name="_REWQ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c1" localSheetId="0">#REF!</definedName>
    <definedName name="_sac1">#REF!</definedName>
    <definedName name="_SBC1" localSheetId="0">#REF!</definedName>
    <definedName name="_SBC1">#REF!</definedName>
    <definedName name="_SBC3" localSheetId="0">#REF!</definedName>
    <definedName name="_SBC3">#REF!</definedName>
    <definedName name="_SBC5" localSheetId="0">#REF!</definedName>
    <definedName name="_SBC5">#REF!</definedName>
    <definedName name="_Sort" localSheetId="0" hidden="1">#REF!</definedName>
    <definedName name="_Sort" hidden="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C212" localSheetId="0">#REF!</definedName>
    <definedName name="_TC212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 localSheetId="0">#REF!</definedName>
    <definedName name="_V1">#REF!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.1" localSheetId="0">#REF!</definedName>
    <definedName name="A.1">#REF!</definedName>
    <definedName name="A_impresión_IM" localSheetId="0">#REF!</definedName>
    <definedName name="A_impresión_IM">#REF!</definedName>
    <definedName name="A0" localSheetId="0">#REF!</definedName>
    <definedName name="A0">#N/A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#REF!</definedName>
    <definedName name="AAA" localSheetId="0">#REF!</definedName>
    <definedName name="aaa">#REF!</definedName>
    <definedName name="AAAA" localSheetId="0">#REF!</definedName>
    <definedName name="AAAA">#REF!</definedName>
    <definedName name="AAAAAAAAAAAAAAAAAAFFFFFFFFFFFFFFF" localSheetId="0">#REF!</definedName>
    <definedName name="AAAAAAAAAAAAAAAAAAFFFFFFFFFFFFFFF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#REF!</definedName>
    <definedName name="AALALAJSHSHYDTD" localSheetId="0">#REF!</definedName>
    <definedName name="AALALAJSHSHYDTD">#REF!</definedName>
    <definedName name="aas" localSheetId="0">#REF!</definedName>
    <definedName name="aas">#REF!</definedName>
    <definedName name="AB" localSheetId="0" hidden="1">{#N/A,#N/A,TRUE,"INGENIERIA";#N/A,#N/A,TRUE,"COMPRAS";#N/A,#N/A,TRUE,"DIRECCION";#N/A,#N/A,TRUE,"RESUMEN"}</definedName>
    <definedName name="ab">#REF!</definedName>
    <definedName name="ABG" localSheetId="0">#REF!</definedName>
    <definedName name="ABG">#REF!</definedName>
    <definedName name="ABNA">#N/A</definedName>
    <definedName name="absc" localSheetId="0">#REF!</definedName>
    <definedName name="absc">#REF!</definedName>
    <definedName name="absc_" localSheetId="0">#REF!</definedName>
    <definedName name="absc_">#REF!</definedName>
    <definedName name="absc_1" localSheetId="0">#REF!</definedName>
    <definedName name="absc_1">#REF!</definedName>
    <definedName name="AC">#N/A</definedName>
    <definedName name="Accesorios_de_anclaje" localSheetId="0">#REF!</definedName>
    <definedName name="Accesorios_de_anclaje">#REF!</definedName>
    <definedName name="AccessDatabase" hidden="1">"A:\SAIN.mdb"</definedName>
    <definedName name="ACERO" localSheetId="0">#REF!</definedName>
    <definedName name="ACERO">#REF!</definedName>
    <definedName name="Acido_oxálico" localSheetId="0">#REF!</definedName>
    <definedName name="Acido_oxálico">#REF!</definedName>
    <definedName name="ACOM">#N/A</definedName>
    <definedName name="ACT" localSheetId="0">#REF!</definedName>
    <definedName name="ACT">#REF!</definedName>
    <definedName name="ACTIVIDAD" localSheetId="0">#REF!</definedName>
    <definedName name="ACTIVIDAD">#REF!</definedName>
    <definedName name="ACTIVO_NUEVO_ACUEDUCTO" localSheetId="0">#REF!</definedName>
    <definedName name="ACTIVO_NUEVO_ACUEDUCTO">#REF!</definedName>
    <definedName name="ACTIVO_NUEVO_ALCANTARILLADO" localSheetId="0">#REF!</definedName>
    <definedName name="ACTIVO_NUEVO_ALCANTARILLADO">#REF!</definedName>
    <definedName name="activos" localSheetId="0">#REF!</definedName>
    <definedName name="activos">#REF!</definedName>
    <definedName name="ACTIVOS_ACUEDUCTO" localSheetId="0">#REF!</definedName>
    <definedName name="ACTIVOS_ACUEDUCTO">#REF!</definedName>
    <definedName name="ACTIVOS_ALCANTARILLADO" localSheetId="0">#REF!</definedName>
    <definedName name="ACTIVOS_ALCANTARILLADO">#REF!</definedName>
    <definedName name="actores" localSheetId="0">#REF!</definedName>
    <definedName name="actores">#REF!</definedName>
    <definedName name="ad" localSheetId="0">#REF!</definedName>
    <definedName name="AD" hidden="1">{#N/A,#N/A,TRUE,"INGENIERIA";#N/A,#N/A,TRUE,"COMPRAS";#N/A,#N/A,TRUE,"DIRECCION";#N/A,#N/A,TRUE,"RESUMEN"}</definedName>
    <definedName name="addddddddddddaaaaaaaaaaaaggggggggggggggg" localSheetId="0">#REF!</definedName>
    <definedName name="addddddddddddaaaaaaaaaaaaggggggggggggggg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0">#REF!</definedName>
    <definedName name="Adm">#REF!</definedName>
    <definedName name="ADMINISTRACION" localSheetId="0">#REF!</definedName>
    <definedName name="ADMINISTRACION">#REF!</definedName>
    <definedName name="administrador" localSheetId="0">#REF!</definedName>
    <definedName name="administrador">#REF!</definedName>
    <definedName name="ADMON" localSheetId="0">#REF!</definedName>
    <definedName name="ADMON">#REF!</definedName>
    <definedName name="adoq" localSheetId="0">#REF!</definedName>
    <definedName name="adoq">#N/A</definedName>
    <definedName name="ADOQUIN_PEATONAL_6" localSheetId="0">#REF!</definedName>
    <definedName name="ADOQUIN_PEATONAL_6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 localSheetId="0" hidden="1">{#N/A,#N/A,TRUE,"INGENIERIA";#N/A,#N/A,TRUE,"COMPRAS";#N/A,#N/A,TRUE,"DIRECCION";#N/A,#N/A,TRUE,"RESUMEN"}</definedName>
    <definedName name="AE">#REF!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" localSheetId="0" hidden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UA" localSheetId="0">#REF!</definedName>
    <definedName name="AGUA">#REF!</definedName>
    <definedName name="ah" localSheetId="0">#REF!</definedName>
    <definedName name="AH" hidden="1">{#N/A,#N/A,TRUE,"INGENIERIA";#N/A,#N/A,TRUE,"COMPRAS";#N/A,#N/A,TRUE,"DIRECCION";#N/A,#N/A,TRUE,"RESUMEN"}</definedName>
    <definedName name="ahe" localSheetId="0">#REF!</definedName>
    <definedName name="ahe">#N/A</definedName>
    <definedName name="AIU" localSheetId="0">#REF!</definedName>
    <definedName name="AIU">#REF!</definedName>
    <definedName name="AIU_ADMON" localSheetId="0">#REF!</definedName>
    <definedName name="AIU_ADMON">#REF!</definedName>
    <definedName name="AIU_IMP" localSheetId="0">#REF!</definedName>
    <definedName name="AIU_IMP">#REF!</definedName>
    <definedName name="AIU_UTIL" localSheetId="0">#REF!</definedName>
    <definedName name="AIU_UTIL">#REF!</definedName>
    <definedName name="aj" localSheetId="0">#REF!</definedName>
    <definedName name="aj">#N/A</definedName>
    <definedName name="alalallalla" localSheetId="0">#REF!</definedName>
    <definedName name="alalallalla">#REF!</definedName>
    <definedName name="ALAMBRE_NEGRO" localSheetId="0">#REF!</definedName>
    <definedName name="ALAMBRE_NEGRO">#REF!</definedName>
    <definedName name="ALFALISTO_BLANCO__X_25_KG" localSheetId="0">#REF!</definedName>
    <definedName name="ALFALISTO_BLANCO__X_25_KG">#REF!</definedName>
    <definedName name="ANABANCO" localSheetId="0">#REF!</definedName>
    <definedName name="ANABANCO">#REF!</definedName>
    <definedName name="ANALISIS" localSheetId="0">#REF!</definedName>
    <definedName name="ANALISIS">#REF!</definedName>
    <definedName name="ANALISIS__DE__PRECIOS__UNITARIOS" localSheetId="0">#REF!</definedName>
    <definedName name="ANALISIS__DE__PRECIOS__UNITARIOS">#REF!</definedName>
    <definedName name="ANATA" localSheetId="0">#REF!</definedName>
    <definedName name="ANATA">#REF!</definedName>
    <definedName name="ANTI" localSheetId="0">#REF!</definedName>
    <definedName name="ANTI">#REF!</definedName>
    <definedName name="ANTIC" localSheetId="0">#REF!</definedName>
    <definedName name="ANTIC">#REF!</definedName>
    <definedName name="ANTICIPO" localSheetId="0">#REF!</definedName>
    <definedName name="ANTICIPO">#REF!</definedName>
    <definedName name="AÑOS_DE_VIDA_UTIL_ACUEDUCTO..." localSheetId="0">#REF!</definedName>
    <definedName name="AÑOS_DE_VIDA_UTIL_ACUEDUCTO...">#REF!</definedName>
    <definedName name="AÑOS_DE_VIDA_UTIL_ALCANTARILLADO..." localSheetId="0">#REF!</definedName>
    <definedName name="AÑOS_DE_VIDA_UTIL_ALCANTARILLADO...">#REF!</definedName>
    <definedName name="AÑOS_VIDA_UTIL_ACUEDUCTO..." localSheetId="0">#REF!</definedName>
    <definedName name="AÑOS_VIDA_UTIL_ACUEDUCTO...">#REF!</definedName>
    <definedName name="AÑOS_VIDA_UTIL_ALCANTARILLADO" localSheetId="0">#REF!</definedName>
    <definedName name="AÑOS_VIDA_UTIL_ALCANTARILLADO">#REF!</definedName>
    <definedName name="AÑOS_VIDA_UTIL_DISPONIBLE_ACUEDUCTO" localSheetId="0">#REF!</definedName>
    <definedName name="AÑOS_VIDA_UTIL_DISPONIBLE_ACUEDUCTO">#REF!</definedName>
    <definedName name="AÑOS_VIDA_UTIL_DISPONIBLE_ALCANTARILLADO" localSheetId="0">#REF!</definedName>
    <definedName name="AÑOS_VIDA_UTIL_DISPONIBLE_ALCANTARILLADO">#REF!</definedName>
    <definedName name="ao" localSheetId="0">#REF!</definedName>
    <definedName name="ao">#N/A</definedName>
    <definedName name="APR" localSheetId="0">#REF!</definedName>
    <definedName name="APR">#REF!</definedName>
    <definedName name="APU" localSheetId="0">#REF!</definedName>
    <definedName name="APU">#REF!</definedName>
    <definedName name="APU221.1" localSheetId="0">#REF!</definedName>
    <definedName name="APU221.1">#N/A</definedName>
    <definedName name="APU221.2" localSheetId="0">#REF!</definedName>
    <definedName name="APU221.2">#N/A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" localSheetId="0">#REF!</definedName>
    <definedName name="AREA">#REF!</definedName>
    <definedName name="_xlnm.Extract" localSheetId="0">#REF!</definedName>
    <definedName name="_xlnm.Extract">#REF!</definedName>
    <definedName name="_xlnm.Print_Area" localSheetId="0">'PROGRAMACION LUNA '!$A$1:$CS$296</definedName>
    <definedName name="_xlnm.Print_Area">#REF!</definedName>
    <definedName name="AREAPRIVADA" localSheetId="0">#REF!</definedName>
    <definedName name="AREAPRIVADA">#REF!</definedName>
    <definedName name="ARELAL" localSheetId="0">#REF!</definedName>
    <definedName name="ARELAL">#N/A</definedName>
    <definedName name="ARENA" localSheetId="0">#REF!</definedName>
    <definedName name="ARENA">#REF!</definedName>
    <definedName name="Arial" localSheetId="0">#REF!</definedName>
    <definedName name="Arial">#REF!</definedName>
    <definedName name="Arrendamiento" localSheetId="0">#REF!</definedName>
    <definedName name="Arrendamiento">#REF!</definedName>
    <definedName name="ArrendamientoCostos" localSheetId="0">#REF!</definedName>
    <definedName name="ArrendamientoCostos">#REF!</definedName>
    <definedName name="ARTURO" localSheetId="0">#REF!</definedName>
    <definedName name="ARTURO">#REF!</definedName>
    <definedName name="as" localSheetId="0">#REF!</definedName>
    <definedName name="as">#REF!</definedName>
    <definedName name="ASB" localSheetId="0">#REF!</definedName>
    <definedName name="ASB">#REF!</definedName>
    <definedName name="ASD" localSheetId="0">#REF!</definedName>
    <definedName name="ASD">#REF!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>#N/A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ED" localSheetId="0">#REF!</definedName>
    <definedName name="ASED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istenciaCarretera" localSheetId="0">#REF!</definedName>
    <definedName name="AsistenciaCarretera">#REF!</definedName>
    <definedName name="AsistenciaCostos" localSheetId="0">#REF!</definedName>
    <definedName name="AsistenciaCostos">#REF!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" localSheetId="0" hidden="1">#REF!</definedName>
    <definedName name="ass" hidden="1">#REF!</definedName>
    <definedName name="astrid">#N/A</definedName>
    <definedName name="au" localSheetId="0">#REF!</definedName>
    <definedName name="au">#N/A</definedName>
    <definedName name="aur" localSheetId="0">#REF!</definedName>
    <definedName name="aur">#N/A</definedName>
    <definedName name="AUXILIARES" localSheetId="0">#REF!</definedName>
    <definedName name="AUXILIARES">#REF!</definedName>
    <definedName name="AUXILIARESTOTAL" localSheetId="0">#REF!</definedName>
    <definedName name="AUXILIARESTOTAL">#REF!</definedName>
    <definedName name="av" localSheetId="0">#REF!</definedName>
    <definedName name="av">#N/A</definedName>
    <definedName name="AWD" localSheetId="0">#REF!</definedName>
    <definedName name="AWD">#REF!</definedName>
    <definedName name="AWSXDUJHOLÑH" localSheetId="0">#REF!</definedName>
    <definedName name="AWSXDUJHOLÑH">#REF!</definedName>
    <definedName name="ax" localSheetId="0">#REF!</definedName>
    <definedName name="ax">#N/A</definedName>
    <definedName name="Ayudante" localSheetId="0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>#REF!</definedName>
    <definedName name="B">#N/A</definedName>
    <definedName name="B104067A" localSheetId="0">#REF!</definedName>
    <definedName name="B104067A">#REF!</definedName>
    <definedName name="b104067ac" localSheetId="0">#REF!</definedName>
    <definedName name="b104067ac">#REF!</definedName>
    <definedName name="B104067AE" localSheetId="0">#REF!</definedName>
    <definedName name="B104067AE">#REF!</definedName>
    <definedName name="B104067AS" localSheetId="0">#REF!</definedName>
    <definedName name="B104067AS">#REF!</definedName>
    <definedName name="b104067b" localSheetId="0">#REF!</definedName>
    <definedName name="b104067b">#REF!</definedName>
    <definedName name="b104067bc" localSheetId="0">#REF!</definedName>
    <definedName name="b104067bc">#REF!</definedName>
    <definedName name="B104067BS" localSheetId="0">#REF!</definedName>
    <definedName name="B104067BS">#REF!</definedName>
    <definedName name="b104068a" localSheetId="0">#REF!</definedName>
    <definedName name="b104068a">#REF!</definedName>
    <definedName name="b104068ab" localSheetId="0">#REF!</definedName>
    <definedName name="b104068ab">#REF!</definedName>
    <definedName name="b104068ac" localSheetId="0">#REF!</definedName>
    <definedName name="b104068ac">#REF!</definedName>
    <definedName name="B104068AT" localSheetId="0">#REF!</definedName>
    <definedName name="B104068AT">#REF!</definedName>
    <definedName name="B104068AY" localSheetId="0">#REF!</definedName>
    <definedName name="B104068AY">#REF!</definedName>
    <definedName name="b104068b" localSheetId="0">#REF!</definedName>
    <definedName name="b104068b">#REF!</definedName>
    <definedName name="B104068BA" localSheetId="0">#REF!</definedName>
    <definedName name="B104068BA">#REF!</definedName>
    <definedName name="b104068bc" localSheetId="0">#REF!</definedName>
    <definedName name="b104068bc">#REF!</definedName>
    <definedName name="B104068BH" localSheetId="0">#REF!</definedName>
    <definedName name="B104068BH">#REF!</definedName>
    <definedName name="b104068c" localSheetId="0">#REF!</definedName>
    <definedName name="b104068c">#REF!</definedName>
    <definedName name="b104068cb" localSheetId="0">#REF!</definedName>
    <definedName name="b104068cb">#REF!</definedName>
    <definedName name="B10512." localSheetId="0">#REF!</definedName>
    <definedName name="B10512.">#REF!</definedName>
    <definedName name="b10512a" localSheetId="0">#REF!</definedName>
    <definedName name="b10512a">#REF!</definedName>
    <definedName name="b10512b" localSheetId="0">#REF!</definedName>
    <definedName name="b10512b">#REF!</definedName>
    <definedName name="b10512bc" localSheetId="0">#REF!</definedName>
    <definedName name="b10512bc">#REF!</definedName>
    <definedName name="B10512G" localSheetId="0">#REF!</definedName>
    <definedName name="B10512G">#REF!</definedName>
    <definedName name="B10512T" localSheetId="0">#REF!</definedName>
    <definedName name="B10512T">#REF!</definedName>
    <definedName name="B10513." localSheetId="0">#REF!</definedName>
    <definedName name="B10513.">#REF!</definedName>
    <definedName name="b10513a" localSheetId="0">#REF!</definedName>
    <definedName name="b10513a">#REF!</definedName>
    <definedName name="b10513ab" localSheetId="0">#REF!</definedName>
    <definedName name="b10513ab">#REF!</definedName>
    <definedName name="b10513abc" localSheetId="0">#REF!</definedName>
    <definedName name="b10513abc">#REF!</definedName>
    <definedName name="b10513ac" localSheetId="0">#REF!</definedName>
    <definedName name="b10513ac">#REF!</definedName>
    <definedName name="b10513ad" localSheetId="0">#REF!</definedName>
    <definedName name="b10513ad">#REF!</definedName>
    <definedName name="b10513c" localSheetId="0">#REF!</definedName>
    <definedName name="b10513c">#REF!</definedName>
    <definedName name="b10513ca" localSheetId="0">#REF!</definedName>
    <definedName name="b10513ca">#REF!</definedName>
    <definedName name="B10513E" localSheetId="0">#REF!</definedName>
    <definedName name="B10513E">#REF!</definedName>
    <definedName name="B10513I" localSheetId="0">#REF!</definedName>
    <definedName name="B10513I">#REF!</definedName>
    <definedName name="B10513Q" localSheetId="0">#REF!</definedName>
    <definedName name="B10513Q">#REF!</definedName>
    <definedName name="B10513R" localSheetId="0">#REF!</definedName>
    <definedName name="B10513R">#REF!</definedName>
    <definedName name="B10513T" localSheetId="0">#REF!</definedName>
    <definedName name="B10513T">#REF!</definedName>
    <definedName name="B10513U" localSheetId="0">#REF!</definedName>
    <definedName name="B10513U">#REF!</definedName>
    <definedName name="B10513W" localSheetId="0">#REF!</definedName>
    <definedName name="B10513W">#REF!</definedName>
    <definedName name="B10513Y" localSheetId="0">#REF!</definedName>
    <definedName name="B10513Y">#REF!</definedName>
    <definedName name="B1052Ñ" localSheetId="0">#REF!</definedName>
    <definedName name="B1052Ñ">#REF!</definedName>
    <definedName name="B105512A" localSheetId="0">#REF!</definedName>
    <definedName name="B105512A">#REF!</definedName>
    <definedName name="B105512P" localSheetId="0">#REF!</definedName>
    <definedName name="B105512P">#REF!</definedName>
    <definedName name="B1064068AR" localSheetId="0">#REF!</definedName>
    <definedName name="B1064068AR">#REF!</definedName>
    <definedName name="b128899ab" localSheetId="0">#REF!</definedName>
    <definedName name="b128899ab">#REF!</definedName>
    <definedName name="b128899abd" localSheetId="0">#REF!</definedName>
    <definedName name="b128899abd">#REF!</definedName>
    <definedName name="B128899P" localSheetId="0">#REF!</definedName>
    <definedName name="B128899P">#REF!</definedName>
    <definedName name="B12899O" localSheetId="0">#REF!</definedName>
    <definedName name="B12899O">#REF!</definedName>
    <definedName name="B93008A" localSheetId="0">#REF!</definedName>
    <definedName name="B93008A">#REF!</definedName>
    <definedName name="b93008ab" localSheetId="0">#REF!</definedName>
    <definedName name="b93008ab">#REF!</definedName>
    <definedName name="b93008c" localSheetId="0">#REF!</definedName>
    <definedName name="b93008c">#REF!</definedName>
    <definedName name="b93008cd" localSheetId="0">#REF!</definedName>
    <definedName name="b93008cd">#REF!</definedName>
    <definedName name="B93008E" localSheetId="0">#REF!</definedName>
    <definedName name="B93008E">#REF!</definedName>
    <definedName name="B93008Q" localSheetId="0">#REF!</definedName>
    <definedName name="B93008Q">#REF!</definedName>
    <definedName name="B93008R" localSheetId="0">#REF!</definedName>
    <definedName name="B93008R">#REF!</definedName>
    <definedName name="B93008T" localSheetId="0">#REF!</definedName>
    <definedName name="B93008T">#REF!</definedName>
    <definedName name="B93008W" localSheetId="0">#REF!</definedName>
    <definedName name="B93008W">#REF!</definedName>
    <definedName name="B93008Y" localSheetId="0">#REF!</definedName>
    <definedName name="B93008Y">#REF!</definedName>
    <definedName name="b93009a" localSheetId="0">#REF!</definedName>
    <definedName name="b93009a">#REF!</definedName>
    <definedName name="b93009ab" localSheetId="0">#REF!</definedName>
    <definedName name="b93009ab">#REF!</definedName>
    <definedName name="b93009abc" localSheetId="0">#REF!</definedName>
    <definedName name="b93009abc">#REF!</definedName>
    <definedName name="b93009abd" localSheetId="0">#REF!</definedName>
    <definedName name="b93009abd">#REF!</definedName>
    <definedName name="b93009ad" localSheetId="0">#REF!</definedName>
    <definedName name="b93009ad">#REF!</definedName>
    <definedName name="b93009bc" localSheetId="0">#REF!</definedName>
    <definedName name="b93009bc">#REF!</definedName>
    <definedName name="B93009I" localSheetId="0">#REF!</definedName>
    <definedName name="B93009I">#REF!</definedName>
    <definedName name="b93009n" localSheetId="0">#REF!</definedName>
    <definedName name="b93009n">#REF!</definedName>
    <definedName name="B93009Q" localSheetId="0">#REF!</definedName>
    <definedName name="B93009Q">#REF!</definedName>
    <definedName name="B93009R" localSheetId="0">#REF!</definedName>
    <definedName name="B93009R">#REF!</definedName>
    <definedName name="B93009T" localSheetId="0">#REF!</definedName>
    <definedName name="B93009T">#REF!</definedName>
    <definedName name="B93009U" localSheetId="0">#REF!</definedName>
    <definedName name="B93009U">#REF!</definedName>
    <definedName name="B93009W" localSheetId="0">#REF!</definedName>
    <definedName name="B93009W">#REF!</definedName>
    <definedName name="BAJA" localSheetId="0">#REF!</definedName>
    <definedName name="BAJA">#REF!</definedName>
    <definedName name="BALDOSA_20_X_20" localSheetId="0">#REF!</definedName>
    <definedName name="BALDOSA_20_X_20">#REF!</definedName>
    <definedName name="baldosa_tipo_20_5_20_5_trafico_5_comercial" localSheetId="0">#REF!</definedName>
    <definedName name="baldosa_tipo_20_5_20_5_trafico_5_comercial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Datos" localSheetId="0">#REF!</definedName>
    <definedName name="BaseDatos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BA" localSheetId="0">#REF!</definedName>
    <definedName name="BBA">#REF!</definedName>
    <definedName name="bbb" localSheetId="0">#REF!</definedName>
    <definedName name="b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BBBBBBHHHHHHHHHHH" localSheetId="0">#REF!</definedName>
    <definedName name="BBBBBBBBBBBBBBBHHHHHHHHHHH">#REF!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n">#N/A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 localSheetId="0">#REF!</definedName>
    <definedName name="B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neficios" localSheetId="0">#REF!</definedName>
    <definedName name="beneficios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0">#REF!</definedName>
    <definedName name="bgh">#N/A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 localSheetId="0">#REF!</definedName>
    <definedName name="BHT">#N/A</definedName>
    <definedName name="bimestre" localSheetId="0">#REF!</definedName>
    <definedName name="bimestre">#REF!</definedName>
    <definedName name="bl" localSheetId="0">#REF!</definedName>
    <definedName name="bl">#N/A</definedName>
    <definedName name="BLOQUE_ABUJARDADO_DE_15_X_19__X_39" localSheetId="0">#REF!</definedName>
    <definedName name="BLOQUE_ABUJARDADO_DE_15_X_19__X_39">#REF!</definedName>
    <definedName name="BLOQUE_DE_ARCILLA_H5" localSheetId="0">#REF!</definedName>
    <definedName name="BLOQUE_DE_ARCILLA_H5">#REF!</definedName>
    <definedName name="BNGTRHY" localSheetId="0">#REF!</definedName>
    <definedName name="BNGTRHY">#REF!</definedName>
    <definedName name="bnm" localSheetId="0">#REF!</definedName>
    <definedName name="bnm">#N/A</definedName>
    <definedName name="bnmnnb" localSheetId="0">#REF!</definedName>
    <definedName name="bnmnnb">#REF!</definedName>
    <definedName name="bny" localSheetId="0">#REF!</definedName>
    <definedName name="bny">#REF!</definedName>
    <definedName name="BOBCAT" localSheetId="0">#REF!</definedName>
    <definedName name="BOBCAT">#REF!</definedName>
    <definedName name="bolívar" localSheetId="0">#REF!</definedName>
    <definedName name="bolívar">#REF!</definedName>
    <definedName name="BOMBAS">#N/A</definedName>
    <definedName name="bonny" localSheetId="0">#REF!</definedName>
    <definedName name="bonny">#N/A</definedName>
    <definedName name="bonny2" localSheetId="0">#REF!</definedName>
    <definedName name="bonny2">#N/A</definedName>
    <definedName name="BORDE1" localSheetId="0">#REF!</definedName>
    <definedName name="BORDE1">#REF!</definedName>
    <definedName name="BORDE2" localSheetId="0">#REF!</definedName>
    <definedName name="BORDE2">#REF!</definedName>
    <definedName name="BORDE3" localSheetId="0">#REF!</definedName>
    <definedName name="BORDE3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#N/A</definedName>
    <definedName name="BuiltIn_Print_Area" localSheetId="0">"#REF!"</definedName>
    <definedName name="BuiltIn_Print_Area">#REF!</definedName>
    <definedName name="BuiltIn_Print_Area___0" localSheetId="0">#REF!</definedName>
    <definedName name="BuiltIn_Print_Area___0">#REF!</definedName>
    <definedName name="BuiltIn_Print_Area___0___0" localSheetId="0">#REF!</definedName>
    <definedName name="BuiltIn_Print_Area___0___0">#REF!</definedName>
    <definedName name="BuiltIn_Print_Area___0___0___0" localSheetId="0">#REF!</definedName>
    <definedName name="BuiltIn_Print_Area___0___0___0">#REF!</definedName>
    <definedName name="BuiltIn_Print_Area_2">"#REF!"</definedName>
    <definedName name="BuiltIn_Print_Area_3">"#REF!"</definedName>
    <definedName name="BuiltIn_Print_Titles" localSheetId="0">"#REF!"</definedName>
    <definedName name="BuiltIn_Print_Titles">#REF!</definedName>
    <definedName name="BuiltIn_Print_Titles_2">"#REF!"</definedName>
    <definedName name="BuiltIn_Print_Titles_3">"#REF!"</definedName>
    <definedName name="BULL" localSheetId="0">#REF!</definedName>
    <definedName name="BULL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0">#REF!</definedName>
    <definedName name="bw">#N/A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 localSheetId="0">#REF!</definedName>
    <definedName name="BytMesInicioInctoMmto">#REF!</definedName>
    <definedName name="C.CLAV" localSheetId="0">#REF!</definedName>
    <definedName name="C.CLAV">#REF!</definedName>
    <definedName name="C.FOND" localSheetId="0">#REF!</definedName>
    <definedName name="C.FOND">#REF!</definedName>
    <definedName name="C.LOM" localSheetId="0">#REF!</definedName>
    <definedName name="C.LOM">#REF!</definedName>
    <definedName name="C.TERR" localSheetId="0">#REF!</definedName>
    <definedName name="C.TERR">#REF!</definedName>
    <definedName name="C_" localSheetId="0">#REF!</definedName>
    <definedName name="C_">#REF!</definedName>
    <definedName name="CAB">#N/A</definedName>
    <definedName name="CANGURO" localSheetId="0">#REF!</definedName>
    <definedName name="CANGURO">#REF!</definedName>
    <definedName name="CanonesMedida" localSheetId="0">#REF!</definedName>
    <definedName name="CanonesMedida">#REF!</definedName>
    <definedName name="CanonFcro" localSheetId="0">#REF!</definedName>
    <definedName name="CanonFcro">#REF!</definedName>
    <definedName name="CanonImpuestos" localSheetId="0">#REF!</definedName>
    <definedName name="CanonImpuestos">#REF!</definedName>
    <definedName name="CanonMedidaEspecial" localSheetId="0">#REF!</definedName>
    <definedName name="CanonMedidaEspecial">#REF!</definedName>
    <definedName name="CanonMmto" localSheetId="0">#REF!</definedName>
    <definedName name="CanonMmto">#REF!</definedName>
    <definedName name="CanonSeguro" localSheetId="0">#REF!</definedName>
    <definedName name="CanonSeguro">#REF!</definedName>
    <definedName name="CanonSoat" localSheetId="0">#REF!</definedName>
    <definedName name="CanonSoat">#REF!</definedName>
    <definedName name="CanonTotal" localSheetId="0">#REF!</definedName>
    <definedName name="CanonTotal">#REF!</definedName>
    <definedName name="CanonTramites" localSheetId="0">#REF!</definedName>
    <definedName name="CanonTramites">#REF!</definedName>
    <definedName name="CANT" localSheetId="0">#REF!</definedName>
    <definedName name="CANT">#N/A</definedName>
    <definedName name="CANTIII" localSheetId="0" hidden="1">#REF!</definedName>
    <definedName name="CANTIII" hidden="1">#REF!</definedName>
    <definedName name="CANTIO." localSheetId="0" hidden="1">{"via1",#N/A,TRUE,"general";"via2",#N/A,TRUE,"general";"via3",#N/A,TRUE,"general"}</definedName>
    <definedName name="CANTIO." hidden="1">{"via1",#N/A,TRUE,"general";"via2",#N/A,TRUE,"general";"via3",#N/A,TRUE,"general"}</definedName>
    <definedName name="CapActividad" localSheetId="0">#N/A</definedName>
    <definedName name="CapActividad">#REF!</definedName>
    <definedName name="CapCom">#N/A</definedName>
    <definedName name="CapComponent" localSheetId="0">#N/A</definedName>
    <definedName name="CapComponent">#REF!</definedName>
    <definedName name="CapitalCongelado" localSheetId="0">#REF!</definedName>
    <definedName name="CapitalCongelado">#REF!</definedName>
    <definedName name="CapResumen" localSheetId="0">#N/A</definedName>
    <definedName name="CapResumen">#REF!</definedName>
    <definedName name="Car" localSheetId="0">#REF!</definedName>
    <definedName name="Car">#REF!</definedName>
    <definedName name="CARGA">#N/A</definedName>
    <definedName name="CARGADOR" localSheetId="0">#REF!</definedName>
    <definedName name="CARGADOR">#REF!</definedName>
    <definedName name="CARGO01" localSheetId="0">#REF!</definedName>
    <definedName name="CARGO01">#REF!</definedName>
    <definedName name="CARGO02" localSheetId="0">#REF!</definedName>
    <definedName name="CARGO02">#REF!</definedName>
    <definedName name="CARGO03" localSheetId="0">#REF!</definedName>
    <definedName name="CARGO03">#REF!</definedName>
    <definedName name="CARGO1" localSheetId="0">#REF!</definedName>
    <definedName name="CARGO1">#REF!</definedName>
    <definedName name="CARGO2" localSheetId="0">#REF!</definedName>
    <definedName name="CARGO2">#REF!</definedName>
    <definedName name="CARGO3" localSheetId="0">#REF!</definedName>
    <definedName name="CARGO3">#REF!</definedName>
    <definedName name="cargos" localSheetId="0">#REF!</definedName>
    <definedName name="cargos">#REF!</definedName>
    <definedName name="carlos" localSheetId="0">#N/A</definedName>
    <definedName name="CARLOS">#REF!</definedName>
    <definedName name="CARRETERA" localSheetId="0">#REF!</definedName>
    <definedName name="CARRETERA">#REF!</definedName>
    <definedName name="CARRO" localSheetId="0">#REF!</definedName>
    <definedName name="CARRO">#REF!</definedName>
    <definedName name="cata" localSheetId="0">#REF!</definedName>
    <definedName name="cata">#REF!</definedName>
    <definedName name="categoria" localSheetId="0">#REF!</definedName>
    <definedName name="categoria">#REF!</definedName>
    <definedName name="Category" localSheetId="0">#REF!</definedName>
    <definedName name="Category">#REF!</definedName>
    <definedName name="CategoryArea" localSheetId="0">#REF!,#REF!,#REF!,#REF!,#REF!</definedName>
    <definedName name="CategoryArea">#REF!,#REF!,#REF!,#REF!,#REF!</definedName>
    <definedName name="causa" localSheetId="0">#REF!</definedName>
    <definedName name="causa">#REF!</definedName>
    <definedName name="cc" localSheetId="0" hidden="1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#REF!</definedName>
    <definedName name="CCCCCC">#N/A</definedName>
    <definedName name="ccto210" localSheetId="0">#REF!</definedName>
    <definedName name="ccto210">#N/A</definedName>
    <definedName name="cd" localSheetId="0">#REF!</definedName>
    <definedName name="cd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#REF!</definedName>
    <definedName name="CDIRECTO" localSheetId="0">#REF!</definedName>
    <definedName name="CDIRECTO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#REF!</definedName>
    <definedName name="Centenas" localSheetId="0">{"";"c";"dosc";"tresc";"cuatroc";"quin";"seisc";"setec";"ochoc";"novec"}&amp;"ient"</definedName>
    <definedName name="Centenas">{"";"c";"dosc";"tresc";"cuatroc";"quin";"seisc";"setec";"ochoc";"novec"}&amp;"ient"</definedName>
    <definedName name="CICAS" localSheetId="0">#REF!</definedName>
    <definedName name="CICAS">#REF!</definedName>
    <definedName name="CINDYTOTAL" localSheetId="0">#REF!</definedName>
    <definedName name="CINDYTOTAL">#REF!</definedName>
    <definedName name="CINTAAISLANTE" localSheetId="0">#REF!</definedName>
    <definedName name="CINTAAISLANTE">#REF!</definedName>
    <definedName name="CIP" localSheetId="0">#REF!</definedName>
    <definedName name="CIP">#REF!</definedName>
    <definedName name="CIRO" localSheetId="0">#REF!</definedName>
    <definedName name="CIRO">#REF!</definedName>
    <definedName name="Ciudades" localSheetId="0">#REF!</definedName>
    <definedName name="Ciudades">#REF!</definedName>
    <definedName name="CL" localSheetId="0">#REF!</definedName>
    <definedName name="CL">#REF!</definedName>
    <definedName name="clad" localSheetId="0">#REF!</definedName>
    <definedName name="clad">#REF!</definedName>
    <definedName name="clase" localSheetId="0">#REF!</definedName>
    <definedName name="clase">#REF!</definedName>
    <definedName name="CMI_ACUEDUCTO" localSheetId="0">#REF!</definedName>
    <definedName name="CMI_ACUEDUCTO">#REF!</definedName>
    <definedName name="CMI_ALCANTARILLADO" localSheetId="0">#REF!</definedName>
    <definedName name="CMI_ALCANTARILLADO">#REF!</definedName>
    <definedName name="CMOI_ACUEDUCTO" localSheetId="0">#REF!</definedName>
    <definedName name="CMOI_ACUEDUCTO">#REF!</definedName>
    <definedName name="CMOI_ALCANTARILLADO" localSheetId="0">#REF!</definedName>
    <definedName name="CMOI_ALCANTARILLADO">#REF!</definedName>
    <definedName name="CN" localSheetId="0">#REF!</definedName>
    <definedName name="CN">#REF!</definedName>
    <definedName name="cncbncbncbncbn">#N/A</definedName>
    <definedName name="co" localSheetId="0">#REF!</definedName>
    <definedName name="co">#N/A</definedName>
    <definedName name="cod" localSheetId="0">#REF!</definedName>
    <definedName name="cod">#REF!</definedName>
    <definedName name="CODIGO" localSheetId="0">#REF!</definedName>
    <definedName name="CODIGO">#REF!</definedName>
    <definedName name="Codigo_M.Obra" localSheetId="0">#REF!</definedName>
    <definedName name="Codigo_M.Obra">#REF!</definedName>
    <definedName name="Combustible" localSheetId="0">#REF!</definedName>
    <definedName name="Combustible">#REF!</definedName>
    <definedName name="CombustibleCostos" localSheetId="0">#REF!</definedName>
    <definedName name="CombustibleCostos">#REF!</definedName>
    <definedName name="Compilado" localSheetId="0">#REF!</definedName>
    <definedName name="Compilado">#REF!</definedName>
    <definedName name="componentes" localSheetId="0">#REF!</definedName>
    <definedName name="componentes">#REF!</definedName>
    <definedName name="COMPRE" localSheetId="0">#REF!</definedName>
    <definedName name="COMPRE">#REF!</definedName>
    <definedName name="COMPRESOR" localSheetId="0">#REF!</definedName>
    <definedName name="COMPRESOR">#REF!</definedName>
    <definedName name="CONC" localSheetId="0">#REF!</definedName>
    <definedName name="CONC">#REF!</definedName>
    <definedName name="CONCATENART" localSheetId="0">#REF!</definedName>
    <definedName name="CONCATENART">#REF!</definedName>
    <definedName name="conceptos" localSheetId="0">#REF!</definedName>
    <definedName name="conceptos">#REF!</definedName>
    <definedName name="CONCRE" localSheetId="0">#REF!</definedName>
    <definedName name="CONCRE">#REF!</definedName>
    <definedName name="CONCRETO" localSheetId="0">#REF!</definedName>
    <definedName name="CONCRETO">#REF!</definedName>
    <definedName name="Concreto_2200" localSheetId="0">#REF!</definedName>
    <definedName name="Concreto_2200">#REF!</definedName>
    <definedName name="concreto_3000" localSheetId="0">#REF!</definedName>
    <definedName name="concreto_3000">#REF!</definedName>
    <definedName name="CONCRETO123" localSheetId="0">#REF!</definedName>
    <definedName name="CONCRETO123">#REF!</definedName>
    <definedName name="Conductores" localSheetId="0">#REF!</definedName>
    <definedName name="Conductores">#REF!</definedName>
    <definedName name="ConductoresCostos" localSheetId="0">#REF!</definedName>
    <definedName name="ConductoresCostos">#REF!</definedName>
    <definedName name="Congelar_Capital_Vencido" localSheetId="0">#REF!</definedName>
    <definedName name="Congelar_Capital_Vencido">#REF!</definedName>
    <definedName name="CONSTRUCCION_DE_DOS_GALPONES" localSheetId="0">#REF!</definedName>
    <definedName name="CONSTRUCCION_DE_DOS_GALPONES">#REF!</definedName>
    <definedName name="CONT" localSheetId="0">#REF!</definedName>
    <definedName name="CONT">#REF!</definedName>
    <definedName name="CONTAB" localSheetId="0">#REF!</definedName>
    <definedName name="CONTAB">#REF!</definedName>
    <definedName name="contra" localSheetId="0">#REF!</definedName>
    <definedName name="contra">#REF!</definedName>
    <definedName name="CONTRATISTA" localSheetId="0">#REF!</definedName>
    <definedName name="CONTRATISTA">#REF!</definedName>
    <definedName name="CONTRATO" localSheetId="0">#REF!</definedName>
    <definedName name="CONTRATO">#REF!</definedName>
    <definedName name="costa" localSheetId="0">#REF!</definedName>
    <definedName name="costa">#REF!</definedName>
    <definedName name="COSTO" localSheetId="0">#REF!</definedName>
    <definedName name="COSTO">#REF!</definedName>
    <definedName name="COSTO_TRANSPORTE" localSheetId="0">#REF!</definedName>
    <definedName name="COSTO_TRANSPORTE">#REF!</definedName>
    <definedName name="COTAS" localSheetId="0">#REF!</definedName>
    <definedName name="COTAS">#REF!</definedName>
    <definedName name="cp" localSheetId="0">#REF!</definedName>
    <definedName name="cp">#N/A</definedName>
    <definedName name="CPM" localSheetId="0">#REF!</definedName>
    <definedName name="CPM">#REF!</definedName>
    <definedName name="CR" localSheetId="0">#REF!</definedName>
    <definedName name="CR">#REF!</definedName>
    <definedName name="CRGAPR" localSheetId="0">#REF!</definedName>
    <definedName name="CRGAPR">#REF!</definedName>
    <definedName name="CRGELB" localSheetId="0">#REF!</definedName>
    <definedName name="CRGELB">#REF!</definedName>
    <definedName name="CRGRVS" localSheetId="0">#REF!</definedName>
    <definedName name="CRGRVS">#REF!</definedName>
    <definedName name="Criteria" localSheetId="0">#REF!</definedName>
    <definedName name="Criteria">#REF!</definedName>
    <definedName name="_xlnm.Criteria" localSheetId="0">#REF!</definedName>
    <definedName name="_xlnm.Criteria">#REF!</definedName>
    <definedName name="Criterios_IM" localSheetId="0">#REF!</definedName>
    <definedName name="Criterios_IM">#REF!</definedName>
    <definedName name="CRITICA" localSheetId="0">#REF!</definedName>
    <definedName name="CRITICA">#REF!</definedName>
    <definedName name="CRONO" localSheetId="0">#REF!</definedName>
    <definedName name="CRONO">#REF!</definedName>
    <definedName name="CtaObra" localSheetId="0">#REF!</definedName>
    <definedName name="CtaObra">#REF!</definedName>
    <definedName name="ctoin" localSheetId="0">#REF!</definedName>
    <definedName name="ctoin">#REF!</definedName>
    <definedName name="CUADRIA" localSheetId="0">#REF!</definedName>
    <definedName name="CUADRIA">#REF!</definedName>
    <definedName name="CUADRIB" localSheetId="0">#REF!</definedName>
    <definedName name="CUADRIB">#REF!</definedName>
    <definedName name="CUADRIC" localSheetId="0">#REF!</definedName>
    <definedName name="CUADRIC">#REF!</definedName>
    <definedName name="CUADRILLA" localSheetId="0">#REF!</definedName>
    <definedName name="CUADRILLA">#REF!</definedName>
    <definedName name="cuadrilla1" localSheetId="0">#REF!</definedName>
    <definedName name="cuadrilla1">#REF!</definedName>
    <definedName name="cuadrilla2" localSheetId="0">#REF!</definedName>
    <definedName name="cuadrilla2">#REF!</definedName>
    <definedName name="cuadrilla3" localSheetId="0">#REF!</definedName>
    <definedName name="cuadrilla3">#REF!</definedName>
    <definedName name="cuadrilla4" localSheetId="0">#REF!</definedName>
    <definedName name="cuadrilla4">#REF!</definedName>
    <definedName name="cuadrilla5" localSheetId="0">#REF!</definedName>
    <definedName name="cuadrilla5">#REF!</definedName>
    <definedName name="CUADRILLAS" localSheetId="0">#REF!</definedName>
    <definedName name="CUADRILLAS">#REF!</definedName>
    <definedName name="cuadrillas1" localSheetId="0">#REF!</definedName>
    <definedName name="cuadrillas1">#REF!</definedName>
    <definedName name="CUADRILLASTOTAL" localSheetId="0">#REF!</definedName>
    <definedName name="CUADRILLASTOTAL">#REF!</definedName>
    <definedName name="CUADRO" localSheetId="0">#REF!</definedName>
    <definedName name="CUADRO">#REF!</definedName>
    <definedName name="CUBS" localSheetId="0">#REF!</definedName>
    <definedName name="CUBS">#REF!</definedName>
    <definedName name="cumplimiento" localSheetId="0">#REF!</definedName>
    <definedName name="cumplimiento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RADURIA" localSheetId="0">#REF!</definedName>
    <definedName name="CURADURIA">#REF!</definedName>
    <definedName name="curAsisCarr1A" localSheetId="0">#REF!</definedName>
    <definedName name="curAsisCarr1A">#REF!</definedName>
    <definedName name="curCanDTFSemana" localSheetId="0">#REF!</definedName>
    <definedName name="curCanDTFSemana">#REF!</definedName>
    <definedName name="CurCanonPorMillon" localSheetId="0">#REF!</definedName>
    <definedName name="CurCanonPorMillon">#REF!</definedName>
    <definedName name="CurCostComGl1a" localSheetId="0">#REF!</definedName>
    <definedName name="CurCostComGl1a">#REF!</definedName>
    <definedName name="CurCostoCondMes" localSheetId="0">#REF!</definedName>
    <definedName name="CurCostoCondMes">#REF!</definedName>
    <definedName name="CurCostoImptoTimbre" localSheetId="0">#REF!</definedName>
    <definedName name="CurCostoImptoTimbre">#REF!</definedName>
    <definedName name="CurCostoKm10A" localSheetId="0">#REF!</definedName>
    <definedName name="CurCostoKm10A">#REF!</definedName>
    <definedName name="CurCostoKm11A" localSheetId="0">#REF!</definedName>
    <definedName name="CurCostoKm11A">#REF!</definedName>
    <definedName name="CurCostoKm1A" localSheetId="0">#REF!</definedName>
    <definedName name="CurCostoKm1A">#REF!</definedName>
    <definedName name="CurCostoKm2A" localSheetId="0">#REF!</definedName>
    <definedName name="CurCostoKm2A">#REF!</definedName>
    <definedName name="CurCostoKm3A" localSheetId="0">#REF!</definedName>
    <definedName name="CurCostoKm3A">#REF!</definedName>
    <definedName name="CurCostoKm4A" localSheetId="0">#REF!</definedName>
    <definedName name="CurCostoKm4A">#REF!</definedName>
    <definedName name="CurCostoKm5A" localSheetId="0">#REF!</definedName>
    <definedName name="CurCostoKm5A">#REF!</definedName>
    <definedName name="CurCostoKm6A" localSheetId="0">#REF!</definedName>
    <definedName name="CurCostoKm6A">#REF!</definedName>
    <definedName name="CurCostoKm7A" localSheetId="0">#REF!</definedName>
    <definedName name="CurCostoKm7A">#REF!</definedName>
    <definedName name="CurCostoKm8A" localSheetId="0">#REF!</definedName>
    <definedName name="CurCostoKm8A">#REF!</definedName>
    <definedName name="CurCostoKm9A" localSheetId="0">#REF!</definedName>
    <definedName name="CurCostoKm9A">#REF!</definedName>
    <definedName name="CurCostoLlantas" localSheetId="0">#REF!</definedName>
    <definedName name="CurCostoLlantas">#REF!</definedName>
    <definedName name="CurCostoMttoFKm10A" localSheetId="0">#REF!</definedName>
    <definedName name="CurCostoMttoFKm10A">#REF!</definedName>
    <definedName name="CurCostoMttoFKm1A" localSheetId="0">#REF!</definedName>
    <definedName name="CurCostoMttoFKm1A">#REF!</definedName>
    <definedName name="CurCostoMttoFKm2A" localSheetId="0">#REF!</definedName>
    <definedName name="CurCostoMttoFKm2A">#REF!</definedName>
    <definedName name="CurCostoMttoFKm3A" localSheetId="0">#REF!</definedName>
    <definedName name="CurCostoMttoFKm3A">#REF!</definedName>
    <definedName name="CurCostoMttoFKm4A" localSheetId="0">#REF!</definedName>
    <definedName name="CurCostoMttoFKm4A">#REF!</definedName>
    <definedName name="CurCostoMttoFKm5A" localSheetId="0">#REF!</definedName>
    <definedName name="CurCostoMttoFKm5A">#REF!</definedName>
    <definedName name="CurCostoMttoFKm6A" localSheetId="0">#REF!</definedName>
    <definedName name="CurCostoMttoFKm6A">#REF!</definedName>
    <definedName name="CurCostoMttoFKm7A" localSheetId="0">#REF!</definedName>
    <definedName name="CurCostoMttoFKm7A">#REF!</definedName>
    <definedName name="CurCostoMttoFKm8A" localSheetId="0">#REF!</definedName>
    <definedName name="CurCostoMttoFKm8A">#REF!</definedName>
    <definedName name="CurCostoMttoFKm9A" localSheetId="0">#REF!</definedName>
    <definedName name="CurCostoMttoFKm9A">#REF!</definedName>
    <definedName name="CurCostoOportunidadFcroEntrega" localSheetId="0">#REF!</definedName>
    <definedName name="CurCostoOportunidadFcroEntrega">#REF!</definedName>
    <definedName name="CurCostosMargendeNegociacion" localSheetId="0">#REF!</definedName>
    <definedName name="CurCostosMargendeNegociacion">#REF!</definedName>
    <definedName name="CurCostoVentaVehCliente" localSheetId="0">#REF!</definedName>
    <definedName name="CurCostoVentaVehCliente">#REF!</definedName>
    <definedName name="CurDescuentoAccesorio" localSheetId="0">#REF!</definedName>
    <definedName name="CurDescuentoAccesorio">#REF!</definedName>
    <definedName name="CurDTFMaxima" localSheetId="0">#REF!</definedName>
    <definedName name="CurDTFMaxima">#REF!</definedName>
    <definedName name="CurDTFminima" localSheetId="0">#REF!</definedName>
    <definedName name="CurDTFminima">#REF!</definedName>
    <definedName name="CurDTFSemaTriAntic" localSheetId="0">#REF!</definedName>
    <definedName name="CurDTFSemaTriAntic">#REF!</definedName>
    <definedName name="CurFuelCargoMensual" localSheetId="0">#REF!</definedName>
    <definedName name="CurFuelCargoMensual">#REF!</definedName>
    <definedName name="CurFuelEquipo" localSheetId="0">#REF!</definedName>
    <definedName name="CurFuelEquipo">#REF!</definedName>
    <definedName name="CurGPSCargoMensual" localSheetId="0">#REF!</definedName>
    <definedName name="CurGPSCargoMensual">#REF!</definedName>
    <definedName name="CurGPSEquipo" localSheetId="0">#REF!</definedName>
    <definedName name="CurGPSEquipo">#REF!</definedName>
    <definedName name="CurImptoRod1A" localSheetId="0">#REF!</definedName>
    <definedName name="CurImptoRod1A">#REF!</definedName>
    <definedName name="CurImptoTimRetoma" localSheetId="0">#REF!</definedName>
    <definedName name="CurImptoTimRetoma">#REF!</definedName>
    <definedName name="curIpcProye10A" localSheetId="0">#REF!</definedName>
    <definedName name="curIpcProye10A">#REF!</definedName>
    <definedName name="curIpcProye1A" localSheetId="0">#REF!</definedName>
    <definedName name="curIpcProye1A">#REF!</definedName>
    <definedName name="CurIpcProye2A" localSheetId="0">#REF!</definedName>
    <definedName name="CurIpcProye2A">#REF!</definedName>
    <definedName name="CurIpcProye3A" localSheetId="0">#REF!</definedName>
    <definedName name="CurIpcProye3A">#REF!</definedName>
    <definedName name="CurIpcProye4A" localSheetId="0">#REF!</definedName>
    <definedName name="CurIpcProye4A">#REF!</definedName>
    <definedName name="CurIpcProye5A" localSheetId="0">#REF!</definedName>
    <definedName name="CurIpcProye5A">#REF!</definedName>
    <definedName name="curIpcProye6A" localSheetId="0">#REF!</definedName>
    <definedName name="curIpcProye6A">#REF!</definedName>
    <definedName name="curIpcProye7A" localSheetId="0">#REF!</definedName>
    <definedName name="curIpcProye7A">#REF!</definedName>
    <definedName name="curIpcProye8A" localSheetId="0">#REF!</definedName>
    <definedName name="curIpcProye8A">#REF!</definedName>
    <definedName name="curIpcProye9A" localSheetId="0">#REF!</definedName>
    <definedName name="curIpcProye9A">#REF!</definedName>
    <definedName name="CurIvaAccesorios" localSheetId="0">#REF!</definedName>
    <definedName name="CurIvaAccesorios">#REF!</definedName>
    <definedName name="CurKitCarretera" localSheetId="0">#REF!</definedName>
    <definedName name="CurKitCarretera">#REF!</definedName>
    <definedName name="CurMerchand" localSheetId="0">#REF!</definedName>
    <definedName name="CurMerchand">#REF!</definedName>
    <definedName name="CurMontoMinImptoTimbre" localSheetId="0">#REF!</definedName>
    <definedName name="CurMontoMinImptoTimbre">#REF!</definedName>
    <definedName name="CurPickup" localSheetId="0">#REF!</definedName>
    <definedName name="CurPickup">#REF!</definedName>
    <definedName name="CurSeguroCanon" localSheetId="0">#REF!</definedName>
    <definedName name="CurSeguroCanon">#REF!</definedName>
    <definedName name="CurServicioGPSDelClienteMensual" localSheetId="0">#REF!</definedName>
    <definedName name="CurServicioGPSDelClienteMensual">#REF!</definedName>
    <definedName name="curSOAT1A" localSheetId="0">#REF!</definedName>
    <definedName name="curSOAT1A">#REF!</definedName>
    <definedName name="CurStandby" localSheetId="0">#REF!</definedName>
    <definedName name="CurStandby">#REF!</definedName>
    <definedName name="CurTramiteAnual" localSheetId="0">#REF!</definedName>
    <definedName name="CurTramiteAnual">#REF!</definedName>
    <definedName name="CurTramTransito" localSheetId="0">#REF!</definedName>
    <definedName name="CurTramTransito">#REF!</definedName>
    <definedName name="CurUtilidadNominal" localSheetId="0">#REF!</definedName>
    <definedName name="CurUtilidadNominal">#REF!</definedName>
    <definedName name="CurValorAccesConIva" localSheetId="0">#REF!</definedName>
    <definedName name="CurValorAccesConIva">#REF!</definedName>
    <definedName name="CurValorMinAccriosReventa" localSheetId="0">#REF!</definedName>
    <definedName name="CurValorMinAccriosReventa">#REF!</definedName>
    <definedName name="CurVariable1" localSheetId="0">#REF!</definedName>
    <definedName name="CurVariable1">#REF!</definedName>
    <definedName name="CurVariable2" localSheetId="0">#REF!</definedName>
    <definedName name="CurVariable2">#REF!</definedName>
    <definedName name="CurVariable3" localSheetId="0">#REF!</definedName>
    <definedName name="CurVariable3">#REF!</definedName>
    <definedName name="CurVlrAsegurado" localSheetId="0">#REF!</definedName>
    <definedName name="CurVlrAsegurado">#REF!</definedName>
    <definedName name="CurVlrVentaVehCliente" localSheetId="0">#REF!</definedName>
    <definedName name="CurVlrVentaVehCliente">#REF!</definedName>
    <definedName name="curVPN" localSheetId="0">#REF!</definedName>
    <definedName name="curVPN">#REF!</definedName>
    <definedName name="CurVrVehicPrecPubConIvaSinDtos" localSheetId="0">#REF!</definedName>
    <definedName name="CurVrVehicPrecPubConIvaSinDtos">#REF!</definedName>
    <definedName name="CurVrVehícPrecPubConIvaSinDtos" localSheetId="0">#REF!</definedName>
    <definedName name="CurVrVehícPrecPubConIvaSinDtos">#REF!</definedName>
    <definedName name="cv" localSheetId="0">#REF!</definedName>
    <definedName name="CV">#REF!</definedName>
    <definedName name="cvcbn">#N/A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 localSheetId="0">#REF!</definedName>
    <definedName name="cx">#N/A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INT" localSheetId="0">#REF!</definedName>
    <definedName name="D_INT">#REF!</definedName>
    <definedName name="d1200ar" localSheetId="0">#REF!</definedName>
    <definedName name="d1200ar">#REF!</definedName>
    <definedName name="D1200Q" localSheetId="0">#REF!</definedName>
    <definedName name="D1200Q">#REF!</definedName>
    <definedName name="D128899A" localSheetId="0">#REF!</definedName>
    <definedName name="D128899A">#REF!</definedName>
    <definedName name="D128899Q" localSheetId="0">#REF!</definedName>
    <definedName name="D128899Q">#REF!</definedName>
    <definedName name="d128900a" localSheetId="0">#REF!</definedName>
    <definedName name="d128900a">#REF!</definedName>
    <definedName name="d128900ab" localSheetId="0">#REF!</definedName>
    <definedName name="d128900ab">#REF!</definedName>
    <definedName name="d128900ag" localSheetId="0">#REF!</definedName>
    <definedName name="d128900ag">#REF!</definedName>
    <definedName name="d128900at" localSheetId="0">#REF!</definedName>
    <definedName name="d128900at">#REF!</definedName>
    <definedName name="D128900E" localSheetId="0">#REF!</definedName>
    <definedName name="D128900E">#REF!</definedName>
    <definedName name="D128900Q" localSheetId="0">#REF!</definedName>
    <definedName name="D128900Q">#REF!</definedName>
    <definedName name="D128900R" localSheetId="0">#REF!</definedName>
    <definedName name="D128900R">#REF!</definedName>
    <definedName name="D128900T" localSheetId="0">#REF!</definedName>
    <definedName name="D128900T">#REF!</definedName>
    <definedName name="D128900W" localSheetId="0">#REF!</definedName>
    <definedName name="D128900W">#REF!</definedName>
    <definedName name="D129000T" localSheetId="0">#REF!</definedName>
    <definedName name="D129000T">#REF!</definedName>
    <definedName name="d12900ab" localSheetId="0">#REF!</definedName>
    <definedName name="d12900ab">#REF!</definedName>
    <definedName name="D12900Y" localSheetId="0">#REF!</definedName>
    <definedName name="D12900Y">#REF!</definedName>
    <definedName name="D1S" localSheetId="0">#REF!</definedName>
    <definedName name="D1S">#REF!</definedName>
    <definedName name="D2S" localSheetId="0">#REF!</definedName>
    <definedName name="D2S">#REF!</definedName>
    <definedName name="D77032A" localSheetId="0">#REF!</definedName>
    <definedName name="D77032A">#REF!</definedName>
    <definedName name="d77032ab" localSheetId="0">#REF!</definedName>
    <definedName name="d77032ab">#REF!</definedName>
    <definedName name="d77032ah" localSheetId="0">#REF!</definedName>
    <definedName name="d77032ah">#REF!</definedName>
    <definedName name="d77032ar" localSheetId="0">#REF!</definedName>
    <definedName name="d77032ar">#REF!</definedName>
    <definedName name="D77032I" localSheetId="0">#REF!</definedName>
    <definedName name="D77032I">#REF!</definedName>
    <definedName name="D77032Q" localSheetId="0">#REF!</definedName>
    <definedName name="D77032Q">#REF!</definedName>
    <definedName name="D77032W" localSheetId="0">#REF!</definedName>
    <definedName name="D77032W">#REF!</definedName>
    <definedName name="D77032Y" localSheetId="0">#REF!</definedName>
    <definedName name="D77032Y">#REF!</definedName>
    <definedName name="d77033a" localSheetId="0">#REF!</definedName>
    <definedName name="d77033a">#REF!</definedName>
    <definedName name="d77033aa" localSheetId="0">#REF!</definedName>
    <definedName name="d77033aa">#REF!</definedName>
    <definedName name="d77033ab" localSheetId="0">#REF!</definedName>
    <definedName name="d77033ab">#REF!</definedName>
    <definedName name="d77033ac" localSheetId="0">#REF!</definedName>
    <definedName name="d77033ac">#REF!</definedName>
    <definedName name="d77033ao" localSheetId="0">#REF!</definedName>
    <definedName name="d77033ao">#REF!</definedName>
    <definedName name="d77033ay" localSheetId="0">#REF!</definedName>
    <definedName name="d77033ay">#REF!</definedName>
    <definedName name="D77033D" localSheetId="0">#REF!</definedName>
    <definedName name="D77033D">#REF!</definedName>
    <definedName name="D77033F" localSheetId="0">#REF!</definedName>
    <definedName name="D77033F">#REF!</definedName>
    <definedName name="D77033G" localSheetId="0">#REF!</definedName>
    <definedName name="D77033G">#REF!</definedName>
    <definedName name="D77033P" localSheetId="0">#REF!</definedName>
    <definedName name="D77033P">#REF!</definedName>
    <definedName name="D77033Q" localSheetId="0">#REF!</definedName>
    <definedName name="D77033Q">#REF!</definedName>
    <definedName name="D77033S" localSheetId="0">#REF!</definedName>
    <definedName name="D77033S">#REF!</definedName>
    <definedName name="d77099ai" localSheetId="0">#REF!</definedName>
    <definedName name="d77099ai">#REF!</definedName>
    <definedName name="D77099T" localSheetId="0">#REF!</definedName>
    <definedName name="D77099T">#REF!</definedName>
    <definedName name="D81S" localSheetId="0">#REF!</definedName>
    <definedName name="D81S">#REF!</definedName>
    <definedName name="D82S" localSheetId="0">#REF!</definedName>
    <definedName name="D82S">#REF!</definedName>
    <definedName name="D8R" localSheetId="0">#REF!</definedName>
    <definedName name="D8R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64" localSheetId="0">#REF!</definedName>
    <definedName name="data64">#REF!</definedName>
    <definedName name="Database" localSheetId="0">#REF!</definedName>
    <definedName name="Database">#REF!</definedName>
    <definedName name="DATOS" localSheetId="0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lgarantiaExtendida" localSheetId="0">#REF!</definedName>
    <definedName name="dblgarantiaExtendida">#REF!</definedName>
    <definedName name="dblPunRentabilidad" localSheetId="0">#REF!</definedName>
    <definedName name="dblPunRentabilidad">#REF!</definedName>
    <definedName name="dblUtilVehiculo" localSheetId="0">#REF!</definedName>
    <definedName name="dblUtilVehiculo">#REF!</definedName>
    <definedName name="dc" localSheetId="0">#REF!</definedName>
    <definedName name="dc">#N/A</definedName>
    <definedName name="DCF" localSheetId="0">#REF!</definedName>
    <definedName name="DCF">#N/A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 localSheetId="0">#REF!</definedName>
    <definedName name="de">#REF!</definedName>
    <definedName name="Decenas" localSheetId="0">{"";"";"";"trei";"cuare";"cincue";"sese";"sete";"oche";"nove"}&amp;"nta "</definedName>
    <definedName name="Decenas">{"";"";"";"trei";"cuare";"cincue";"sese";"sete";"oche";"nove"}&amp;"nta "</definedName>
    <definedName name="decision" localSheetId="0">#REF!</definedName>
    <definedName name="decision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.pav" localSheetId="0">#REF!</definedName>
    <definedName name="dem.pav">#REF!</definedName>
    <definedName name="DENS" localSheetId="0">#REF!</definedName>
    <definedName name="DENS">#REF!</definedName>
    <definedName name="densi" localSheetId="0">#REF!</definedName>
    <definedName name="densi">#REF!</definedName>
    <definedName name="Department" localSheetId="0">#REF!</definedName>
    <definedName name="Department">#REF!</definedName>
    <definedName name="desc_rps" localSheetId="0">#REF!</definedName>
    <definedName name="desc_rps">#REF!</definedName>
    <definedName name="DESC1" localSheetId="0">#REF!</definedName>
    <definedName name="DESC1">#REF!</definedName>
    <definedName name="DESC2" localSheetId="0">#REF!</definedName>
    <definedName name="DESC2">#REF!</definedName>
    <definedName name="DESCP1" localSheetId="0">#REF!</definedName>
    <definedName name="DESCP1">#REF!</definedName>
    <definedName name="Descrip_cuadrillas" localSheetId="0">#REF!</definedName>
    <definedName name="Descrip_cuadrillas">#REF!</definedName>
    <definedName name="Descrip_equipos" localSheetId="0">#REF!</definedName>
    <definedName name="Descrip_equipos">#REF!</definedName>
    <definedName name="Descrip_transporte" localSheetId="0">#REF!</definedName>
    <definedName name="Descrip_transporte">#REF!</definedName>
    <definedName name="Descripcion" localSheetId="0">#REF!</definedName>
    <definedName name="Descripcion">#REF!</definedName>
    <definedName name="Descripción" localSheetId="0">#REF!</definedName>
    <definedName name="Descripción">#REF!</definedName>
    <definedName name="DESCRIPCION1" localSheetId="0">#REF!</definedName>
    <definedName name="DESCRIPCION1">#REF!</definedName>
    <definedName name="DESCRIPCION2" localSheetId="0">#REF!</definedName>
    <definedName name="DESCRIPCION2">#REF!</definedName>
    <definedName name="DESCRP1" localSheetId="0">#REF!</definedName>
    <definedName name="DESCRP1">#REF!</definedName>
    <definedName name="DESCRP2" localSheetId="0">#REF!</definedName>
    <definedName name="DESCRP2">#REF!</definedName>
    <definedName name="DetalleAPUs" localSheetId="0">#REF!</definedName>
    <definedName name="DetalleAPUs">#REF!</definedName>
    <definedName name="df" localSheetId="0">#REF!</definedName>
    <definedName name="df">#N/A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>#REF!</definedName>
    <definedName name="DG">#REF!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ERE" localSheetId="0">#REF!</definedName>
    <definedName name="DGGERE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0">#REF!</definedName>
    <definedName name="DI">#REF!</definedName>
    <definedName name="DIAGRAMA" localSheetId="0">#REF!</definedName>
    <definedName name="DIAGRAMA">#REF!</definedName>
    <definedName name="DIAS" localSheetId="0">#REF!</definedName>
    <definedName name="DIAS">#REF!</definedName>
    <definedName name="DiasSupuestosCierre" localSheetId="0">#REF!</definedName>
    <definedName name="DiasSupuestosCierre">#REF!</definedName>
    <definedName name="DIOGE" localSheetId="0">#REF!</definedName>
    <definedName name="DIOGE">#REF!</definedName>
    <definedName name="DistanciasPRS7801" localSheetId="0">#REF!</definedName>
    <definedName name="DistanciasPRS7801">#N/A</definedName>
    <definedName name="DistanciasPRS9003" localSheetId="0">#REF!</definedName>
    <definedName name="DistanciasPRS9003">#N/A</definedName>
    <definedName name="DistanciasPRS9004" localSheetId="0">#REF!</definedName>
    <definedName name="DistanciasPRS9004">#N/A</definedName>
    <definedName name="DISTRIBUCION" localSheetId="0">#REF!</definedName>
    <definedName name="DISTRIBUCION">#REF!</definedName>
    <definedName name="distrital" localSheetId="0">#REF!</definedName>
    <definedName name="distrital">#REF!</definedName>
    <definedName name="dj" localSheetId="0">#REF!</definedName>
    <definedName name="dj">#N/A</definedName>
    <definedName name="djdiffehefhfh" localSheetId="0">#REF!</definedName>
    <definedName name="djdiffehefhfh">#N/A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EQEFEFJIJW" localSheetId="0">#REF!</definedName>
    <definedName name="DKEQEFEFJIJW">#REF!</definedName>
    <definedName name="dl" localSheetId="0">#REF!</definedName>
    <definedName name="dl">#N/A</definedName>
    <definedName name="dm" localSheetId="0">#REF!</definedName>
    <definedName name="dm">#N/A</definedName>
    <definedName name="do" localSheetId="0">#REF!</definedName>
    <definedName name="do">#N/A</definedName>
    <definedName name="DOR" localSheetId="0">#REF!</definedName>
    <definedName name="DOR">#N/A</definedName>
    <definedName name="DOT" localSheetId="0">#REF!</definedName>
    <definedName name="DOT">#REF!</definedName>
    <definedName name="dota" localSheetId="0">#REF!</definedName>
    <definedName name="dota">#REF!</definedName>
    <definedName name="DR" localSheetId="0">#REF!</definedName>
    <definedName name="DR">#REF!</definedName>
    <definedName name="drf" localSheetId="0">#REF!</definedName>
    <definedName name="drf">#N/A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 localSheetId="0">#REF!</definedName>
    <definedName name="DSA">#N/A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 localSheetId="0">#REF!</definedName>
    <definedName name="DT">#REF!</definedName>
    <definedName name="DTFSMedida" localSheetId="0">#REF!</definedName>
    <definedName name="DTFSMedida">#REF!</definedName>
    <definedName name="DtmFechaCotizacion" localSheetId="0">#REF!</definedName>
    <definedName name="DtmFechaCotizacion">#REF!</definedName>
    <definedName name="DtmFechVigenCotiza" localSheetId="0">#REF!</definedName>
    <definedName name="DtmFechVigenCotiza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0">#REF!</definedName>
    <definedName name="DTS">#N/A</definedName>
    <definedName name="ductoc" localSheetId="0">#REF!</definedName>
    <definedName name="ductoc">#REF!</definedName>
    <definedName name="ductot" localSheetId="0">#REF!</definedName>
    <definedName name="ductot">#REF!</definedName>
    <definedName name="DUKIK">#N/A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2.160" localSheetId="0">#REF!</definedName>
    <definedName name="E2.160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#REF!</definedName>
    <definedName name="ee">#N/A</definedName>
    <definedName name="EEE" localSheetId="0" hidden="1">#REF!</definedName>
    <definedName name="EEE" hidden="1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SSSSSSSSSSSSS" localSheetId="0">#REF!</definedName>
    <definedName name="EEEEEEEEESSSSSSSSSSSSS">#REF!</definedName>
    <definedName name="eeeeeeeeggggggg" localSheetId="0">#REF!</definedName>
    <definedName name="eeeeeeeeggggggg">#REF!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GGGNNNLLLL" localSheetId="0">#REF!</definedName>
    <definedName name="EEEGGGNNNLLLL">#REF!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>#N/A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fqe" localSheetId="0">#REF!</definedName>
    <definedName name="egefqe">#REF!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" localSheetId="0">#REF!</definedName>
    <definedName name="el">#N/A</definedName>
    <definedName name="ELB" localSheetId="0">#REF!</definedName>
    <definedName name="ELB">#REF!</definedName>
    <definedName name="ELECTROMAG" localSheetId="0">#REF!</definedName>
    <definedName name="ELECTROMAG">#REF!</definedName>
    <definedName name="ELTOTAL" localSheetId="0">#REF!</definedName>
    <definedName name="ELTOTAL">#REF!</definedName>
    <definedName name="ENTIDAD" localSheetId="0">#REF!</definedName>
    <definedName name="ENTIDAD">#REF!</definedName>
    <definedName name="EQUI" localSheetId="0">#REF!</definedName>
    <definedName name="EQUI">#REF!</definedName>
    <definedName name="EQUIPO" localSheetId="0">#REF!</definedName>
    <definedName name="EQUIPO">#REF!</definedName>
    <definedName name="EQUIPO_1" localSheetId="0">#REF!</definedName>
    <definedName name="EQUIPO_1">#REF!</definedName>
    <definedName name="Equipo_compresor" localSheetId="0">#REF!</definedName>
    <definedName name="Equipo_compresor">#REF!</definedName>
    <definedName name="equipos" localSheetId="0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0">#REF!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>#REF!</definedName>
    <definedName name="ERR">#REF!</definedName>
    <definedName name="erra" localSheetId="0">#REF!</definedName>
    <definedName name="erra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in8888888" localSheetId="0">#REF!</definedName>
    <definedName name="erwin8888888">#REF!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P1S" localSheetId="0">#REF!</definedName>
    <definedName name="ESP1S">#REF!</definedName>
    <definedName name="ESP220.1" localSheetId="0">#REF!</definedName>
    <definedName name="ESP220.1">#REF!</definedName>
    <definedName name="ESP2S" localSheetId="0">#REF!</definedName>
    <definedName name="ESP2S">#REF!</definedName>
    <definedName name="ESP320.1" localSheetId="0">#REF!</definedName>
    <definedName name="ESP320.1">#N/A</definedName>
    <definedName name="ESP330.1" localSheetId="0">#REF!</definedName>
    <definedName name="ESP330.1">#REF!</definedName>
    <definedName name="ESP330.2" localSheetId="0">#REF!</definedName>
    <definedName name="ESP330.2">#N/A</definedName>
    <definedName name="ESP640.1.2" localSheetId="0">#REF!</definedName>
    <definedName name="ESP640.1.2">#REF!</definedName>
    <definedName name="ESP673.1" localSheetId="0">#REF!</definedName>
    <definedName name="ESP673.1">#REF!</definedName>
    <definedName name="ESP673.2" localSheetId="0">#REF!</definedName>
    <definedName name="ESP673.2">#REF!</definedName>
    <definedName name="ESP700.1" localSheetId="0">#REF!</definedName>
    <definedName name="ESP700.1">#N/A</definedName>
    <definedName name="ESPR" localSheetId="0">#REF!</definedName>
    <definedName name="ESPR">#REF!</definedName>
    <definedName name="estado" localSheetId="0">#REF!</definedName>
    <definedName name="estado">#REF!</definedName>
    <definedName name="etapas_proyecto" localSheetId="0">#REF!</definedName>
    <definedName name="etapas_proyecto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SYJRAHETFRDE">#N/A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AVACIONCONGLOMERADO" localSheetId="0">#REF!</definedName>
    <definedName name="EXCAVACIONCONGLOMERADO">#REF!</definedName>
    <definedName name="EXCAVACIONSIMPLE" localSheetId="0">#REF!</definedName>
    <definedName name="EXCAVACIONSIMPLE">#REF!</definedName>
    <definedName name="Excel_BuiltIn_Print_Area_7" localSheetId="0">"$'Presupuesto consolidado'.$#REF!$#REF!:$#REF!$#REF!"</definedName>
    <definedName name="Excel_BuiltIn_Print_Area_7">#REF!</definedName>
    <definedName name="Excel_BuiltIn_Print_Titles_1" localSheetId="0">#REF!</definedName>
    <definedName name="Excel_BuiltIn_Print_Titles_1">#REF!</definedName>
    <definedName name="Excel_BuiltIn_Print_Titles_2" localSheetId="0">#REF!</definedName>
    <definedName name="Excel_BuiltIn_Print_Titles_2">#REF!</definedName>
    <definedName name="Excel_BuiltIn_Print_Titles_3" localSheetId="0">#REF!</definedName>
    <definedName name="Excel_BuiltIn_Print_Titles_3">#REF!</definedName>
    <definedName name="Excel_BuiltIn_Print_Titles_4" localSheetId="0">#REF!</definedName>
    <definedName name="Excel_BuiltIn_Print_Titles_4">#REF!</definedName>
    <definedName name="Extracción_IM" localSheetId="0">#REF!</definedName>
    <definedName name="Extracción_IM">#REF!</definedName>
    <definedName name="Extract" localSheetId="0">#REF!</definedName>
    <definedName name="Extract">#REF!</definedName>
    <definedName name="f.c." localSheetId="0">#REF!</definedName>
    <definedName name="f.c.">#REF!</definedName>
    <definedName name="F201.1" localSheetId="0">#REF!</definedName>
    <definedName name="F201.1">#REF!</definedName>
    <definedName name="F201.2" localSheetId="0">#REF!</definedName>
    <definedName name="F201.2">#REF!</definedName>
    <definedName name="F201.3" localSheetId="0">#REF!</definedName>
    <definedName name="F201.3">#REF!</definedName>
    <definedName name="F210.2" localSheetId="0">#REF!</definedName>
    <definedName name="F210.2">#REF!</definedName>
    <definedName name="F210.3" localSheetId="0">#REF!</definedName>
    <definedName name="F210.3">#REF!</definedName>
    <definedName name="F211.1" localSheetId="0">#REF!</definedName>
    <definedName name="F211.1">#REF!</definedName>
    <definedName name="F220.1" localSheetId="0">#REF!</definedName>
    <definedName name="F220.1">#REF!</definedName>
    <definedName name="fa" localSheetId="0">#REF!</definedName>
    <definedName name="fa">#N/A</definedName>
    <definedName name="FAC_PRU" localSheetId="0">#REF!</definedName>
    <definedName name="FAC_PRU">#REF!</definedName>
    <definedName name="FACTOR" localSheetId="0">#REF!</definedName>
    <definedName name="FACTOR">#REF!</definedName>
    <definedName name="fb" localSheetId="0">#REF!</definedName>
    <definedName name="fb">#N/A</definedName>
    <definedName name="fcc" localSheetId="0">#REF!</definedName>
    <definedName name="fcc">#REF!</definedName>
    <definedName name="fd" localSheetId="0">#REF!</definedName>
    <definedName name="fd">#N/A</definedName>
    <definedName name="fda" localSheetId="0">#REF!</definedName>
    <definedName name="fda">#N/A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GF" localSheetId="0">#REF!</definedName>
    <definedName name="FDGGF">#REF!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 localSheetId="0">#REF!</definedName>
    <definedName name="FECHA">#REF!</definedName>
    <definedName name="FECHA1" localSheetId="0">#REF!</definedName>
    <definedName name="FECHA1">#REF!</definedName>
    <definedName name="Fechas" localSheetId="0">#REF!</definedName>
    <definedName name="Fechas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venad1" localSheetId="0">#REF!</definedName>
    <definedName name="fevenad1">#REF!</definedName>
    <definedName name="fevenad2" localSheetId="0">#REF!</definedName>
    <definedName name="fevenad2">#REF!</definedName>
    <definedName name="fevenin" localSheetId="0">#REF!</definedName>
    <definedName name="fevenin">#REF!</definedName>
    <definedName name="FF" localSheetId="0">#REF!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ffffrrrrrrrrrrrrreeeeeeeeeeee" localSheetId="0">#REF!</definedName>
    <definedName name="ffffffffffrrrrrrrrrrrrreeeeeeeeeeee">#REF!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HHHHHHH" localSheetId="0">#REF!</definedName>
    <definedName name="FFFFFHHHHHHH">#REF!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#REF!</definedName>
    <definedName name="fg">#N/A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 localSheetId="0">#REF!</definedName>
    <definedName name="FGV">#N/A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fhhfhfhfhfhfhfhfhhfhfhfhfh" localSheetId="0">#REF!</definedName>
    <definedName name="fhfhhfhfhfhfhfhfhfhhfhfhfhfh">#REF!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#N/A</definedName>
    <definedName name="filename">MID(CELL("nombrearchivo"),FIND("[",CELL("nombrearchivo")),FIND("]",CELL("nombrearchivo"))-FIND("[",CELL("nombrearchivo"))+1)</definedName>
    <definedName name="FINAL" localSheetId="0">#REF!</definedName>
    <definedName name="FINAL">#REF!</definedName>
    <definedName name="FINI" localSheetId="0">#REF!</definedName>
    <definedName name="FINI">#REF!</definedName>
    <definedName name="fk" localSheetId="0">#REF!</definedName>
    <definedName name="fk">#N/A</definedName>
    <definedName name="flq" localSheetId="0">#REF!</definedName>
    <definedName name="flq">#N/A</definedName>
    <definedName name="fm" localSheetId="0">#REF!</definedName>
    <definedName name="fm">#REF!</definedName>
    <definedName name="FOR" localSheetId="0">#REF!</definedName>
    <definedName name="FOR">#REF!</definedName>
    <definedName name="FORMALE" localSheetId="0">#REF!</definedName>
    <definedName name="FORMALE">#REF!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esd" localSheetId="0">#REF!</definedName>
    <definedName name="frdesd">#N/A</definedName>
    <definedName name="FrecInctoMmtoAnno" localSheetId="0">#REF!</definedName>
    <definedName name="FrecInctoMmtoAnno">#REF!</definedName>
    <definedName name="FrecInctoMmtoAno" localSheetId="0">#REF!</definedName>
    <definedName name="FrecInctoMmtoAno">#REF!</definedName>
    <definedName name="fred" localSheetId="0">#REF!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NTES">#N/A</definedName>
    <definedName name="fres" localSheetId="0">#REF!</definedName>
    <definedName name="fres">#N/A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G">#N/A</definedName>
    <definedName name="fu" localSheetId="0">#REF!</definedName>
    <definedName name="fu">#N/A</definedName>
    <definedName name="FuelControl" localSheetId="0">#REF!</definedName>
    <definedName name="FuelControl">#REF!</definedName>
    <definedName name="FuelCostos" localSheetId="0">#REF!</definedName>
    <definedName name="FuelCostos">#REF!</definedName>
    <definedName name="fv" localSheetId="0">#REF!</definedName>
    <definedName name="fv">#N/A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0">#REF!</definedName>
    <definedName name="fy">#N/A</definedName>
    <definedName name="fyy" localSheetId="0">#REF!</definedName>
    <definedName name="fyy">#REF!</definedName>
    <definedName name="ga" localSheetId="0">#REF!</definedName>
    <definedName name="ga">#N/A</definedName>
    <definedName name="GAJ" localSheetId="0">#REF!</definedName>
    <definedName name="GAJ">#REF!</definedName>
    <definedName name="ganador" localSheetId="0">#REF!</definedName>
    <definedName name="ganador">#REF!</definedName>
    <definedName name="GarantiaExtendida" localSheetId="0">#REF!</definedName>
    <definedName name="GarantiaExtendida">#REF!</definedName>
    <definedName name="GarantiaExtendidaCostos" localSheetId="0">#REF!</definedName>
    <definedName name="GarantiaExtendidaCostos">#REF!</definedName>
    <definedName name="gb" localSheetId="0">#REF!</definedName>
    <definedName name="gb">#N/A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0">#REF!</definedName>
    <definedName name="gc">#N/A</definedName>
    <definedName name="gd" localSheetId="0">#REF!</definedName>
    <definedName name="gd">#N/A</definedName>
    <definedName name="gdj" localSheetId="0">#REF!</definedName>
    <definedName name="gdj">#N/A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 localSheetId="0">#REF!</definedName>
    <definedName name="gestion">#REF!</definedName>
    <definedName name="gf" localSheetId="0">#REF!</definedName>
    <definedName name="gf">#N/A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 localSheetId="0">#REF!</definedName>
    <definedName name="gft">#N/A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>#REF!</definedName>
    <definedName name="gg">#N/A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ddd" localSheetId="0">#REF!</definedName>
    <definedName name="gggggddd">#N/A</definedName>
    <definedName name="gggggg" localSheetId="0">#REF!</definedName>
    <definedName name="gggggg">#REF!</definedName>
    <definedName name="gggggggggggbbbbbbbbbbbbbb" localSheetId="0" hidden="1">#REF!</definedName>
    <definedName name="gggggggggggbbbbbbbbbbbbbb" hidden="1">#REF!</definedName>
    <definedName name="GGGGGGGGGGGGG" localSheetId="0">#REF!</definedName>
    <definedName name="GGGGGGGGGGGGG">#REF!</definedName>
    <definedName name="GGGGGGGGGGGGGGGGG" localSheetId="0">#REF!</definedName>
    <definedName name="GGGGGGGGGGGGGGGGG">#REF!</definedName>
    <definedName name="GGGGGGGGGTTTTTTTTTTT" localSheetId="0">#REF!</definedName>
    <definedName name="GGGGGGGGGTTTTTTTTTTT">#REF!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JJJJKKK" localSheetId="0">#REF!</definedName>
    <definedName name="GGGGJJJJKKK">#REF!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0">#REF!</definedName>
    <definedName name="gh">#N/A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bkikk" localSheetId="0">#REF!</definedName>
    <definedName name="ghjbkikk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K" localSheetId="0">#REF!</definedName>
    <definedName name="GHJK">#REF!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 localSheetId="0">#REF!</definedName>
    <definedName name="ghu">#N/A</definedName>
    <definedName name="gj" localSheetId="0">#REF!</definedName>
    <definedName name="gj">#N/A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l" localSheetId="0">#REF!</definedName>
    <definedName name="gl">#N/A</definedName>
    <definedName name="gmt" localSheetId="0">#REF!</definedName>
    <definedName name="gmt">#N/A</definedName>
    <definedName name="gn" localSheetId="0">#REF!</definedName>
    <definedName name="gn">#N/A</definedName>
    <definedName name="gnm" localSheetId="0">#REF!</definedName>
    <definedName name="gnm">#N/A</definedName>
    <definedName name="gñ" localSheetId="0">#REF!</definedName>
    <definedName name="gñ">#N/A</definedName>
    <definedName name="gp" localSheetId="0">#REF!</definedName>
    <definedName name="gp">#N/A</definedName>
    <definedName name="GPS" localSheetId="0">#REF!</definedName>
    <definedName name="GPS">#REF!</definedName>
    <definedName name="GPSCostos" localSheetId="0">#REF!</definedName>
    <definedName name="GPSCostos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VILLA" localSheetId="0">#REF!</definedName>
    <definedName name="GRAVILLA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 localSheetId="0">#REF!</definedName>
    <definedName name="grl">#N/A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e" localSheetId="0">#REF!</definedName>
    <definedName name="gte">#N/A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 localSheetId="0">#REF!</definedName>
    <definedName name="gtgtgtgt">#REF!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0">#REF!</definedName>
    <definedName name="GTI">#N/A</definedName>
    <definedName name="guias" localSheetId="0">#REF!</definedName>
    <definedName name="guias">#REF!</definedName>
    <definedName name="gus">#N/A</definedName>
    <definedName name="gustavo">#N/A</definedName>
    <definedName name="GUSTRA">#N/A</definedName>
    <definedName name="GUSTRA2">#N/A</definedName>
    <definedName name="gy" localSheetId="0">#REF!</definedName>
    <definedName name="gy">#N/A</definedName>
    <definedName name="h.EXC" localSheetId="0">#REF!</definedName>
    <definedName name="h.EXC">#REF!</definedName>
    <definedName name="h.LOM" localSheetId="0">#REF!</definedName>
    <definedName name="h.LOM">#REF!</definedName>
    <definedName name="h.POZ" localSheetId="0">#REF!</definedName>
    <definedName name="h.POZ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0">#REF!</definedName>
    <definedName name="ha">#N/A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_Accesorios" localSheetId="0">#REF!</definedName>
    <definedName name="HC_Accesorios">#REF!</definedName>
    <definedName name="HC_CANON_ESP" localSheetId="0">#REF!</definedName>
    <definedName name="HC_CANON_ESP">#REF!</definedName>
    <definedName name="HC_CanonInterpolado" localSheetId="0">#REF!</definedName>
    <definedName name="HC_CanonInterpolado">#REF!</definedName>
    <definedName name="HC_Capital" localSheetId="0">#REF!</definedName>
    <definedName name="HC_Capital">#REF!</definedName>
    <definedName name="HC_Capital_Congelado" localSheetId="0">#REF!</definedName>
    <definedName name="HC_Capital_Congelado">#REF!</definedName>
    <definedName name="HC_CapitalInicio" localSheetId="0">#REF!</definedName>
    <definedName name="HC_CapitalInicio">#REF!</definedName>
    <definedName name="HCAccesoriosPrecPub" localSheetId="0">#REF!</definedName>
    <definedName name="HCAccesoriosPrecPub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" localSheetId="0">#REF!</definedName>
    <definedName name="HEAD">#REF!</definedName>
    <definedName name="HEADV25" localSheetId="0">#REF!</definedName>
    <definedName name="HEADV25">#REF!</definedName>
    <definedName name="HERRAMIENTAS" localSheetId="0">#REF!</definedName>
    <definedName name="HERRAMIENTAS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 localSheetId="0">#REF!</definedName>
    <definedName name="hgt">#N/A</definedName>
    <definedName name="hgu" localSheetId="0">#REF!</definedName>
    <definedName name="hgu">#N/A</definedName>
    <definedName name="hh" localSheetId="0">#REF!</definedName>
    <definedName name="hh">#N/A</definedName>
    <definedName name="HHAHHAHAHAHAHH" localSheetId="0">#REF!</definedName>
    <definedName name="HHAHHAHAHAHAHH">#N/A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HTTTTKKKK" localSheetId="0">#REF!</definedName>
    <definedName name="HHHHHHTTTTKKKK">#REF!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SHSH" localSheetId="0">#REF!</definedName>
    <definedName name="HHHSHSH">#REF!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j" localSheetId="0">#REF!</definedName>
    <definedName name="hj">#N/A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0">#REF!</definedName>
    <definedName name="hjk">#N/A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l" localSheetId="0">#REF!</definedName>
    <definedName name="hl">#N/A</definedName>
    <definedName name="HM" localSheetId="0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 localSheetId="0">#REF!</definedName>
    <definedName name="hnt">#N/A</definedName>
    <definedName name="HOJA1" localSheetId="0">#REF!</definedName>
    <definedName name="HOJA1">#N/A</definedName>
    <definedName name="HORAS" localSheetId="0">#REF!</definedName>
    <definedName name="HORAS">#REF!</definedName>
    <definedName name="HORASEXTDIU">#N/A</definedName>
    <definedName name="HORASEXTDIUFES">#N/A</definedName>
    <definedName name="HORASEXTNOC">#N/A</definedName>
    <definedName name="HORASEXTNOCFES">#N/A</definedName>
    <definedName name="HORASNORFES">#N/A</definedName>
    <definedName name="horat" localSheetId="0">#REF!</definedName>
    <definedName name="horat">#REF!</definedName>
    <definedName name="hoy" localSheetId="0" hidden="1">#REF!</definedName>
    <definedName name="hoy" hidden="1">#REF!</definedName>
    <definedName name="hp" localSheetId="0">#REF!</definedName>
    <definedName name="hp">#N/A</definedName>
    <definedName name="hqi" localSheetId="0">#REF!</definedName>
    <definedName name="hqi">#N/A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 localSheetId="0">#REF!</definedName>
    <definedName name="ht">#N/A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0">#REF!</definedName>
    <definedName name="htk">#N/A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uj" localSheetId="0">#REF!</definedName>
    <definedName name="hyhyuj">#N/A</definedName>
    <definedName name="HYSTER" localSheetId="0">#REF!</definedName>
    <definedName name="HYSTER">#REF!</definedName>
    <definedName name="HYT" localSheetId="0">#REF!</definedName>
    <definedName name="HYT">#N/A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1277." localSheetId="0">#REF!</definedName>
    <definedName name="i1277.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 localSheetId="0">#REF!</definedName>
    <definedName name="id">#N/A</definedName>
    <definedName name="IF" localSheetId="0">#REF!</definedName>
    <definedName name="IF">#N/A</definedName>
    <definedName name="ig" localSheetId="0">#REF!</definedName>
    <definedName name="ig">#N/A</definedName>
    <definedName name="IHUIU7UTI66R6767" localSheetId="0">#REF!</definedName>
    <definedName name="IHUIU7UTI66R6767">#N/A</definedName>
    <definedName name="ii" localSheetId="0">#REF!</definedName>
    <definedName name="II">#N/A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AIIAIAIIAIAIA" localSheetId="0">#REF!</definedName>
    <definedName name="IIIAIIAIAIIAIAIA">#REF!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HHHYYSS" localSheetId="0">#REF!</definedName>
    <definedName name="IIIIIHHHYYSS">#REF!</definedName>
    <definedName name="IIIIIIIIIIIIIIHHHHHHHHHHHHHHHHGGGGGGGGGGGGGGG" localSheetId="0">#REF!</definedName>
    <definedName name="IIIIIIIIIIIIIIHHHHHHHHHHHHHHHHGGGGGGGGGGGGGGG">#REF!</definedName>
    <definedName name="IIIIIIIIOOOOOOOOO" localSheetId="0">#REF!</definedName>
    <definedName name="IIIIIIIIOOOOOOOOO">#REF!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jqwwwww" localSheetId="0">#REF!</definedName>
    <definedName name="ijqwwwww">#REF!</definedName>
    <definedName name="ik" localSheetId="0">#REF!</definedName>
    <definedName name="ik">#N/A</definedName>
    <definedName name="ikikololp" localSheetId="0">#REF!</definedName>
    <definedName name="ikikololp">#N/A</definedName>
    <definedName name="ikj" localSheetId="0">#REF!</definedName>
    <definedName name="ikj">#N/A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#REF!</definedName>
    <definedName name="ImpdosporMilCostos" localSheetId="0">#REF!</definedName>
    <definedName name="ImpdosporMilCostos">#REF!</definedName>
    <definedName name="Impdosxmil" localSheetId="0">#REF!</definedName>
    <definedName name="Impdosxmil">#REF!</definedName>
    <definedName name="IMPRE">2%</definedName>
    <definedName name="Imprev" localSheetId="0">#REF!</definedName>
    <definedName name="Imprev">#REF!</definedName>
    <definedName name="IMPREVISTOS" localSheetId="0">#REF!</definedName>
    <definedName name="IMPREVISTOS">#REF!</definedName>
    <definedName name="Imprevistos_mmto_año1" localSheetId="0">#REF!</definedName>
    <definedName name="Imprevistos_mmto_año1">#REF!</definedName>
    <definedName name="ImpuestoCostos" localSheetId="0">#REF!</definedName>
    <definedName name="ImpuestoCostos">#REF!</definedName>
    <definedName name="Impuestos" localSheetId="0">#REF!</definedName>
    <definedName name="Impuestos">#REF!</definedName>
    <definedName name="IncrementoCanon" localSheetId="0">#REF!</definedName>
    <definedName name="IncrementoCanon">#REF!</definedName>
    <definedName name="indicador" localSheetId="0">#REF!</definedName>
    <definedName name="indicador">#REF!</definedName>
    <definedName name="INE" localSheetId="0">#REF!</definedName>
    <definedName name="INE">#REF!</definedName>
    <definedName name="inf" localSheetId="0">#REF!</definedName>
    <definedName name="inf">#REF!</definedName>
    <definedName name="INFF" localSheetId="0">#REF!</definedName>
    <definedName name="INFF">#REF!</definedName>
    <definedName name="infi" localSheetId="0">#REF!</definedName>
    <definedName name="infi">#REF!</definedName>
    <definedName name="ING_CF_ACUED_NETO_SUB" localSheetId="0">#REF!</definedName>
    <definedName name="ING_CF_ACUED_NETO_SUB">#REF!</definedName>
    <definedName name="ING_CF_ALCANT_NETO_SUB" localSheetId="0">#REF!</definedName>
    <definedName name="ING_CF_ALCANT_NETO_SUB">#REF!</definedName>
    <definedName name="ING_CONSUMO_ACUED_NETO_SUB" localSheetId="0">#REF!</definedName>
    <definedName name="ING_CONSUMO_ACUED_NETO_SUB">#REF!</definedName>
    <definedName name="ING_CONSUMO_ALCANT_NETO_SUB" localSheetId="0">#REF!</definedName>
    <definedName name="ING_CONSUMO_ALCANT_NETO_SUB">#REF!</definedName>
    <definedName name="IngJHMONJE" localSheetId="0">#REF!</definedName>
    <definedName name="IngJHMONJE">#REF!</definedName>
    <definedName name="INGRESOS_CARGO_FIJO_ACUEDUCTO" localSheetId="0">#REF!</definedName>
    <definedName name="INGRESOS_CARGO_FIJO_ACUEDUCTO">#REF!</definedName>
    <definedName name="INGRESOS_CARGO_FIJO_ACUEDUCTO..." localSheetId="0">#REF!</definedName>
    <definedName name="INGRESOS_CARGO_FIJO_ACUEDUCTO...">#REF!</definedName>
    <definedName name="INGRESOS_CARGO_FIJO_ALCANTARILLADO" localSheetId="0">#REF!</definedName>
    <definedName name="INGRESOS_CARGO_FIJO_ALCANTARILLADO">#REF!</definedName>
    <definedName name="INGRESOS_CONSUMO_ALCANTARILLADO" localSheetId="0">#REF!</definedName>
    <definedName name="INGRESOS_CONSUMO_ALCANTARILLADO">#REF!</definedName>
    <definedName name="INGRESOS_POR_CARGO_FIJO_ALCANTARILLDADO" localSheetId="0">#REF!</definedName>
    <definedName name="INGRESOS_POR_CARGO_FIJO_ALCANTARILLDADO">#REF!</definedName>
    <definedName name="INGRESOS_POR_CONSUMO_ACUEDUCTO" localSheetId="0">#REF!</definedName>
    <definedName name="INGRESOS_POR_CONSUMO_ACUEDUCTO">#REF!</definedName>
    <definedName name="INGRESOS_POR_CONSUMO_ACUEDUCTO..." localSheetId="0">#REF!</definedName>
    <definedName name="INGRESOS_POR_CONSUMO_ACUEDUCTO...">#REF!</definedName>
    <definedName name="INGRESOS_POR_CONSUMO_ALCANTARILLDO" localSheetId="0">#REF!</definedName>
    <definedName name="INGRESOS_POR_CONSUMO_ALCANTARILLDO">#REF!</definedName>
    <definedName name="IniCeldaDtfRapida" localSheetId="0">#REF!</definedName>
    <definedName name="IniCeldaDtfRapida">#REF!</definedName>
    <definedName name="INICIO" localSheetId="0">#REF!</definedName>
    <definedName name="INICIO">#REF!</definedName>
    <definedName name="INP" localSheetId="0">#REF!</definedName>
    <definedName name="INP">#REF!</definedName>
    <definedName name="INST" localSheetId="0">#REF!</definedName>
    <definedName name="INST">#REF!</definedName>
    <definedName name="instala" localSheetId="0">#REF!</definedName>
    <definedName name="instala">#REF!</definedName>
    <definedName name="Instalacion" localSheetId="0">#REF!</definedName>
    <definedName name="Instalacion">#REF!</definedName>
    <definedName name="INSTALACIONES_HIDRAULICAS" localSheetId="0">#REF!</definedName>
    <definedName name="INSTALACIONES_HIDRAULICAS">#REF!</definedName>
    <definedName name="INSUBANCO" localSheetId="0">#REF!</definedName>
    <definedName name="INSUBANCO">#REF!</definedName>
    <definedName name="INSUMOS" localSheetId="0">#REF!</definedName>
    <definedName name="INSUMOS">#REF!</definedName>
    <definedName name="Insumos2" localSheetId="0">#REF!</definedName>
    <definedName name="Insumos2">#REF!</definedName>
    <definedName name="INSUMOSTOTAL" localSheetId="0">#REF!</definedName>
    <definedName name="INSUMOSTOTAL">#REF!</definedName>
    <definedName name="int" localSheetId="0">#REF!</definedName>
    <definedName name="int">#REF!</definedName>
    <definedName name="intCosteoMmto" localSheetId="0">#REF!</definedName>
    <definedName name="intCosteoMmto">#REF!</definedName>
    <definedName name="intDiasPagoFactura" localSheetId="0">#REF!</definedName>
    <definedName name="intDiasPagoFactura">#REF!</definedName>
    <definedName name="intensidad" localSheetId="0">#REF!</definedName>
    <definedName name="intensidad">#REF!</definedName>
    <definedName name="INTERNADO" localSheetId="0">#REF!</definedName>
    <definedName name="INTERNADO">#REF!</definedName>
    <definedName name="intFrecIncremInsumosAno" localSheetId="0">#REF!</definedName>
    <definedName name="intFrecIncremInsumosAno">#REF!</definedName>
    <definedName name="intFrecInctoMmtoAno" localSheetId="0">#REF!</definedName>
    <definedName name="intFrecInctoMmtoAno">#REF!</definedName>
    <definedName name="intMesBenTributario" localSheetId="0">#REF!</definedName>
    <definedName name="intMesBenTributario">#REF!</definedName>
    <definedName name="intMesCruzarIva" localSheetId="0">#REF!</definedName>
    <definedName name="intMesCruzarIva">#REF!</definedName>
    <definedName name="intMesInicioIncremInsumosAno" localSheetId="0">#REF!</definedName>
    <definedName name="intMesInicioIncremInsumosAno">#REF!</definedName>
    <definedName name="intMesRevFinCont" localSheetId="0">#REF!</definedName>
    <definedName name="intMesRevFinCont">#REF!</definedName>
    <definedName name="intPlazoVariable1" localSheetId="0">#REF!</definedName>
    <definedName name="intPlazoVariable1">#REF!</definedName>
    <definedName name="intPlazoVariable2" localSheetId="0">#REF!</definedName>
    <definedName name="intPlazoVariable2">#REF!</definedName>
    <definedName name="intPlazoVariable3" localSheetId="0">#REF!</definedName>
    <definedName name="intPlazoVariable3">#REF!</definedName>
    <definedName name="IntRendCombKmGl" localSheetId="0">#REF!</definedName>
    <definedName name="IntRendCombKmGl">#REF!</definedName>
    <definedName name="IntTipoMmto" localSheetId="0">#REF!</definedName>
    <definedName name="IntTipoMmto">#REF!</definedName>
    <definedName name="INV_11" localSheetId="0">#REF!</definedName>
    <definedName name="INV_11">#REF!</definedName>
    <definedName name="INVERSION" localSheetId="0">#REF!</definedName>
    <definedName name="INVERSION">#REF!</definedName>
    <definedName name="io" localSheetId="0">#REF!</definedName>
    <definedName name="io">#N/A</definedName>
    <definedName name="ir" localSheetId="0">#REF!</definedName>
    <definedName name="ir">#N/A</definedName>
    <definedName name="IREM13.4" localSheetId="0">#REF!</definedName>
    <definedName name="IREM13.4">#REF!</definedName>
    <definedName name="irrigador" localSheetId="0">#REF!</definedName>
    <definedName name="irrigador">#REF!</definedName>
    <definedName name="it." localSheetId="0">#REF!</definedName>
    <definedName name="it.">#N/A</definedName>
    <definedName name="ITEM" localSheetId="0">#REF!</definedName>
    <definedName name="ITEM">#REF!,#REF!</definedName>
    <definedName name="ITEM__EXCAVACION_EN_CONGLOMERADO_DE_2.00_A_4.00_M" localSheetId="0">#REF!</definedName>
    <definedName name="ITEM__EXCAVACION_EN_CONGLOMERADO_DE_2.00_A_4.00_M">#REF!</definedName>
    <definedName name="item1" localSheetId="0">#REF!</definedName>
    <definedName name="item1">#REF!</definedName>
    <definedName name="ITEM1.1" localSheetId="0">#REF!</definedName>
    <definedName name="ITEM1.1">#REF!</definedName>
    <definedName name="ITEM1.10" localSheetId="0">#REF!</definedName>
    <definedName name="ITEM1.10">#REF!</definedName>
    <definedName name="ITEM1.11" localSheetId="0">#REF!</definedName>
    <definedName name="ITEM1.11">#REF!</definedName>
    <definedName name="ITEM1.2" localSheetId="0">#REF!</definedName>
    <definedName name="ITEM1.2">#REF!</definedName>
    <definedName name="ITEM1.3" localSheetId="0">#REF!</definedName>
    <definedName name="ITEM1.3">#REF!</definedName>
    <definedName name="ITEM1.4" localSheetId="0">#REF!</definedName>
    <definedName name="ITEM1.4">#REF!</definedName>
    <definedName name="ITEM1.5" localSheetId="0">#REF!</definedName>
    <definedName name="ITEM1.5">#REF!</definedName>
    <definedName name="ITEM1.6" localSheetId="0">#REF!</definedName>
    <definedName name="ITEM1.6">#REF!</definedName>
    <definedName name="ITEM1.7" localSheetId="0">#REF!</definedName>
    <definedName name="ITEM1.7">#REF!</definedName>
    <definedName name="ITEM1.8" localSheetId="0">#REF!</definedName>
    <definedName name="ITEM1.8">#REF!</definedName>
    <definedName name="ITEM1.9" localSheetId="0">#REF!</definedName>
    <definedName name="ITEM1.9">#REF!</definedName>
    <definedName name="ITEM101" localSheetId="0">#REF!</definedName>
    <definedName name="ITEM101">#REF!</definedName>
    <definedName name="ITEM1010" localSheetId="0">#REF!</definedName>
    <definedName name="ITEM1010">#REF!</definedName>
    <definedName name="ITEM1011" localSheetId="0">#REF!</definedName>
    <definedName name="ITEM1011">#REF!</definedName>
    <definedName name="ITEM1012" localSheetId="0">#REF!</definedName>
    <definedName name="ITEM1012">#REF!</definedName>
    <definedName name="ITEM1013" localSheetId="0">#REF!</definedName>
    <definedName name="ITEM1013">#REF!</definedName>
    <definedName name="ITEM1014" localSheetId="0">#REF!</definedName>
    <definedName name="ITEM1014">#REF!</definedName>
    <definedName name="ITEM102" localSheetId="0">#REF!</definedName>
    <definedName name="ITEM102">#REF!</definedName>
    <definedName name="ITEM103" localSheetId="0">#REF!</definedName>
    <definedName name="ITEM103">#REF!</definedName>
    <definedName name="ITEM104" localSheetId="0">#REF!</definedName>
    <definedName name="ITEM104">#REF!</definedName>
    <definedName name="ITEM105" localSheetId="0">#REF!</definedName>
    <definedName name="ITEM105">#REF!</definedName>
    <definedName name="ITEM106" localSheetId="0">#REF!</definedName>
    <definedName name="ITEM106">#REF!</definedName>
    <definedName name="ITEM107" localSheetId="0">#REF!</definedName>
    <definedName name="ITEM107">#REF!</definedName>
    <definedName name="ITEM108" localSheetId="0">#REF!</definedName>
    <definedName name="ITEM108">#REF!</definedName>
    <definedName name="ITEM109" localSheetId="0">#REF!</definedName>
    <definedName name="ITEM109">#REF!</definedName>
    <definedName name="item11" localSheetId="0">#REF!</definedName>
    <definedName name="item11">#REF!</definedName>
    <definedName name="ITEM110" localSheetId="0">#REF!</definedName>
    <definedName name="ITEM110">#REF!</definedName>
    <definedName name="ITEM1101" localSheetId="0">#REF!</definedName>
    <definedName name="ITEM1101">#REF!</definedName>
    <definedName name="ITEM1102" localSheetId="0">#REF!</definedName>
    <definedName name="ITEM1102">#REF!</definedName>
    <definedName name="ITEM1103" localSheetId="0">#REF!</definedName>
    <definedName name="ITEM1103">#REF!</definedName>
    <definedName name="ITEM1104" localSheetId="0">#REF!</definedName>
    <definedName name="ITEM1104">#REF!</definedName>
    <definedName name="ITEM1105" localSheetId="0">#REF!</definedName>
    <definedName name="ITEM1105">#REF!</definedName>
    <definedName name="ITEM1106" localSheetId="0">#REF!</definedName>
    <definedName name="ITEM1106">#REF!</definedName>
    <definedName name="ITEM1107" localSheetId="0">#REF!</definedName>
    <definedName name="ITEM1107">#REF!</definedName>
    <definedName name="ITEM1108" localSheetId="0">#REF!</definedName>
    <definedName name="ITEM1108">#REF!</definedName>
    <definedName name="ITEM1109" localSheetId="0">#REF!</definedName>
    <definedName name="ITEM1109">#REF!</definedName>
    <definedName name="ITEM1110" localSheetId="0">#REF!</definedName>
    <definedName name="ITEM1110">#REF!</definedName>
    <definedName name="ITEM1111" localSheetId="0">#REF!</definedName>
    <definedName name="ITEM1111">#REF!</definedName>
    <definedName name="ITEM1112" localSheetId="0">#REF!</definedName>
    <definedName name="ITEM1112">#REF!</definedName>
    <definedName name="ITEM1113" localSheetId="0">#REF!</definedName>
    <definedName name="ITEM1113">#REF!</definedName>
    <definedName name="ITEM1114" localSheetId="0">#REF!</definedName>
    <definedName name="ITEM1114">#REF!</definedName>
    <definedName name="ITEM1115" localSheetId="0">#REF!</definedName>
    <definedName name="ITEM1115">#REF!</definedName>
    <definedName name="ITEM1116" localSheetId="0">#REF!</definedName>
    <definedName name="ITEM1116">#REF!</definedName>
    <definedName name="ITEM1117" localSheetId="0">#REF!</definedName>
    <definedName name="ITEM1117">#REF!</definedName>
    <definedName name="item12" localSheetId="0">#REF!</definedName>
    <definedName name="item12">#REF!</definedName>
    <definedName name="ITEM12.2" localSheetId="0">#REF!</definedName>
    <definedName name="ITEM12.2">#REF!</definedName>
    <definedName name="ITEM12.3" localSheetId="0">#REF!</definedName>
    <definedName name="ITEM12.3">#REF!</definedName>
    <definedName name="ITEM12.4" localSheetId="0">#REF!</definedName>
    <definedName name="ITEM12.4">#REF!</definedName>
    <definedName name="ITEM12.5" localSheetId="0">#REF!</definedName>
    <definedName name="ITEM12.5">#REF!</definedName>
    <definedName name="ITEM12.6" localSheetId="0">#REF!</definedName>
    <definedName name="ITEM12.6">#REF!</definedName>
    <definedName name="ITEM1201" localSheetId="0">#REF!</definedName>
    <definedName name="ITEM1201">#REF!</definedName>
    <definedName name="ITEM1202" localSheetId="0">#REF!</definedName>
    <definedName name="ITEM1202">#REF!</definedName>
    <definedName name="ITEM1203" localSheetId="0">#REF!</definedName>
    <definedName name="ITEM1203">#REF!</definedName>
    <definedName name="ITEM1204" localSheetId="0">#REF!</definedName>
    <definedName name="ITEM1204">#REF!</definedName>
    <definedName name="ITEM1205" localSheetId="0">#REF!</definedName>
    <definedName name="ITEM1205">#REF!</definedName>
    <definedName name="ITEM1206" localSheetId="0">#REF!</definedName>
    <definedName name="ITEM1206">#REF!</definedName>
    <definedName name="ITEM1207" localSheetId="0">#REF!</definedName>
    <definedName name="ITEM1207">#REF!</definedName>
    <definedName name="ITEM1208" localSheetId="0">#REF!</definedName>
    <definedName name="ITEM1208">#REF!</definedName>
    <definedName name="ITEM1209" localSheetId="0">#REF!</definedName>
    <definedName name="ITEM1209">#REF!</definedName>
    <definedName name="ITEM1210" localSheetId="0">#REF!</definedName>
    <definedName name="ITEM1210">#REF!</definedName>
    <definedName name="ITEM1211" localSheetId="0">#REF!</definedName>
    <definedName name="ITEM1211">#REF!</definedName>
    <definedName name="ITEM1212" localSheetId="0">#REF!</definedName>
    <definedName name="ITEM1212">#REF!</definedName>
    <definedName name="ITEM1213" localSheetId="0">#REF!</definedName>
    <definedName name="ITEM1213">#REF!</definedName>
    <definedName name="ITEM1214" localSheetId="0">#REF!</definedName>
    <definedName name="ITEM1214">#REF!</definedName>
    <definedName name="ITEM1215" localSheetId="0">#REF!</definedName>
    <definedName name="ITEM1215">#REF!</definedName>
    <definedName name="ITEM1216" localSheetId="0">#REF!</definedName>
    <definedName name="ITEM1216">#REF!</definedName>
    <definedName name="ITEM1217" localSheetId="0">#REF!</definedName>
    <definedName name="ITEM1217">#REF!</definedName>
    <definedName name="ITEM1218" localSheetId="0">#REF!</definedName>
    <definedName name="ITEM1218">#REF!</definedName>
    <definedName name="ITEM1219" localSheetId="0">#REF!</definedName>
    <definedName name="ITEM1219">#REF!</definedName>
    <definedName name="ITEM1220" localSheetId="0">#REF!</definedName>
    <definedName name="ITEM1220">#REF!</definedName>
    <definedName name="item13" localSheetId="0">#REF!</definedName>
    <definedName name="item13">#REF!</definedName>
    <definedName name="ITEM13.10" localSheetId="0">#REF!</definedName>
    <definedName name="ITEM13.10">#REF!</definedName>
    <definedName name="ITEM13.11" localSheetId="0">#REF!</definedName>
    <definedName name="ITEM13.11">#REF!</definedName>
    <definedName name="ITEM13.12" localSheetId="0">#REF!</definedName>
    <definedName name="ITEM13.12">#REF!</definedName>
    <definedName name="ITEM13.13" localSheetId="0">#REF!</definedName>
    <definedName name="ITEM13.13">#REF!</definedName>
    <definedName name="ITEM13.14" localSheetId="0">#REF!</definedName>
    <definedName name="ITEM13.14">#REF!</definedName>
    <definedName name="ITEM13.15" localSheetId="0">#REF!</definedName>
    <definedName name="ITEM13.15">#REF!</definedName>
    <definedName name="ITEM13.16" localSheetId="0">#REF!</definedName>
    <definedName name="ITEM13.16">#REF!</definedName>
    <definedName name="ITEM13.17" localSheetId="0">#REF!</definedName>
    <definedName name="ITEM13.17">#REF!</definedName>
    <definedName name="ITEM13.18" localSheetId="0">#REF!</definedName>
    <definedName name="ITEM13.18">#REF!</definedName>
    <definedName name="ITEM13.19" localSheetId="0">#REF!</definedName>
    <definedName name="ITEM13.19">#REF!</definedName>
    <definedName name="ITEM13.20" localSheetId="0">#REF!</definedName>
    <definedName name="ITEM13.20">#REF!</definedName>
    <definedName name="ITEM13.5" localSheetId="0">#REF!</definedName>
    <definedName name="ITEM13.5">#REF!</definedName>
    <definedName name="ITEM13.6" localSheetId="0">#REF!</definedName>
    <definedName name="ITEM13.6">#REF!</definedName>
    <definedName name="ITEM13.7" localSheetId="0">#REF!</definedName>
    <definedName name="ITEM13.7">#REF!</definedName>
    <definedName name="ITEM13.8" localSheetId="0">#REF!</definedName>
    <definedName name="ITEM13.8">#REF!</definedName>
    <definedName name="ITEM13.9" localSheetId="0">#REF!</definedName>
    <definedName name="ITEM13.9">#REF!</definedName>
    <definedName name="ITEM1301" localSheetId="0">#REF!</definedName>
    <definedName name="ITEM1301">#REF!</definedName>
    <definedName name="ITEM1302" localSheetId="0">#REF!</definedName>
    <definedName name="ITEM1302">#REF!</definedName>
    <definedName name="ITEM1303" localSheetId="0">#REF!</definedName>
    <definedName name="ITEM1303">#REF!</definedName>
    <definedName name="ITEM1304" localSheetId="0">#REF!</definedName>
    <definedName name="ITEM1304">#REF!</definedName>
    <definedName name="ITEM1305" localSheetId="0">#REF!</definedName>
    <definedName name="ITEM1305">#REF!</definedName>
    <definedName name="ITEM1306" localSheetId="0">#REF!</definedName>
    <definedName name="ITEM1306">#REF!</definedName>
    <definedName name="ITEM1307" localSheetId="0">#REF!</definedName>
    <definedName name="ITEM1307">#REF!</definedName>
    <definedName name="ITEM1308" localSheetId="0">#REF!</definedName>
    <definedName name="ITEM1308">#REF!</definedName>
    <definedName name="ITEM1309" localSheetId="0">#REF!</definedName>
    <definedName name="ITEM1309">#REF!</definedName>
    <definedName name="ITEM1310" localSheetId="0">#REF!</definedName>
    <definedName name="ITEM1310">#REF!</definedName>
    <definedName name="ITEM1311" localSheetId="0">#REF!</definedName>
    <definedName name="ITEM1311">#REF!</definedName>
    <definedName name="ITEM1312" localSheetId="0">#REF!</definedName>
    <definedName name="ITEM1312">#REF!</definedName>
    <definedName name="ITEM1313" localSheetId="0">#REF!</definedName>
    <definedName name="ITEM1313">#REF!</definedName>
    <definedName name="ITEM1314" localSheetId="0">#REF!</definedName>
    <definedName name="ITEM1314">#REF!</definedName>
    <definedName name="ITEM1315" localSheetId="0">#REF!</definedName>
    <definedName name="ITEM1315">#REF!</definedName>
    <definedName name="ITEM1316" localSheetId="0">#REF!</definedName>
    <definedName name="ITEM1316">#REF!</definedName>
    <definedName name="ITEM1317" localSheetId="0">#REF!</definedName>
    <definedName name="ITEM1317">#REF!</definedName>
    <definedName name="ITEM1318" localSheetId="0">#REF!</definedName>
    <definedName name="ITEM1318">#REF!</definedName>
    <definedName name="ITEM1319" localSheetId="0">#REF!</definedName>
    <definedName name="ITEM1319">#REF!</definedName>
    <definedName name="ITEM1320" localSheetId="0">#REF!</definedName>
    <definedName name="ITEM1320">#REF!</definedName>
    <definedName name="ITEM1321" localSheetId="0">#REF!</definedName>
    <definedName name="ITEM1321">#REF!</definedName>
    <definedName name="ITEM1322" localSheetId="0">#REF!</definedName>
    <definedName name="ITEM1322">#REF!</definedName>
    <definedName name="ITEM1323" localSheetId="0">#REF!</definedName>
    <definedName name="ITEM1323">#REF!</definedName>
    <definedName name="ITEM1324" localSheetId="0">#REF!</definedName>
    <definedName name="ITEM1324">#REF!</definedName>
    <definedName name="ITEM1325" localSheetId="0">#REF!</definedName>
    <definedName name="ITEM1325">#REF!</definedName>
    <definedName name="ITEM1326" localSheetId="0">#REF!</definedName>
    <definedName name="ITEM1326">#REF!</definedName>
    <definedName name="ITEM1327" localSheetId="0">#REF!</definedName>
    <definedName name="ITEM1327">#REF!</definedName>
    <definedName name="ITEM1328" localSheetId="0">#REF!</definedName>
    <definedName name="ITEM1328">#REF!</definedName>
    <definedName name="ITEM1329" localSheetId="0">#REF!</definedName>
    <definedName name="ITEM1329">#REF!</definedName>
    <definedName name="ITEM1330" localSheetId="0">#REF!</definedName>
    <definedName name="ITEM1330">#REF!</definedName>
    <definedName name="ITEM1331" localSheetId="0">#REF!</definedName>
    <definedName name="ITEM1331">#REF!</definedName>
    <definedName name="ITEM1332" localSheetId="0">#REF!</definedName>
    <definedName name="ITEM1332">#REF!</definedName>
    <definedName name="ITEM1333" localSheetId="0">#REF!</definedName>
    <definedName name="ITEM1333">#REF!</definedName>
    <definedName name="ITEM1334" localSheetId="0">#REF!</definedName>
    <definedName name="ITEM1334">#REF!</definedName>
    <definedName name="ITEM1335" localSheetId="0">#REF!</definedName>
    <definedName name="ITEM1335">#REF!</definedName>
    <definedName name="item14" localSheetId="0">#REF!</definedName>
    <definedName name="item14">#REF!</definedName>
    <definedName name="ITEM1401" localSheetId="0">#REF!</definedName>
    <definedName name="ITEM1401">#REF!</definedName>
    <definedName name="ITEM1402" localSheetId="0">#REF!</definedName>
    <definedName name="ITEM1402">#REF!</definedName>
    <definedName name="ITEM1403" localSheetId="0">#REF!</definedName>
    <definedName name="ITEM1403">#REF!</definedName>
    <definedName name="ITEM1404" localSheetId="0">#REF!</definedName>
    <definedName name="ITEM1404">#REF!</definedName>
    <definedName name="item15" localSheetId="0">#REF!</definedName>
    <definedName name="item15">#REF!</definedName>
    <definedName name="ITEM1501" localSheetId="0">#REF!</definedName>
    <definedName name="ITEM1501">#REF!</definedName>
    <definedName name="ITEM1502" localSheetId="0">#REF!</definedName>
    <definedName name="ITEM1502">#REF!</definedName>
    <definedName name="ITEM1503" localSheetId="0">#REF!</definedName>
    <definedName name="ITEM1503">#REF!</definedName>
    <definedName name="ITEM1504" localSheetId="0">#REF!</definedName>
    <definedName name="ITEM1504">#REF!</definedName>
    <definedName name="ITEM1505" localSheetId="0">#REF!</definedName>
    <definedName name="ITEM1505">#REF!</definedName>
    <definedName name="ITEM1506" localSheetId="0">#REF!</definedName>
    <definedName name="ITEM1506">#REF!</definedName>
    <definedName name="ITEM1507" localSheetId="0">#REF!</definedName>
    <definedName name="ITEM1507">#REF!</definedName>
    <definedName name="ITEM1508" localSheetId="0">#REF!</definedName>
    <definedName name="ITEM1508">#REF!</definedName>
    <definedName name="ITEM1509" localSheetId="0">#REF!</definedName>
    <definedName name="ITEM1509">#REF!</definedName>
    <definedName name="item16" localSheetId="0">#REF!</definedName>
    <definedName name="item16">#REF!</definedName>
    <definedName name="ITEM1601" localSheetId="0">#REF!</definedName>
    <definedName name="ITEM1601">#REF!</definedName>
    <definedName name="ITEM1602" localSheetId="0">#REF!</definedName>
    <definedName name="ITEM1602">#REF!</definedName>
    <definedName name="ITEM1603" localSheetId="0">#REF!</definedName>
    <definedName name="ITEM1603">#REF!</definedName>
    <definedName name="ITEM17" localSheetId="0">#REF!</definedName>
    <definedName name="ITEM17">#REF!</definedName>
    <definedName name="ITEM1701" localSheetId="0">#REF!</definedName>
    <definedName name="ITEM1701">#REF!</definedName>
    <definedName name="ITEM18" localSheetId="0">#REF!</definedName>
    <definedName name="ITEM18">#REF!</definedName>
    <definedName name="ITEM1801" localSheetId="0">#REF!</definedName>
    <definedName name="ITEM1801">#REF!</definedName>
    <definedName name="ITEM19" localSheetId="0">#REF!</definedName>
    <definedName name="ITEM19">#REF!</definedName>
    <definedName name="ITEM1901" localSheetId="0">#REF!</definedName>
    <definedName name="ITEM1901">#REF!</definedName>
    <definedName name="ITEM1902" localSheetId="0">#REF!</definedName>
    <definedName name="ITEM1902">#REF!</definedName>
    <definedName name="ITEM1903" localSheetId="0">#REF!</definedName>
    <definedName name="ITEM1903">#REF!</definedName>
    <definedName name="ITEM1904" localSheetId="0">#REF!</definedName>
    <definedName name="ITEM1904">#REF!</definedName>
    <definedName name="ITEM1905" localSheetId="0">#REF!</definedName>
    <definedName name="ITEM1905">#REF!</definedName>
    <definedName name="ITEM1906" localSheetId="0">#REF!</definedName>
    <definedName name="ITEM1906">#REF!</definedName>
    <definedName name="ITEM1907" localSheetId="0">#REF!</definedName>
    <definedName name="ITEM1907">#REF!</definedName>
    <definedName name="ITEM1908" localSheetId="0">#REF!</definedName>
    <definedName name="ITEM1908">#REF!</definedName>
    <definedName name="ITEM1909" localSheetId="0">#REF!</definedName>
    <definedName name="ITEM1909">#REF!</definedName>
    <definedName name="ITEM1910" localSheetId="0">#REF!</definedName>
    <definedName name="ITEM1910">#REF!</definedName>
    <definedName name="ITEM1911" localSheetId="0">#REF!</definedName>
    <definedName name="ITEM1911">#REF!</definedName>
    <definedName name="ITEM1912" localSheetId="0">#REF!</definedName>
    <definedName name="ITEM1912">#REF!</definedName>
    <definedName name="ITEM1913" localSheetId="0">#REF!</definedName>
    <definedName name="ITEM1913">#REF!</definedName>
    <definedName name="ITEM1914" localSheetId="0">#REF!</definedName>
    <definedName name="ITEM1914">#REF!</definedName>
    <definedName name="ITEM1915" localSheetId="0">#REF!</definedName>
    <definedName name="ITEM1915">#REF!</definedName>
    <definedName name="ITEM1916" localSheetId="0">#REF!</definedName>
    <definedName name="ITEM1916">#REF!</definedName>
    <definedName name="ITEM1917" localSheetId="0">#REF!</definedName>
    <definedName name="ITEM1917">#REF!</definedName>
    <definedName name="ITEM1918" localSheetId="0">#REF!</definedName>
    <definedName name="ITEM1918">#REF!</definedName>
    <definedName name="ITEM2" localSheetId="0">#REF!</definedName>
    <definedName name="ITEM2">#REF!</definedName>
    <definedName name="ITEM2.1" localSheetId="0">#REF!</definedName>
    <definedName name="ITEM2.1">#REF!</definedName>
    <definedName name="ITEM2.2" localSheetId="0">#REF!</definedName>
    <definedName name="ITEM2.2">#REF!</definedName>
    <definedName name="ITEM2.3" localSheetId="0">#REF!</definedName>
    <definedName name="ITEM2.3">#REF!</definedName>
    <definedName name="ITEM2.4" localSheetId="0">#REF!</definedName>
    <definedName name="ITEM2.4">#REF!</definedName>
    <definedName name="ITEM2.5" localSheetId="0">#REF!</definedName>
    <definedName name="ITEM2.5">#REF!</definedName>
    <definedName name="ITEM2.6" localSheetId="0">#REF!</definedName>
    <definedName name="ITEM2.6">#REF!</definedName>
    <definedName name="ITEM2.7" localSheetId="0">#REF!</definedName>
    <definedName name="ITEM2.7">#REF!</definedName>
    <definedName name="ITEM2.8" localSheetId="0">#REF!</definedName>
    <definedName name="ITEM2.8">#REF!</definedName>
    <definedName name="ITEM201.1" localSheetId="0">#REF!</definedName>
    <definedName name="ITEM201.1">#REF!</definedName>
    <definedName name="ITEM201.2" localSheetId="0">#REF!</definedName>
    <definedName name="ITEM201.2">#REF!</definedName>
    <definedName name="ITEM201.3" localSheetId="0">#REF!</definedName>
    <definedName name="ITEM201.3">#REF!</definedName>
    <definedName name="ITEM21" localSheetId="0">#REF!</definedName>
    <definedName name="ITEM21">#REF!</definedName>
    <definedName name="ITEM210.2" localSheetId="0">#REF!</definedName>
    <definedName name="ITEM210.2">#REF!</definedName>
    <definedName name="ITEM210.3" localSheetId="0">#REF!</definedName>
    <definedName name="ITEM210.3">#REF!</definedName>
    <definedName name="ITEM211.1" localSheetId="0">#REF!</definedName>
    <definedName name="ITEM211.1">#REF!</definedName>
    <definedName name="ITEM22" localSheetId="0">#REF!</definedName>
    <definedName name="ITEM22">#REF!</definedName>
    <definedName name="ITEM220.1" localSheetId="0">#REF!</definedName>
    <definedName name="ITEM220.1">#REF!</definedName>
    <definedName name="ITEM222" localSheetId="0">#REF!</definedName>
    <definedName name="ITEM222">#REF!</definedName>
    <definedName name="ITEM23" localSheetId="0">#REF!</definedName>
    <definedName name="ITEM23">#REF!</definedName>
    <definedName name="ITEM230" localSheetId="0">#REF!</definedName>
    <definedName name="ITEM230">#REF!</definedName>
    <definedName name="ITEM24" localSheetId="0">#REF!</definedName>
    <definedName name="ITEM24">#REF!</definedName>
    <definedName name="ITEM25" localSheetId="0">#REF!</definedName>
    <definedName name="ITEM25">#REF!</definedName>
    <definedName name="ITEM26" localSheetId="0">#REF!</definedName>
    <definedName name="ITEM26">#REF!</definedName>
    <definedName name="ITEM27" localSheetId="0">#REF!</definedName>
    <definedName name="ITEM27">#REF!</definedName>
    <definedName name="ITEM28" localSheetId="0">#REF!</definedName>
    <definedName name="ITEM28">#REF!</definedName>
    <definedName name="ITEM3" localSheetId="0">#REF!</definedName>
    <definedName name="ITEM3">#REF!</definedName>
    <definedName name="ITEM3.1" localSheetId="0">#REF!</definedName>
    <definedName name="ITEM3.1">#REF!</definedName>
    <definedName name="ITEM3.2" localSheetId="0">#REF!</definedName>
    <definedName name="ITEM3.2">#REF!</definedName>
    <definedName name="ITEM3.3" localSheetId="0">#REF!</definedName>
    <definedName name="ITEM3.3">#REF!</definedName>
    <definedName name="ITEM31" localSheetId="0">#REF!</definedName>
    <definedName name="ITEM31">#REF!</definedName>
    <definedName name="ITEM310" localSheetId="0">#REF!</definedName>
    <definedName name="ITEM310">#REF!</definedName>
    <definedName name="ITEM311" localSheetId="0">#REF!</definedName>
    <definedName name="ITEM311">#REF!</definedName>
    <definedName name="ITEM312" localSheetId="0">#REF!</definedName>
    <definedName name="ITEM312">#REF!</definedName>
    <definedName name="ITEM313" localSheetId="0">#REF!</definedName>
    <definedName name="ITEM313">#REF!</definedName>
    <definedName name="ITEM314" localSheetId="0">#REF!</definedName>
    <definedName name="ITEM314">#REF!</definedName>
    <definedName name="ITEM315" localSheetId="0">#REF!</definedName>
    <definedName name="ITEM315">#REF!</definedName>
    <definedName name="ITEM32" localSheetId="0">#REF!</definedName>
    <definedName name="ITEM32">#REF!</definedName>
    <definedName name="item320" localSheetId="0">#REF!</definedName>
    <definedName name="item320">#REF!</definedName>
    <definedName name="ITEM33" localSheetId="0">#REF!</definedName>
    <definedName name="ITEM33">#REF!</definedName>
    <definedName name="ITEM330" localSheetId="0">#REF!</definedName>
    <definedName name="ITEM330">#REF!</definedName>
    <definedName name="ITEM34" localSheetId="0">#REF!</definedName>
    <definedName name="ITEM34">#REF!</definedName>
    <definedName name="ITEM35" localSheetId="0">#REF!</definedName>
    <definedName name="ITEM35">#REF!</definedName>
    <definedName name="ITEM36" localSheetId="0">#REF!</definedName>
    <definedName name="ITEM36">#REF!</definedName>
    <definedName name="ITEM37" localSheetId="0">#REF!</definedName>
    <definedName name="ITEM37">#REF!</definedName>
    <definedName name="ITEM38" localSheetId="0">#REF!</definedName>
    <definedName name="ITEM38">#REF!</definedName>
    <definedName name="ITEM39" localSheetId="0">#REF!</definedName>
    <definedName name="ITEM39">#REF!</definedName>
    <definedName name="item4" localSheetId="0">#REF!</definedName>
    <definedName name="item4">#REF!</definedName>
    <definedName name="ITEM4.1" localSheetId="0">#REF!</definedName>
    <definedName name="ITEM4.1">#REF!</definedName>
    <definedName name="ITEM4.10" localSheetId="0">#REF!</definedName>
    <definedName name="ITEM4.10">#REF!</definedName>
    <definedName name="ITEM4.11" localSheetId="0">#REF!</definedName>
    <definedName name="ITEM4.11">#REF!</definedName>
    <definedName name="ITEM4.12" localSheetId="0">#REF!</definedName>
    <definedName name="ITEM4.12">#REF!</definedName>
    <definedName name="ITEM4.13" localSheetId="0">#REF!</definedName>
    <definedName name="ITEM4.13">#REF!</definedName>
    <definedName name="ITEM4.2" localSheetId="0">#REF!</definedName>
    <definedName name="ITEM4.2">#REF!</definedName>
    <definedName name="ITEM4.3" localSheetId="0">#REF!</definedName>
    <definedName name="ITEM4.3">#REF!</definedName>
    <definedName name="ITEM4.4" localSheetId="0">#REF!</definedName>
    <definedName name="ITEM4.4">#REF!</definedName>
    <definedName name="ITEM4.5" localSheetId="0">#REF!</definedName>
    <definedName name="ITEM4.5">#REF!</definedName>
    <definedName name="ITEM4.6" localSheetId="0">#REF!</definedName>
    <definedName name="ITEM4.6">#REF!</definedName>
    <definedName name="ITEM4.7" localSheetId="0">#REF!</definedName>
    <definedName name="ITEM4.7">#REF!</definedName>
    <definedName name="ITEM4.8" localSheetId="0">#REF!</definedName>
    <definedName name="ITEM4.8">#REF!</definedName>
    <definedName name="ITEM4.9" localSheetId="0">#REF!</definedName>
    <definedName name="ITEM4.9">#REF!</definedName>
    <definedName name="ITEM401" localSheetId="0">#REF!</definedName>
    <definedName name="ITEM401">#REF!</definedName>
    <definedName name="ITEM402" localSheetId="0">#REF!</definedName>
    <definedName name="ITEM402">#REF!</definedName>
    <definedName name="ITEM403" localSheetId="0">#REF!</definedName>
    <definedName name="ITEM403">#REF!</definedName>
    <definedName name="ITEM404" localSheetId="0">#REF!</definedName>
    <definedName name="ITEM404">#REF!</definedName>
    <definedName name="ITEM405" localSheetId="0">#REF!</definedName>
    <definedName name="ITEM405">#REF!</definedName>
    <definedName name="ITEM406" localSheetId="0">#REF!</definedName>
    <definedName name="ITEM406">#REF!</definedName>
    <definedName name="ITEM407" localSheetId="0">#REF!</definedName>
    <definedName name="ITEM407">#REF!</definedName>
    <definedName name="ITEM408" localSheetId="0">#REF!</definedName>
    <definedName name="ITEM408">#REF!</definedName>
    <definedName name="ITEM409" localSheetId="0">#REF!</definedName>
    <definedName name="ITEM409">#REF!</definedName>
    <definedName name="ITEM410" localSheetId="0">#REF!</definedName>
    <definedName name="ITEM410">#REF!</definedName>
    <definedName name="ITEM411" localSheetId="0">#REF!</definedName>
    <definedName name="ITEM411">#REF!</definedName>
    <definedName name="ITEM412" localSheetId="0">#REF!</definedName>
    <definedName name="ITEM412">#REF!</definedName>
    <definedName name="ITEM413" localSheetId="0">#REF!</definedName>
    <definedName name="ITEM413">#REF!</definedName>
    <definedName name="ITEM414" localSheetId="0">#REF!</definedName>
    <definedName name="ITEM414">#REF!</definedName>
    <definedName name="ITEM415" localSheetId="0">#REF!</definedName>
    <definedName name="ITEM415">#REF!</definedName>
    <definedName name="ITEM416" localSheetId="0">#REF!</definedName>
    <definedName name="ITEM416">#REF!</definedName>
    <definedName name="ITEM417" localSheetId="0">#REF!</definedName>
    <definedName name="ITEM417">#REF!</definedName>
    <definedName name="ITEM420" localSheetId="0">#REF!</definedName>
    <definedName name="ITEM420">#REF!</definedName>
    <definedName name="ITEM450" localSheetId="0">#REF!</definedName>
    <definedName name="ITEM450">#REF!</definedName>
    <definedName name="item5" localSheetId="0">#REF!</definedName>
    <definedName name="item5">#REF!</definedName>
    <definedName name="ITEM5.1" localSheetId="0">#REF!</definedName>
    <definedName name="ITEM5.1">#REF!</definedName>
    <definedName name="ITEM5.2" localSheetId="0">#REF!</definedName>
    <definedName name="ITEM5.2">#REF!</definedName>
    <definedName name="ITEM51" localSheetId="0">#REF!</definedName>
    <definedName name="ITEM51">#REF!</definedName>
    <definedName name="ITEM510" localSheetId="0">#REF!</definedName>
    <definedName name="ITEM510">#REF!</definedName>
    <definedName name="ITEM511" localSheetId="0">#REF!</definedName>
    <definedName name="ITEM511">#REF!</definedName>
    <definedName name="ITEM512" localSheetId="0">#REF!</definedName>
    <definedName name="ITEM512">#REF!</definedName>
    <definedName name="ITEM513" localSheetId="0">#REF!</definedName>
    <definedName name="ITEM513">#REF!</definedName>
    <definedName name="ITEM514" localSheetId="0">#REF!</definedName>
    <definedName name="ITEM514">#REF!</definedName>
    <definedName name="ITEM515" localSheetId="0">#REF!</definedName>
    <definedName name="ITEM515">#REF!</definedName>
    <definedName name="ITEM516" localSheetId="0">#REF!</definedName>
    <definedName name="ITEM516">#REF!</definedName>
    <definedName name="ITEM517" localSheetId="0">#REF!</definedName>
    <definedName name="ITEM517">#REF!</definedName>
    <definedName name="ITEM518" localSheetId="0">#REF!</definedName>
    <definedName name="ITEM518">#REF!</definedName>
    <definedName name="ITEM519" localSheetId="0">#REF!</definedName>
    <definedName name="ITEM519">#REF!</definedName>
    <definedName name="ITEM52" localSheetId="0">#REF!</definedName>
    <definedName name="ITEM52">#REF!</definedName>
    <definedName name="ITEM520" localSheetId="0">#REF!</definedName>
    <definedName name="ITEM520">#REF!</definedName>
    <definedName name="ITEM521" localSheetId="0">#REF!</definedName>
    <definedName name="ITEM521">#REF!</definedName>
    <definedName name="ITEM522" localSheetId="0">#REF!</definedName>
    <definedName name="ITEM522">#REF!</definedName>
    <definedName name="ITEM523" localSheetId="0">#REF!</definedName>
    <definedName name="ITEM523">#REF!</definedName>
    <definedName name="ITEM524" localSheetId="0">#REF!</definedName>
    <definedName name="ITEM524">#REF!</definedName>
    <definedName name="ITEM525" localSheetId="0">#REF!</definedName>
    <definedName name="ITEM525">#REF!</definedName>
    <definedName name="ITEM526" localSheetId="0">#REF!</definedName>
    <definedName name="ITEM526">#REF!</definedName>
    <definedName name="ITEM527" localSheetId="0">#REF!</definedName>
    <definedName name="ITEM527">#REF!</definedName>
    <definedName name="ITEM528" localSheetId="0">#REF!</definedName>
    <definedName name="ITEM528">#REF!</definedName>
    <definedName name="ITEM529" localSheetId="0">#REF!</definedName>
    <definedName name="ITEM529">#REF!</definedName>
    <definedName name="ITEM53" localSheetId="0">#REF!</definedName>
    <definedName name="ITEM53">#REF!</definedName>
    <definedName name="ITEM530" localSheetId="0">#REF!</definedName>
    <definedName name="ITEM530">#REF!</definedName>
    <definedName name="ITEM531" localSheetId="0">#REF!</definedName>
    <definedName name="ITEM531">#REF!</definedName>
    <definedName name="ITEM532" localSheetId="0">#REF!</definedName>
    <definedName name="ITEM532">#REF!</definedName>
    <definedName name="ITEM533" localSheetId="0">#REF!</definedName>
    <definedName name="ITEM533">#REF!</definedName>
    <definedName name="ITEM54" localSheetId="0">#REF!</definedName>
    <definedName name="ITEM54">#REF!</definedName>
    <definedName name="ITEM55" localSheetId="0">#REF!</definedName>
    <definedName name="ITEM55">#REF!</definedName>
    <definedName name="ITEM56" localSheetId="0">#REF!</definedName>
    <definedName name="ITEM56">#REF!</definedName>
    <definedName name="ITEM57" localSheetId="0">#REF!</definedName>
    <definedName name="ITEM57">#REF!</definedName>
    <definedName name="ITEM58" localSheetId="0">#REF!</definedName>
    <definedName name="ITEM58">#REF!</definedName>
    <definedName name="ITEM59" localSheetId="0">#REF!</definedName>
    <definedName name="ITEM59">#REF!</definedName>
    <definedName name="item6" localSheetId="0">#REF!</definedName>
    <definedName name="item6">#REF!</definedName>
    <definedName name="ITEM6.1" localSheetId="0">#REF!</definedName>
    <definedName name="ITEM6.1">#REF!</definedName>
    <definedName name="ITEM6.3" localSheetId="0">#REF!</definedName>
    <definedName name="ITEM6.3">#REF!</definedName>
    <definedName name="ITEM6.4" localSheetId="0">#REF!</definedName>
    <definedName name="ITEM6.4">#REF!</definedName>
    <definedName name="ITEM6.5" localSheetId="0">#REF!</definedName>
    <definedName name="ITEM6.5">#REF!</definedName>
    <definedName name="ITEM61" localSheetId="0">#REF!</definedName>
    <definedName name="ITEM61">#REF!</definedName>
    <definedName name="ITEM610" localSheetId="0">#REF!</definedName>
    <definedName name="ITEM610">#REF!</definedName>
    <definedName name="ITEM611" localSheetId="0">#REF!</definedName>
    <definedName name="ITEM611">#REF!</definedName>
    <definedName name="ITEM612" localSheetId="0">#REF!</definedName>
    <definedName name="ITEM612">#REF!</definedName>
    <definedName name="ITEM613" localSheetId="0">#REF!</definedName>
    <definedName name="ITEM613">#REF!</definedName>
    <definedName name="ITEM614" localSheetId="0">#REF!</definedName>
    <definedName name="ITEM614">#REF!</definedName>
    <definedName name="ITEM62" localSheetId="0">#REF!</definedName>
    <definedName name="ITEM62">#REF!</definedName>
    <definedName name="ITEM63" localSheetId="0">#REF!</definedName>
    <definedName name="ITEM63">#REF!</definedName>
    <definedName name="ITEM630.4" localSheetId="0">#REF!</definedName>
    <definedName name="ITEM630.4">#REF!</definedName>
    <definedName name="ITEM630.5" localSheetId="0">#REF!</definedName>
    <definedName name="ITEM630.5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30.8" localSheetId="0">#REF!</definedName>
    <definedName name="ITEM630.8">#REF!</definedName>
    <definedName name="ITEM632" localSheetId="0">#REF!</definedName>
    <definedName name="ITEM632">#REF!</definedName>
    <definedName name="ITEM64" localSheetId="0">#REF!</definedName>
    <definedName name="ITEM64">#REF!</definedName>
    <definedName name="ITEM640" localSheetId="0">#REF!</definedName>
    <definedName name="ITEM640">#REF!</definedName>
    <definedName name="ITEM65" localSheetId="0">#REF!</definedName>
    <definedName name="ITEM65">#REF!</definedName>
    <definedName name="ITEM66" localSheetId="0">#REF!</definedName>
    <definedName name="ITEM66">#REF!</definedName>
    <definedName name="ITEM661" localSheetId="0">#REF!</definedName>
    <definedName name="ITEM661">#REF!</definedName>
    <definedName name="ITEM67" localSheetId="0">#REF!</definedName>
    <definedName name="ITEM67">#REF!</definedName>
    <definedName name="ITEM671" localSheetId="0">#REF!</definedName>
    <definedName name="ITEM671">#REF!</definedName>
    <definedName name="ITEM68" localSheetId="0">#REF!</definedName>
    <definedName name="ITEM68">#REF!</definedName>
    <definedName name="ITEM681" localSheetId="0">#REF!</definedName>
    <definedName name="ITEM681">#REF!</definedName>
    <definedName name="ITEM69" localSheetId="0">#REF!</definedName>
    <definedName name="ITEM69">#REF!</definedName>
    <definedName name="item7" localSheetId="0">#REF!</definedName>
    <definedName name="item7">#REF!</definedName>
    <definedName name="ITEM7.1" localSheetId="0">#REF!</definedName>
    <definedName name="ITEM7.1">#REF!</definedName>
    <definedName name="ITEM7.2" localSheetId="0">#REF!</definedName>
    <definedName name="ITEM7.2">#REF!</definedName>
    <definedName name="ITEM7.3" localSheetId="0">#REF!</definedName>
    <definedName name="ITEM7.3">#REF!</definedName>
    <definedName name="ITEM7.4" localSheetId="0">#REF!</definedName>
    <definedName name="ITEM7.4">#REF!</definedName>
    <definedName name="ITEM7.5" localSheetId="0">#REF!</definedName>
    <definedName name="ITEM7.5">#REF!</definedName>
    <definedName name="ITEM704" localSheetId="0">#REF!</definedName>
    <definedName name="ITEM704">#REF!</definedName>
    <definedName name="ITEM71" localSheetId="0">#REF!</definedName>
    <definedName name="ITEM71">#REF!</definedName>
    <definedName name="ITEM72" localSheetId="0">#REF!</definedName>
    <definedName name="ITEM72">#REF!</definedName>
    <definedName name="ITEM720" localSheetId="0">#REF!</definedName>
    <definedName name="ITEM720">#REF!</definedName>
    <definedName name="ITEM73" localSheetId="0">#REF!</definedName>
    <definedName name="ITEM73">#REF!</definedName>
    <definedName name="ITEM74" localSheetId="0">#REF!</definedName>
    <definedName name="ITEM74">#REF!</definedName>
    <definedName name="ITEM75" localSheetId="0">#REF!</definedName>
    <definedName name="ITEM75">#REF!</definedName>
    <definedName name="ITEM76" localSheetId="0">#REF!</definedName>
    <definedName name="ITEM76">#REF!</definedName>
    <definedName name="ITEM77" localSheetId="0">#REF!</definedName>
    <definedName name="ITEM77">#REF!</definedName>
    <definedName name="ITEM78" localSheetId="0">#REF!</definedName>
    <definedName name="ITEM78">#REF!</definedName>
    <definedName name="ITEM8.10" localSheetId="0">#REF!</definedName>
    <definedName name="ITEM8.10">#REF!</definedName>
    <definedName name="ITEM8.2" localSheetId="0">#REF!</definedName>
    <definedName name="ITEM8.2">#REF!</definedName>
    <definedName name="ITEM8.3" localSheetId="0">#REF!</definedName>
    <definedName name="ITEM8.3">#REF!</definedName>
    <definedName name="ITEM8.4" localSheetId="0">#REF!</definedName>
    <definedName name="ITEM8.4">#REF!</definedName>
    <definedName name="ITEM8.5" localSheetId="0">#REF!</definedName>
    <definedName name="ITEM8.5">#REF!</definedName>
    <definedName name="ITEM8.6" localSheetId="0">#REF!</definedName>
    <definedName name="ITEM8.6">#REF!</definedName>
    <definedName name="ITEM8.7" localSheetId="0">#REF!</definedName>
    <definedName name="ITEM8.7">#REF!</definedName>
    <definedName name="ITEM8.8" localSheetId="0">#REF!</definedName>
    <definedName name="ITEM8.8">#REF!</definedName>
    <definedName name="ITEM8.9" localSheetId="0">#REF!</definedName>
    <definedName name="ITEM8.9">#REF!</definedName>
    <definedName name="ITEM81" localSheetId="0">#REF!</definedName>
    <definedName name="ITEM81">#REF!</definedName>
    <definedName name="ITEM810" localSheetId="0">#REF!</definedName>
    <definedName name="ITEM810">#REF!</definedName>
    <definedName name="ITEM811" localSheetId="0">#REF!</definedName>
    <definedName name="ITEM811">#REF!</definedName>
    <definedName name="ITEM812" localSheetId="0">#REF!</definedName>
    <definedName name="ITEM812">#REF!</definedName>
    <definedName name="ITEM813" localSheetId="0">#REF!</definedName>
    <definedName name="ITEM813">#REF!</definedName>
    <definedName name="ITEM814" localSheetId="0">#REF!</definedName>
    <definedName name="ITEM814">#REF!</definedName>
    <definedName name="ITEM82" localSheetId="0">#REF!</definedName>
    <definedName name="ITEM82">#REF!</definedName>
    <definedName name="ITEM83" localSheetId="0">#REF!</definedName>
    <definedName name="ITEM83">#REF!</definedName>
    <definedName name="ITEM84" localSheetId="0">#REF!</definedName>
    <definedName name="ITEM84">#REF!</definedName>
    <definedName name="ITEM85" localSheetId="0">#REF!</definedName>
    <definedName name="ITEM85">#REF!</definedName>
    <definedName name="ITEM86" localSheetId="0">#REF!</definedName>
    <definedName name="ITEM86">#REF!</definedName>
    <definedName name="ITEM87" localSheetId="0">#REF!</definedName>
    <definedName name="ITEM87">#REF!</definedName>
    <definedName name="ITEM88" localSheetId="0">#REF!</definedName>
    <definedName name="ITEM88">#REF!</definedName>
    <definedName name="ITEM8890" localSheetId="0">#REF!</definedName>
    <definedName name="ITEM8890">#REF!</definedName>
    <definedName name="ITEM89" localSheetId="0">#REF!</definedName>
    <definedName name="ITEM89">#REF!</definedName>
    <definedName name="item9" localSheetId="0">#REF!</definedName>
    <definedName name="item9">#REF!</definedName>
    <definedName name="ITEM9.1" localSheetId="0">#REF!</definedName>
    <definedName name="ITEM9.1">#REF!</definedName>
    <definedName name="ITEM9.2" localSheetId="0">#REF!</definedName>
    <definedName name="ITEM9.2">#REF!</definedName>
    <definedName name="ITEM9.3" localSheetId="0">#REF!</definedName>
    <definedName name="ITEM9.3">#REF!</definedName>
    <definedName name="ITEM900" localSheetId="0">#REF!</definedName>
    <definedName name="ITEM900">#REF!</definedName>
    <definedName name="ITEM901" localSheetId="0">#REF!</definedName>
    <definedName name="ITEM901">#REF!</definedName>
    <definedName name="ITEM902" localSheetId="0">#REF!</definedName>
    <definedName name="ITEM902">#REF!</definedName>
    <definedName name="ITEM903" localSheetId="0">#REF!</definedName>
    <definedName name="ITEM903">#REF!</definedName>
    <definedName name="ITEM904" localSheetId="0">#REF!</definedName>
    <definedName name="ITEM904">#REF!</definedName>
    <definedName name="ITEM905" localSheetId="0">#REF!</definedName>
    <definedName name="ITEM905">#REF!</definedName>
    <definedName name="ITEM906" localSheetId="0">#REF!</definedName>
    <definedName name="ITEM906">#REF!</definedName>
    <definedName name="ITEM907" localSheetId="0">#REF!</definedName>
    <definedName name="ITEM907">#REF!</definedName>
    <definedName name="ITEM908" localSheetId="0">#REF!</definedName>
    <definedName name="ITEM908">#REF!</definedName>
    <definedName name="ITEM909" localSheetId="0">#REF!</definedName>
    <definedName name="ITEM909">#REF!</definedName>
    <definedName name="ITEM910" localSheetId="0">#REF!</definedName>
    <definedName name="ITEM910">#REF!</definedName>
    <definedName name="ITEM911" localSheetId="0">#REF!</definedName>
    <definedName name="ITEM911">#REF!</definedName>
    <definedName name="ITEM912" localSheetId="0">#REF!</definedName>
    <definedName name="ITEM912">#REF!</definedName>
    <definedName name="ITEM913" localSheetId="0">#REF!</definedName>
    <definedName name="ITEM913">#REF!</definedName>
    <definedName name="ITEM914" localSheetId="0">#REF!</definedName>
    <definedName name="ITEM914">#REF!</definedName>
    <definedName name="ITEM915" localSheetId="0">#REF!</definedName>
    <definedName name="ITEM915">#REF!</definedName>
    <definedName name="ITEM916" localSheetId="0">#REF!</definedName>
    <definedName name="ITEM916">#REF!</definedName>
    <definedName name="ITEMS" localSheetId="0">#REF!</definedName>
    <definedName name="ITEMS">#REF!</definedName>
    <definedName name="ITEMS2" localSheetId="0">#REF!</definedName>
    <definedName name="ITEMS2">#REF!</definedName>
    <definedName name="ITEMS3" localSheetId="0">#REF!</definedName>
    <definedName name="ITEMS3">#REF!</definedName>
    <definedName name="ITEMSRESUMEN" localSheetId="0">#REF!</definedName>
    <definedName name="ITEMSRESUMEN">#REF!</definedName>
    <definedName name="ITEN320" localSheetId="0">#REF!</definedName>
    <definedName name="ITEN320">#REF!</definedName>
    <definedName name="IU" localSheetId="0">#REF!</definedName>
    <definedName name="IU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16%</definedName>
    <definedName name="IVA">#REF!</definedName>
    <definedName name="IvaSUtl" localSheetId="0">#REF!</definedName>
    <definedName name="IvaSUtl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>#N/A</definedName>
    <definedName name="jajAJHQWDHG" localSheetId="0">#REF!</definedName>
    <definedName name="jajAJHQWDHG">#N/A</definedName>
    <definedName name="JAJAQHYEWFFQFBF" localSheetId="0">#REF!</definedName>
    <definedName name="JAJAQHYEWFFQFBF">#REF!</definedName>
    <definedName name="JAJJAJAJJAJAJAUAUAUAUAU" localSheetId="0">#REF!</definedName>
    <definedName name="JAJJAJAJJAJAJAUAUAUAUAU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QJFOWEFOQFQFPQ" localSheetId="0">#REF!</definedName>
    <definedName name="JDQJFOWEFOQFQFPQ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0">#REF!</definedName>
    <definedName name="jh">#N/A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SJHSJHDHD" localSheetId="0">#REF!</definedName>
    <definedName name="JHSJHSJHDHD">#N/A</definedName>
    <definedName name="jHWQHWQHW" localSheetId="0">#REF!</definedName>
    <definedName name="jHWQHWQHW">#N/A</definedName>
    <definedName name="jj" localSheetId="0">#REF!</definedName>
    <definedName name="jj">#N/A</definedName>
    <definedName name="JJAJAJAAJ" localSheetId="0">#REF!</definedName>
    <definedName name="JJAJAJAAJ">#N/A</definedName>
    <definedName name="JJAJAJJAAJAJA" localSheetId="0">#REF!</definedName>
    <definedName name="JJAJAJJAAJAJA">#N/A</definedName>
    <definedName name="jjajjajajaj" localSheetId="0">#REF!</definedName>
    <definedName name="jjajjajajaj">#REF!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>#N/A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AJAJAJAAJ" localSheetId="0">#REF!</definedName>
    <definedName name="JJJJAJAJAJAAJ">#REF!</definedName>
    <definedName name="JJJJAJJJAAAJJA" localSheetId="0">#REF!</definedName>
    <definedName name="JJJJAJJJAAAJJA">#REF!</definedName>
    <definedName name="jjjjj" localSheetId="0" hidden="1">#REF!</definedName>
    <definedName name="jjjjj" hidden="1">#REF!</definedName>
    <definedName name="JJJJJANANANANAN" localSheetId="0">#REF!</definedName>
    <definedName name="JJJJJANANANANAN">#REF!</definedName>
    <definedName name="JJJJJJAAAAAA" localSheetId="0">#REF!</definedName>
    <definedName name="JJJJJJAAAAAA">#REF!</definedName>
    <definedName name="JJJJJJDADADA" localSheetId="0">#REF!</definedName>
    <definedName name="JJJJJJDADADA">#REF!</definedName>
    <definedName name="jjjjjjjjjjjjjjjjyyyyyyyyyyyyyyyyyyffffffffff" localSheetId="0">#REF!</definedName>
    <definedName name="jjjjjjjjjjjjjjjjyyyyyyyyyyyyyyyyyyffffffffff">#REF!</definedName>
    <definedName name="jjjjjjjjjjjjuuuuuuuuuuuuuuuuggggggggggggggg" localSheetId="0" hidden="1">#REF!</definedName>
    <definedName name="jjjjjjjjjjjjuuuuuuuuuuuuuuuuggggggggggggggg" hidden="1">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JJSSSSS" localSheetId="0">#REF!</definedName>
    <definedName name="JJJJSSSSS">#REF!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0">#REF!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SDFDFJK">#N/A</definedName>
    <definedName name="jn" localSheetId="0">#REF!</definedName>
    <definedName name="jn">#N/A</definedName>
    <definedName name="jñ" localSheetId="0">#REF!</definedName>
    <definedName name="jñ">#N/A</definedName>
    <definedName name="jo" localSheetId="0">#REF!</definedName>
    <definedName name="jo">#N/A</definedName>
    <definedName name="JOSE">#N/A</definedName>
    <definedName name="JOSE1">#N/A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 localSheetId="0">#REF!</definedName>
    <definedName name="jt">#N/A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 localSheetId="0">#REF!</definedName>
    <definedName name="jui">#N/A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IO" localSheetId="0" hidden="1">#REF!</definedName>
    <definedName name="JULIO" hidden="1">#REF!</definedName>
    <definedName name="jun" localSheetId="0">#REF!</definedName>
    <definedName name="jun">#N/A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0">#REF!</definedName>
    <definedName name="juy">#N/A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cksk" localSheetId="0">#REF!</definedName>
    <definedName name="kcksk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0">#REF!</definedName>
    <definedName name="kio">#N/A</definedName>
    <definedName name="kip" localSheetId="0">#REF!</definedName>
    <definedName name="kip">#N/A</definedName>
    <definedName name="KitCarretera" localSheetId="0">#REF!</definedName>
    <definedName name="KitCarretera">#REF!</definedName>
    <definedName name="KitCarreteraCostos" localSheetId="0">#REF!</definedName>
    <definedName name="KitCarreteraCostos">#REF!</definedName>
    <definedName name="KJH" localSheetId="0">#REF!</definedName>
    <definedName name="KJH">#N/A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nuiiiiiiiii" localSheetId="0">#REF!</definedName>
    <definedName name="kjnuiiiiiiiii">#REF!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AKKAKAKAAUAUAATTAAFAVAVACAD" localSheetId="0">#REF!</definedName>
    <definedName name="KKAKKAKAKAAUAUAATTAAFAVAVACAD">#REF!</definedName>
    <definedName name="kkiiiiiiiiiiiiiiiiggth" localSheetId="0">#REF!</definedName>
    <definedName name="kkiiiiiiiiiiiiiiiiggth">#REF!</definedName>
    <definedName name="KKKKAKKA" localSheetId="0">#REF!</definedName>
    <definedName name="KKKKAKKA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" localSheetId="0">#REF!</definedName>
    <definedName name="kkkkk">#REF!</definedName>
    <definedName name="kkkkkkeeer" localSheetId="0">#REF!</definedName>
    <definedName name="kkkkkkeeer">#REF!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kkkkkkkkkaaaaaaaaaaaaa" localSheetId="0">#REF!</definedName>
    <definedName name="kkkkkkkkkkkkkkkkaaaaaaaaaaaaa">#N/A</definedName>
    <definedName name="KKKKKTTTTTT" localSheetId="0">#REF!</definedName>
    <definedName name="KKKKKTTTTTT">#REF!</definedName>
    <definedName name="kl" localSheetId="0">#REF!</definedName>
    <definedName name="kl">#N/A</definedName>
    <definedName name="kñy" localSheetId="0">#REF!</definedName>
    <definedName name="kñy">#N/A</definedName>
    <definedName name="ko" localSheetId="0">#REF!</definedName>
    <definedName name="ko">#N/A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TES_AL" localSheetId="0">#REF!</definedName>
    <definedName name="KTES_AL">#REF!</definedName>
    <definedName name="kuh" localSheetId="0">#REF!</definedName>
    <definedName name="kuh">#N/A</definedName>
    <definedName name="kuy" localSheetId="0">#REF!</definedName>
    <definedName name="kuy">#N/A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.EXC" localSheetId="0">#REF!</definedName>
    <definedName name="L.EXC">#REF!</definedName>
    <definedName name="L.TRAMO" localSheetId="0">#REF!</definedName>
    <definedName name="L.TRAMO">#REF!</definedName>
    <definedName name="LADRILLO_COMUN_DE_0_08_X_20_X_30" localSheetId="0">#REF!</definedName>
    <definedName name="LADRILLO_COMUN_DE_0_08_X_20_X_30">#REF!</definedName>
    <definedName name="ladrillo_tolete_común_ref._7x11x22" localSheetId="0">#REF!</definedName>
    <definedName name="ladrillo_tolete_común_ref._7x11x22">#REF!</definedName>
    <definedName name="Lámina_Cal_26" localSheetId="0">#REF!</definedName>
    <definedName name="Lámina_Cal_26">#REF!</definedName>
    <definedName name="LE" localSheetId="0">#REF!</definedName>
    <definedName name="LE">#REF!</definedName>
    <definedName name="Leo" localSheetId="0">#REF!</definedName>
    <definedName name="Leo">#REF!</definedName>
    <definedName name="LETRAS1" localSheetId="0">#REF!</definedName>
    <definedName name="LETRAS1">#REF!</definedName>
    <definedName name="LF" localSheetId="0">#REF!</definedName>
    <definedName name="LF">#REF!</definedName>
    <definedName name="lia" localSheetId="0">#REF!</definedName>
    <definedName name="lia">#N/A</definedName>
    <definedName name="LICITACION" localSheetId="0">#REF!</definedName>
    <definedName name="LICITACION">#N/A</definedName>
    <definedName name="LIDA" localSheetId="0">#REF!</definedName>
    <definedName name="LIDA">#REF!</definedName>
    <definedName name="lides">#N/A</definedName>
    <definedName name="limcount" hidden="1">1</definedName>
    <definedName name="LINEA" localSheetId="0">#REF!</definedName>
    <definedName name="LINEA">#REF!</definedName>
    <definedName name="List_cuadrillas" localSheetId="0">#REF!</definedName>
    <definedName name="List_cuadrillas">#N/A</definedName>
    <definedName name="lista" localSheetId="0">#REF!</definedName>
    <definedName name="lista">#REF!</definedName>
    <definedName name="LISTON_DE_2_X_2_EN_AMARGO" localSheetId="0">#REF!</definedName>
    <definedName name="LISTON_DE_2_X_2_EN_AMARGO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>#REF!</definedName>
    <definedName name="ll">#N/A</definedName>
    <definedName name="LLALALLALA" localSheetId="0">#REF!</definedName>
    <definedName name="LLALALLALA">#REF!</definedName>
    <definedName name="LLANTAS" localSheetId="0">#REF!</definedName>
    <definedName name="LLANTAS">#REF!</definedName>
    <definedName name="LLJJJJAGGGAGGA" localSheetId="0">#REF!</definedName>
    <definedName name="LLJJJJAGGGAGGA">#REF!</definedName>
    <definedName name="lll" localSheetId="0">#REF!</definedName>
    <definedName name="lll">#N/A</definedName>
    <definedName name="LLLL" localSheetId="0">#REF!</definedName>
    <definedName name="LLLL">#REF!</definedName>
    <definedName name="LLLLL" localSheetId="0">#REF!</definedName>
    <definedName name="LL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LLOOOAOAOAO" localSheetId="0">#REF!</definedName>
    <definedName name="LLLOOOAOAOAO">#REF!</definedName>
    <definedName name="LngCantVehic" localSheetId="0">#REF!</definedName>
    <definedName name="LngCantVehic">#REF!</definedName>
    <definedName name="LngKilometrajeAnno" localSheetId="0">#REF!</definedName>
    <definedName name="LngKilometrajeAnno">#REF!</definedName>
    <definedName name="LngKilometrajeAno" localSheetId="0">#REF!</definedName>
    <definedName name="LngKilometrajeAno">#REF!</definedName>
    <definedName name="LngNumPeriodosGracia" localSheetId="0">#REF!</definedName>
    <definedName name="LngNumPeriodosGracia">#REF!</definedName>
    <definedName name="LngPickupKilometros" localSheetId="0">#REF!</definedName>
    <definedName name="LngPickupKilometros">#REF!</definedName>
    <definedName name="LngPlazoRenting" localSheetId="0">#REF!</definedName>
    <definedName name="LngPlazoRenting">#REF!</definedName>
    <definedName name="LngTiempoDepreciarMeses" localSheetId="0">#REF!</definedName>
    <definedName name="LngTiempoDepreciarMeses">#REF!</definedName>
    <definedName name="LÑP" localSheetId="0">#REF!</definedName>
    <definedName name="LÑP">#N/A</definedName>
    <definedName name="LOCA" localSheetId="0">#REF!</definedName>
    <definedName name="LOCA">#N/A</definedName>
    <definedName name="LOCA1" localSheetId="0">#REF!</definedName>
    <definedName name="LOCA1">#N/A</definedName>
    <definedName name="LOCALIZACION" localSheetId="0">#REF!</definedName>
    <definedName name="LOCALIZACION">#REF!</definedName>
    <definedName name="lodos" localSheetId="0">#REF!</definedName>
    <definedName name="lodos">#REF!</definedName>
    <definedName name="logLiquida" localSheetId="0">#REF!</definedName>
    <definedName name="logLiquida">#REF!</definedName>
    <definedName name="LOI" localSheetId="0">#REF!</definedName>
    <definedName name="LOI">#N/A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A_VERDE_PARA_CERRAMIENTO" localSheetId="0">#REF!</definedName>
    <definedName name="LONA_VERDE_PARA_CERRAMIENTO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M.O" localSheetId="0">#REF!</definedName>
    <definedName name="M.O">#REF!</definedName>
    <definedName name="MADERA_DE_ABARCO" localSheetId="0">#REF!</definedName>
    <definedName name="MADERA_DE_ABARCO">#REF!</definedName>
    <definedName name="MADERA_DE_CATIVO" localSheetId="0">#REF!</definedName>
    <definedName name="MADERA_DE_CATIVO">#REF!</definedName>
    <definedName name="Maestro" localSheetId="0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LAS_ELECTROSOLDADAS" localSheetId="0">#REF!</definedName>
    <definedName name="MALLAS_ELECTROSOLDADAS">#REF!</definedName>
    <definedName name="MALO" localSheetId="0">#REF!&lt;2.5</definedName>
    <definedName name="MALO">#N/A</definedName>
    <definedName name="ManoObra" localSheetId="0">#REF!</definedName>
    <definedName name="manoobra">#REF!</definedName>
    <definedName name="Manto_impermeabilizante" localSheetId="0">#REF!</definedName>
    <definedName name="Manto_impermeabilizante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P" localSheetId="0">#REF!</definedName>
    <definedName name="MAP">#REF!</definedName>
    <definedName name="MAQUINAR" localSheetId="0">#REF!</definedName>
    <definedName name="MAQUINAR">#REF!</definedName>
    <definedName name="Maquinaria" localSheetId="0">#REF!</definedName>
    <definedName name="Maquinaria">#REF!</definedName>
    <definedName name="MAQUINARIATOTAL" localSheetId="0">#REF!</definedName>
    <definedName name="MAQUINARIATOTAL">#REF!</definedName>
    <definedName name="marcolegal" localSheetId="0">#REF!</definedName>
    <definedName name="marcolegal">#REF!</definedName>
    <definedName name="MargenComercial" localSheetId="0">#REF!</definedName>
    <definedName name="MargenComercial">#REF!</definedName>
    <definedName name="MargenFinanciero" localSheetId="0">#REF!</definedName>
    <definedName name="MargenFinanciero">#REF!</definedName>
    <definedName name="MARIA">#N/A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" localSheetId="0">#REF!</definedName>
    <definedName name="MATER">#REF!</definedName>
    <definedName name="MATERIAL" localSheetId="0">#REF!</definedName>
    <definedName name="MATERIAL">#REF!</definedName>
    <definedName name="MATERIAL_DE_RELLENO" localSheetId="0">#REF!</definedName>
    <definedName name="MATERIAL_DE_RELLENO">#REF!</definedName>
    <definedName name="MATERIALES" localSheetId="0">#REF!</definedName>
    <definedName name="Materiales">#REF!</definedName>
    <definedName name="materiales1" localSheetId="0">#REF!</definedName>
    <definedName name="materiales1">#REF!</definedName>
    <definedName name="materiales2" localSheetId="0">#REF!</definedName>
    <definedName name="materiales2">#REF!</definedName>
    <definedName name="maxcosto" localSheetId="0">#REF!</definedName>
    <definedName name="maxcosto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_PRICIPAL" localSheetId="0">#REF!</definedName>
    <definedName name="MENU_PRICIPAL">#REF!</definedName>
    <definedName name="MEÑA" localSheetId="0">#REF!</definedName>
    <definedName name="MEÑA">#REF!</definedName>
    <definedName name="merchandCostos" localSheetId="0">#REF!</definedName>
    <definedName name="merchandCostos">#REF!</definedName>
    <definedName name="Merchandisig" localSheetId="0">#REF!</definedName>
    <definedName name="Merchandisig">#REF!</definedName>
    <definedName name="met_dep" localSheetId="0">#REF!</definedName>
    <definedName name="met_dep">#REF!</definedName>
    <definedName name="METORS_CUBICOS_OFICIALES" localSheetId="0">#REF!</definedName>
    <definedName name="METORS_CUBICOS_OFICIALES">#REF!</definedName>
    <definedName name="METROAGUA" localSheetId="0">#REF!</definedName>
    <definedName name="METROAGUA">#REF!</definedName>
    <definedName name="METROS_CUBICOS" localSheetId="0">#REF!</definedName>
    <definedName name="METROS_CUBICOS">#REF!</definedName>
    <definedName name="METROS_CUBICOS..." localSheetId="0">#REF!</definedName>
    <definedName name="METROS_CUBICOS...">#REF!</definedName>
    <definedName name="METROS_CUBICOS_COMERCIALES" localSheetId="0">#REF!</definedName>
    <definedName name="METROS_CUBICOS_COMERCIALES">#REF!</definedName>
    <definedName name="METROS_CUBICOS_INDUSTRIALES" localSheetId="0">#REF!</definedName>
    <definedName name="METROS_CUBICOS_INDUSTRIALES">#REF!</definedName>
    <definedName name="METROS_CUBICOS_OFICIALES" localSheetId="0">#REF!</definedName>
    <definedName name="METROS_CUBICOS_OFICIALES">#REF!</definedName>
    <definedName name="Mezcladora" localSheetId="0">#REF!</definedName>
    <definedName name="Mezcladora">#REF!</definedName>
    <definedName name="mf" localSheetId="0">#REF!</definedName>
    <definedName name="mf">#N/A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 localSheetId="0">#REF!</definedName>
    <definedName name="mhg">#N/A</definedName>
    <definedName name="mht" localSheetId="0">#REF!</definedName>
    <definedName name="mht">#N/A</definedName>
    <definedName name="mhy" localSheetId="0">#REF!</definedName>
    <definedName name="mhy">#N/A</definedName>
    <definedName name="MiTabla" localSheetId="0">#REF!</definedName>
    <definedName name="MiTabla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#N/A</definedName>
    <definedName name="mku" localSheetId="0">#REF!</definedName>
    <definedName name="mku">#N/A</definedName>
    <definedName name="mm" localSheetId="0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>#REF!</definedName>
    <definedName name="mmm">#N/A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mto" localSheetId="0">#REF!</definedName>
    <definedName name="Mmto">#REF!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#REF!</definedName>
    <definedName name="MODIF" localSheetId="0">#REF!</definedName>
    <definedName name="MODIF">#REF!</definedName>
    <definedName name="MONI" localSheetId="0">#REF!</definedName>
    <definedName name="MONI">#REF!</definedName>
    <definedName name="MONTAJE" localSheetId="0">#REF!</definedName>
    <definedName name="MONTAJE">#REF!</definedName>
    <definedName name="MORTE12" localSheetId="0">#REF!</definedName>
    <definedName name="MORTE12">#REF!</definedName>
    <definedName name="MORTE12IMP" localSheetId="0">#REF!</definedName>
    <definedName name="MORTE12IMP">#REF!</definedName>
    <definedName name="MORTE13" localSheetId="0">#REF!</definedName>
    <definedName name="MORTE13">#REF!</definedName>
    <definedName name="MORTE13IMP" localSheetId="0">#REF!</definedName>
    <definedName name="MORTE13IMP">#REF!</definedName>
    <definedName name="MORTE14" localSheetId="0">#REF!</definedName>
    <definedName name="MORTE14">#REF!</definedName>
    <definedName name="MORTE15" localSheetId="0">#REF!</definedName>
    <definedName name="MORTE15">#REF!</definedName>
    <definedName name="MORTERO" localSheetId="0">#REF!</definedName>
    <definedName name="MORTERO">#REF!</definedName>
    <definedName name="MORTERO_1_4" localSheetId="0">#REF!</definedName>
    <definedName name="MORTERO_1_4">#REF!</definedName>
    <definedName name="Mortero_1_5" localSheetId="0">#REF!</definedName>
    <definedName name="Mortero_1_5">#REF!</definedName>
    <definedName name="MORTERO_1_6" localSheetId="0">#REF!</definedName>
    <definedName name="MORTERO_1_6">#REF!</definedName>
    <definedName name="MOTO" localSheetId="0">#REF!</definedName>
    <definedName name="MOTO">#REF!</definedName>
    <definedName name="MOTOBOMBA" localSheetId="0">#REF!</definedName>
    <definedName name="MOTOBOMBA">#REF!</definedName>
    <definedName name="mpdirint" localSheetId="0">#REF!</definedName>
    <definedName name="mpdirint">#REF!</definedName>
    <definedName name="mprelecon" localSheetId="0">#REF!</definedName>
    <definedName name="mprelecon">#REF!</definedName>
    <definedName name="mr" localSheetId="0">#REF!</definedName>
    <definedName name="mr">#N/A</definedName>
    <definedName name="MUNIC" localSheetId="0">#REF!</definedName>
    <definedName name="MUNIC">#REF!</definedName>
    <definedName name="MUNIC_PR" localSheetId="0">#REF!</definedName>
    <definedName name="MUNIC_PR">#REF!</definedName>
    <definedName name="MUNICIPIO" localSheetId="0">#REF!</definedName>
    <definedName name="MUNICIPIO">#REF!</definedName>
    <definedName name="municipios1" localSheetId="0">#REF!</definedName>
    <definedName name="municipios1">#REF!</definedName>
    <definedName name="N">#N/A</definedName>
    <definedName name="NAVAS" localSheetId="0">#REF!</definedName>
    <definedName name="NAVAS">#REF!</definedName>
    <definedName name="NAVAS1" localSheetId="0">#REF!</definedName>
    <definedName name="NAVAS1">#REF!</definedName>
    <definedName name="NAVAS2" localSheetId="0">#REF!</definedName>
    <definedName name="NAVAS2">#REF!</definedName>
    <definedName name="NAVAS3" localSheetId="0">#REF!</definedName>
    <definedName name="NAVAS3">#REF!</definedName>
    <definedName name="nb" localSheetId="0">#REF!</definedName>
    <definedName name="nb">#N/A</definedName>
    <definedName name="nbv" localSheetId="0">#REF!</definedName>
    <definedName name="nbv">#N/A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hfgh">#N/A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 localSheetId="0">#REF!</definedName>
    <definedName name="NHG">#N/A</definedName>
    <definedName name="NHHUUGGFSESESR" localSheetId="0">#REF!</definedName>
    <definedName name="NHHUUGGFSESESR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HWHWHDW" localSheetId="0">#REF!</definedName>
    <definedName name="NHWHWHDW">#N/A</definedName>
    <definedName name="NJH" localSheetId="0">#REF!</definedName>
    <definedName name="NJH">#N/A</definedName>
    <definedName name="nm" localSheetId="0">#REF!</definedName>
    <definedName name="nm">#N/A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>#REF!</definedName>
    <definedName name="NNN">#N/A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" localSheetId="0">#REF!</definedName>
    <definedName name="NNNN">#REF!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MB5" localSheetId="0">#REF!</definedName>
    <definedName name="NOMB5">#REF!</definedName>
    <definedName name="NOMBE22" localSheetId="0">#REF!</definedName>
    <definedName name="NOMBE22">#REF!</definedName>
    <definedName name="NOMBRE" localSheetId="0">#REF!</definedName>
    <definedName name="nombre">#REF!</definedName>
    <definedName name="NOMBRE1" localSheetId="0">#REF!</definedName>
    <definedName name="NOMBRE1">#REF!</definedName>
    <definedName name="NOMBRE2" localSheetId="0">#REF!</definedName>
    <definedName name="NOMBRE2">#REF!</definedName>
    <definedName name="NOMBRE22" localSheetId="0">#REF!</definedName>
    <definedName name="NOMBRE22">#REF!</definedName>
    <definedName name="NOMBRE3" localSheetId="0">#REF!</definedName>
    <definedName name="NOMBRE3">#REF!</definedName>
    <definedName name="NOTARIA" localSheetId="0">#REF!</definedName>
    <definedName name="NOTARIA">#REF!</definedName>
    <definedName name="nr" localSheetId="0">#REF!</definedName>
    <definedName name="nr">#N/A</definedName>
    <definedName name="NroCODIGO">#N/A</definedName>
    <definedName name="NSEM" localSheetId="0">#REF!</definedName>
    <definedName name="NSEM">#REF!</definedName>
    <definedName name="nt" localSheetId="0">#REF!</definedName>
    <definedName name="nt">#N/A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l" localSheetId="0">#REF!</definedName>
    <definedName name="ñl">#N/A</definedName>
    <definedName name="ÑÑ" localSheetId="0">#REF!</definedName>
    <definedName name="ÑÑ">#REF!</definedName>
    <definedName name="ÑÑÑOOOOOOOO" localSheetId="0">#REF!</definedName>
    <definedName name="ÑÑÑOOOOOOOO">#REF!</definedName>
    <definedName name="ñok" localSheetId="0">#REF!</definedName>
    <definedName name="ñok">#N/A</definedName>
    <definedName name="ñp" localSheetId="0">#REF!</definedName>
    <definedName name="ñp">#N/A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0">#REF!</definedName>
    <definedName name="ñpo">#N/A</definedName>
    <definedName name="O" localSheetId="0">#REF!</definedName>
    <definedName name="o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#REF!</definedName>
    <definedName name="OBJETO" localSheetId="0">#REF!</definedName>
    <definedName name="OBJETO">#REF!</definedName>
    <definedName name="Obra" localSheetId="0">#REF!</definedName>
    <definedName name="Obra">#REF!</definedName>
    <definedName name="OC" localSheetId="0">#REF!</definedName>
    <definedName name="OC">#REF!</definedName>
    <definedName name="Oficial" localSheetId="0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K">#N/A</definedName>
    <definedName name="OMAR" localSheetId="0">#REF!</definedName>
    <definedName name="OMAR">#REF!</definedName>
    <definedName name="OO" localSheetId="0">#REF!</definedName>
    <definedName name="OO">#N/A</definedName>
    <definedName name="OOO" localSheetId="0">#REF!</definedName>
    <definedName name="OOO">#REF!</definedName>
    <definedName name="oooiiiiiiiiiiiiiyyyyyyyyyyyyyy" localSheetId="0">#REF!</definedName>
    <definedName name="oooiiiiiiiiiiiiiyyyyyyyyyyyyyy">#REF!</definedName>
    <definedName name="OOOOALLALLAIIIIA" localSheetId="0">#REF!</definedName>
    <definedName name="OOOOALLALLAIIIIA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AAALALAKKA" localSheetId="0">#REF!</definedName>
    <definedName name="OOOOOAAALALAKKA">#REF!</definedName>
    <definedName name="OOOOOOAKAKKAKAKA" localSheetId="0">#REF!</definedName>
    <definedName name="OOOOOOAKAKKAKAKA">#REF!</definedName>
    <definedName name="oooooookkkkkkkkkkkkkuuuuuuuuuuuuuuuyyyyyyyyyyyyy" localSheetId="0">#REF!</definedName>
    <definedName name="oooooookkkkkkkkkkkkkuuuuuuuuuuuuuuuyyyyyyyyyyyyy">#REF!</definedName>
    <definedName name="ooooooooooooooo" localSheetId="0">#REF!</definedName>
    <definedName name="ooooooooooooooo">#REF!</definedName>
    <definedName name="ooooooooooooouuuuuuuuuuuu" localSheetId="0">#REF!</definedName>
    <definedName name="ooooooooooooouuuuuuuuuuuu">#REF!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oouuuygfrdefrg658" localSheetId="0">#REF!</definedName>
    <definedName name="ooouuuygfrdefrg658">#REF!</definedName>
    <definedName name="os" localSheetId="0">#REF!</definedName>
    <definedName name="os">#N/A</definedName>
    <definedName name="OSCAR" localSheetId="0">#REF!</definedName>
    <definedName name="OSCAR">#REF!</definedName>
    <definedName name="otros" localSheetId="0">#REF!</definedName>
    <definedName name="otros">#REF!</definedName>
    <definedName name="OtrosServicios" localSheetId="0">#REF!</definedName>
    <definedName name="OtrosServicios">#REF!</definedName>
    <definedName name="OtrosServiciosCostos" localSheetId="0">#REF!</definedName>
    <definedName name="OtrosServiciosCostos">#REF!</definedName>
    <definedName name="p" localSheetId="0">#REF!</definedName>
    <definedName name="p">#N/A</definedName>
    <definedName name="P_1">#N/A</definedName>
    <definedName name="P_2" localSheetId="0">#REF!</definedName>
    <definedName name="P_2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">#N/A</definedName>
    <definedName name="Page" localSheetId="0">#REF!</definedName>
    <definedName name="Page">#REF!</definedName>
    <definedName name="PagoFinanciero" localSheetId="0">#REF!</definedName>
    <definedName name="PagoFinanciero">#REF!</definedName>
    <definedName name="PAJARITA" localSheetId="0">#REF!</definedName>
    <definedName name="PAJARITA">#REF!</definedName>
    <definedName name="PARAMETROS" localSheetId="0">#REF!</definedName>
    <definedName name="PARAMETROS">#N/A</definedName>
    <definedName name="PART_PROD_USUARIO" localSheetId="0">#REF!</definedName>
    <definedName name="PART_PROD_USUARIO">#REF!</definedName>
    <definedName name="PASO" localSheetId="0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0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8" localSheetId="0">#REF!</definedName>
    <definedName name="patch8">#REF!</definedName>
    <definedName name="Payment_Needed">"Pago necesario"</definedName>
    <definedName name="pc" localSheetId="0">#REF!</definedName>
    <definedName name="pc">#REF!</definedName>
    <definedName name="PERA" localSheetId="0">#REF!</definedName>
    <definedName name="PERA">#REF!</definedName>
    <definedName name="PERALTA" localSheetId="0">#REF!</definedName>
    <definedName name="PERALTA">#REF!</definedName>
    <definedName name="PERFIL_DEL_TRAMO" localSheetId="0">#REF!</definedName>
    <definedName name="PERFIL_DEL_TRAMO">#REF!</definedName>
    <definedName name="PERT" localSheetId="0">#REF!</definedName>
    <definedName name="PERT">#REF!</definedName>
    <definedName name="Pintura_A_504_2_capas" localSheetId="0">#REF!</definedName>
    <definedName name="Pintura_A_504_2_capas">#REF!</definedName>
    <definedName name="PISOS" localSheetId="0">#REF!</definedName>
    <definedName name="PISOS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 localSheetId="0">#REF!</definedName>
    <definedName name="PLAN">#REF!</definedName>
    <definedName name="PLAN_DE_INVERSION" localSheetId="0">#REF!</definedName>
    <definedName name="PLAN_DE_INVERSION">#REF!</definedName>
    <definedName name="PLAN_DE_INVERSIONES" localSheetId="0">#REF!</definedName>
    <definedName name="PLAN_DE_INVERSIONES">#REF!</definedName>
    <definedName name="PLANEACION" localSheetId="0">#REF!</definedName>
    <definedName name="PLANEACION">#REF!</definedName>
    <definedName name="Plazo" localSheetId="0">#REF!</definedName>
    <definedName name="Plazo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 localSheetId="0">#REF!</definedName>
    <definedName name="pñ">#N/A</definedName>
    <definedName name="po" localSheetId="0">#REF!</definedName>
    <definedName name="po">#N/A</definedName>
    <definedName name="poblado" localSheetId="0">#REF!</definedName>
    <definedName name="poblado">#REF!</definedName>
    <definedName name="POBRE" localSheetId="0">#REF!</definedName>
    <definedName name="POBRE">#REF!</definedName>
    <definedName name="POCETA_PARA_LAVA_TAPRERO_EN_GRANNITO" localSheetId="0">#REF!</definedName>
    <definedName name="POCETA_PARA_LAVA_TAPRERO_EN_GRANNITO">#REF!</definedName>
    <definedName name="poi" localSheetId="0">#REF!</definedName>
    <definedName name="poi">#N/A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ynomial" localSheetId="0">#REF!</definedName>
    <definedName name="Polynomial">#REF!</definedName>
    <definedName name="POO" localSheetId="0">#REF!</definedName>
    <definedName name="POO">#N/A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AdicCostoLlantasCliente" localSheetId="0">#REF!</definedName>
    <definedName name="PorcAdicCostoLlantasCliente">#REF!</definedName>
    <definedName name="PorcAdicCostoMtto" localSheetId="0">#REF!</definedName>
    <definedName name="PorcAdicCostoMtto">#REF!</definedName>
    <definedName name="PorcCostosOcultos" localSheetId="0">#REF!</definedName>
    <definedName name="PorcCostosOcultos">#REF!</definedName>
    <definedName name="PORCE" localSheetId="0">#REF!</definedName>
    <definedName name="PORCE">#REF!</definedName>
    <definedName name="PorContribConduct" localSheetId="0">#REF!</definedName>
    <definedName name="PorContribConduct">#REF!</definedName>
    <definedName name="PorContribImpRod" localSheetId="0">#REF!</definedName>
    <definedName name="PorContribImpRod">#REF!</definedName>
    <definedName name="PorContribLlantas" localSheetId="0">#REF!</definedName>
    <definedName name="PorContribLlantas">#REF!</definedName>
    <definedName name="PorContribMtto" localSheetId="0">#REF!</definedName>
    <definedName name="PorContribMtto">#REF!</definedName>
    <definedName name="PorContribSeguro" localSheetId="0">#REF!</definedName>
    <definedName name="PorContribSeguro">#REF!</definedName>
    <definedName name="PorcPAAG" localSheetId="0">#REF!</definedName>
    <definedName name="PorcPAAG">#REF!</definedName>
    <definedName name="PorcPuntosAdicCredito" localSheetId="0">#REF!</definedName>
    <definedName name="PorcPuntosAdicCredito">#REF!</definedName>
    <definedName name="PorcPuntosAdicLeasing" localSheetId="0">#REF!</definedName>
    <definedName name="PorcPuntosAdicLeasing">#REF!</definedName>
    <definedName name="PorcTasaSeguroCanon" localSheetId="0">#REF!</definedName>
    <definedName name="PorcTasaSeguroCanon">#REF!</definedName>
    <definedName name="PorcTasaSeguroCliente" localSheetId="0">#REF!</definedName>
    <definedName name="PorcTasaSeguroCliente">#REF!</definedName>
    <definedName name="PorDecremImptosRodamto" localSheetId="0">#REF!</definedName>
    <definedName name="PorDecremImptosRodamto">#REF!</definedName>
    <definedName name="porDemerito1" localSheetId="0">#REF!</definedName>
    <definedName name="porDemerito1">#REF!</definedName>
    <definedName name="porDemerito10" localSheetId="0">#REF!</definedName>
    <definedName name="porDemerito10">#REF!</definedName>
    <definedName name="porDemerito11" localSheetId="0">#REF!</definedName>
    <definedName name="porDemerito11">#REF!</definedName>
    <definedName name="porDemerito2" localSheetId="0">#REF!</definedName>
    <definedName name="porDemerito2">#REF!</definedName>
    <definedName name="porDemerito3" localSheetId="0">#REF!</definedName>
    <definedName name="porDemerito3">#REF!</definedName>
    <definedName name="porDemerito4" localSheetId="0">#REF!</definedName>
    <definedName name="porDemerito4">#REF!</definedName>
    <definedName name="porDemerito5" localSheetId="0">#REF!</definedName>
    <definedName name="porDemerito5">#REF!</definedName>
    <definedName name="porDemerito6" localSheetId="0">#REF!</definedName>
    <definedName name="porDemerito6">#REF!</definedName>
    <definedName name="porDemerito7" localSheetId="0">#REF!</definedName>
    <definedName name="porDemerito7">#REF!</definedName>
    <definedName name="porDemerito8" localSheetId="0">#REF!</definedName>
    <definedName name="porDemerito8">#REF!</definedName>
    <definedName name="porDemerito9" localSheetId="0">#REF!</definedName>
    <definedName name="porDemerito9">#REF!</definedName>
    <definedName name="porDemeritoAcces" localSheetId="0">#REF!</definedName>
    <definedName name="porDemeritoAcces">#REF!</definedName>
    <definedName name="PorDesctoTransfdoVehicClien" localSheetId="0">#REF!</definedName>
    <definedName name="PorDesctoTransfdoVehicClien">#REF!</definedName>
    <definedName name="PorDesctoVehicCliente" localSheetId="0">#REF!</definedName>
    <definedName name="PorDesctoVehicCliente">#REF!</definedName>
    <definedName name="PorDesctoVehicSurenting" localSheetId="0">#REF!</definedName>
    <definedName name="PorDesctoVehicSurenting">#REF!</definedName>
    <definedName name="PorDesctoVehícSurenting" localSheetId="0">#REF!</definedName>
    <definedName name="PorDesctoVehícSurenting">#REF!</definedName>
    <definedName name="PorFactorIvaCanon" localSheetId="0">#REF!</definedName>
    <definedName name="PorFactorIvaCanon">#REF!</definedName>
    <definedName name="PorFactPrestacConduct" localSheetId="0">#REF!</definedName>
    <definedName name="PorFactPrestacConduct">#REF!</definedName>
    <definedName name="porImprevistos" localSheetId="0">#REF!</definedName>
    <definedName name="porImprevistos">#REF!</definedName>
    <definedName name="PorImpto2Xmil" localSheetId="0">#REF!</definedName>
    <definedName name="PorImpto2Xmil">#REF!</definedName>
    <definedName name="PorIncremAnualComb" localSheetId="0">#REF!</definedName>
    <definedName name="PorIncremAnualComb">#REF!</definedName>
    <definedName name="PorIncremAnualCostos" localSheetId="0">#REF!</definedName>
    <definedName name="PorIncremAnualCostos">#REF!</definedName>
    <definedName name="PorIncremAnualCostos10" localSheetId="0">#REF!</definedName>
    <definedName name="PorIncremAnualCostos10">#REF!</definedName>
    <definedName name="PorIncremAnualCostos11" localSheetId="0">#REF!</definedName>
    <definedName name="PorIncremAnualCostos11">#REF!</definedName>
    <definedName name="PorIncremAnualCostos2" localSheetId="0">#REF!</definedName>
    <definedName name="PorIncremAnualCostos2">#REF!</definedName>
    <definedName name="PorIncremAnualCostos3" localSheetId="0">#REF!</definedName>
    <definedName name="PorIncremAnualCostos3">#REF!</definedName>
    <definedName name="PorIncremAnualCostos4" localSheetId="0">#REF!</definedName>
    <definedName name="PorIncremAnualCostos4">#REF!</definedName>
    <definedName name="PorIncremAnualCostos5" localSheetId="0">#REF!</definedName>
    <definedName name="PorIncremAnualCostos5">#REF!</definedName>
    <definedName name="PorIncremAnualCostos6" localSheetId="0">#REF!</definedName>
    <definedName name="PorIncremAnualCostos6">#REF!</definedName>
    <definedName name="PorIncremAnualCostos7" localSheetId="0">#REF!</definedName>
    <definedName name="PorIncremAnualCostos7">#REF!</definedName>
    <definedName name="PorIncremAnualCostos8" localSheetId="0">#REF!</definedName>
    <definedName name="PorIncremAnualCostos8">#REF!</definedName>
    <definedName name="PorIncremAnualCostos9" localSheetId="0">#REF!</definedName>
    <definedName name="PorIncremAnualCostos9">#REF!</definedName>
    <definedName name="PorIncremAnualManoObra" localSheetId="0">#REF!</definedName>
    <definedName name="PorIncremAnualManoObra">#REF!</definedName>
    <definedName name="PorIncreSeguro10A" localSheetId="0">#REF!</definedName>
    <definedName name="PorIncreSeguro10A">#REF!</definedName>
    <definedName name="PorIncreSeguro11A" localSheetId="0">#REF!</definedName>
    <definedName name="PorIncreSeguro11A">#REF!</definedName>
    <definedName name="PorIncreSeguro2A" localSheetId="0">#REF!</definedName>
    <definedName name="PorIncreSeguro2A">#REF!</definedName>
    <definedName name="PorIncreSeguro3A" localSheetId="0">#REF!</definedName>
    <definedName name="PorIncreSeguro3A">#REF!</definedName>
    <definedName name="PorIncreSeguro4A" localSheetId="0">#REF!</definedName>
    <definedName name="PorIncreSeguro4A">#REF!</definedName>
    <definedName name="PorIncreSeguro5A" localSheetId="0">#REF!</definedName>
    <definedName name="PorIncreSeguro5A">#REF!</definedName>
    <definedName name="PorIncreSeguro6A" localSheetId="0">#REF!</definedName>
    <definedName name="PorIncreSeguro6A">#REF!</definedName>
    <definedName name="PorIncreSeguro7A" localSheetId="0">#REF!</definedName>
    <definedName name="PorIncreSeguro7A">#REF!</definedName>
    <definedName name="PorIncreSeguro8A" localSheetId="0">#REF!</definedName>
    <definedName name="PorIncreSeguro8A">#REF!</definedName>
    <definedName name="PorIncreSeguro9A" localSheetId="0">#REF!</definedName>
    <definedName name="PorIncreSeguro9A">#REF!</definedName>
    <definedName name="porInsumos" localSheetId="0">#REF!</definedName>
    <definedName name="porInsumos">#REF!</definedName>
    <definedName name="PorIvaVehic" localSheetId="0">#REF!</definedName>
    <definedName name="PorIvaVehic">#REF!</definedName>
    <definedName name="porManoObra" localSheetId="0">#REF!</definedName>
    <definedName name="porManoObra">#REF!</definedName>
    <definedName name="PorMargenFuel" localSheetId="0">#REF!</definedName>
    <definedName name="PorMargenFuel">#REF!</definedName>
    <definedName name="PorMargenGeneral" localSheetId="0">#REF!</definedName>
    <definedName name="PorMargenGeneral">#REF!</definedName>
    <definedName name="PorMargenGPS" localSheetId="0">#REF!</definedName>
    <definedName name="PorMargenGPS">#REF!</definedName>
    <definedName name="porMargenReventa" localSheetId="0">#REF!</definedName>
    <definedName name="porMargenReventa">#REF!</definedName>
    <definedName name="PorMargenStandby" localSheetId="0">#REF!</definedName>
    <definedName name="PorMargenStandby">#REF!</definedName>
    <definedName name="PorPuntosAdicionDTF" localSheetId="0">#REF!</definedName>
    <definedName name="PorPuntosAdicionDTF">#REF!</definedName>
    <definedName name="PorPuntosAdicServicios" localSheetId="0">#REF!</definedName>
    <definedName name="PorPuntosAdicServicios">#REF!</definedName>
    <definedName name="PorPuntosPromTAFondeo" localSheetId="0">#REF!</definedName>
    <definedName name="PorPuntosPromTAFondeo">#REF!</definedName>
    <definedName name="PorRetomaCliente" localSheetId="0">#REF!</definedName>
    <definedName name="PorRetomaCliente">#REF!</definedName>
    <definedName name="PorRetomaLeasing" localSheetId="0">#REF!</definedName>
    <definedName name="PorRetomaLeasing">#REF!</definedName>
    <definedName name="porReventaCliente" localSheetId="0">#REF!</definedName>
    <definedName name="porReventaCliente">#REF!</definedName>
    <definedName name="PorReventaSurenting" localSheetId="0">#REF!</definedName>
    <definedName name="PorReventaSurenting">#REF!</definedName>
    <definedName name="PorRiesgoReventa" localSheetId="0">#REF!</definedName>
    <definedName name="PorRiesgoReventa">#REF!</definedName>
    <definedName name="PorTasaImpoPagoImptoRenta" localSheetId="0">#REF!</definedName>
    <definedName name="PorTasaImpoPagoImptoRenta">#REF!</definedName>
    <definedName name="PorTasaMensualDesctarVPN" localSheetId="0">#REF!</definedName>
    <definedName name="PorTasaMensualDesctarVPN">#REF!</definedName>
    <definedName name="PorTasaSeguro" localSheetId="0">#REF!</definedName>
    <definedName name="PorTasaSeguro">#REF!</definedName>
    <definedName name="PorTasaSgro" localSheetId="0">#REF!</definedName>
    <definedName name="PorTasaSgro">#REF!</definedName>
    <definedName name="PorUtilidadDesctoCompra" localSheetId="0">#REF!</definedName>
    <definedName name="PorUtilidadDesctoCompra">#REF!</definedName>
    <definedName name="PorUtilidadFinanciera" localSheetId="0">#REF!</definedName>
    <definedName name="PorUtilidadFinanciera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 localSheetId="0">#REF!</definedName>
    <definedName name="POZO">#REF!</definedName>
    <definedName name="pp" localSheetId="0">#REF!</definedName>
    <definedName name="PP">#REF!</definedName>
    <definedName name="PPAPAPPALALALAKKSJDJ" localSheetId="0">#REF!</definedName>
    <definedName name="PPAPAPPALALALAKKSJDJ">#REF!</definedName>
    <definedName name="PPPP" localSheetId="0">#REF!</definedName>
    <definedName name="PPPP">#REF!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>#N/A</definedName>
    <definedName name="PRECIO" localSheetId="0">#REF!</definedName>
    <definedName name="PRECIO">#REF!</definedName>
    <definedName name="PRECIOS" localSheetId="0">#REF!</definedName>
    <definedName name="PRECIOS">#REF!</definedName>
    <definedName name="PreciosMP" localSheetId="0">#REF!</definedName>
    <definedName name="PreciosMP">#REF!</definedName>
    <definedName name="PREST" localSheetId="0">#REF!</definedName>
    <definedName name="PREST">#REF!</definedName>
    <definedName name="PRESTACIONES" localSheetId="0">#REF!</definedName>
    <definedName name="PRESTACIONES">#REF!</definedName>
    <definedName name="Prestaciones_Sociales" localSheetId="0">#REF!</definedName>
    <definedName name="Prestaciones_Sociales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 localSheetId="0">'PROGRAMACION LUNA '!$B$1:$E$293</definedName>
    <definedName name="PRINT_AREA">#N/A</definedName>
    <definedName name="PRINT_AREA_MI">#N/A</definedName>
    <definedName name="Print_Titles" localSheetId="0">'PROGRAMACION LUNA '!$1:$4</definedName>
    <definedName name="PRINT_TITLES">#N/A</definedName>
    <definedName name="PRINT_TITLES_MI">#N/A</definedName>
    <definedName name="proceso" localSheetId="0">#REF!</definedName>
    <definedName name="proceso">#REF!</definedName>
    <definedName name="PROF" localSheetId="0">#REF!</definedName>
    <definedName name="PROF">#REF!</definedName>
    <definedName name="PrOfic" localSheetId="0">#REF!</definedName>
    <definedName name="PrOfic">#REF!</definedName>
    <definedName name="Profundidad" localSheetId="0">#REF!</definedName>
    <definedName name="Profundidad">#REF!</definedName>
    <definedName name="PROGRAMA" localSheetId="0">#REF!</definedName>
    <definedName name="PROGRAMA">#REF!</definedName>
    <definedName name="prop" localSheetId="0">#REF!</definedName>
    <definedName name="prop">#REF!</definedName>
    <definedName name="Proponente" localSheetId="0">#REF!</definedName>
    <definedName name="Proponente">#REF!</definedName>
    <definedName name="PROY" localSheetId="0">#REF!</definedName>
    <definedName name="PROY">#REF!</definedName>
    <definedName name="PROYEC" localSheetId="0">#REF!</definedName>
    <definedName name="PROYEC">#REF!</definedName>
    <definedName name="PROYECCION" localSheetId="0">#REF!</definedName>
    <definedName name="PROYECCION">#REF!</definedName>
    <definedName name="proyecto" localSheetId="0">#REF!</definedName>
    <definedName name="proyecto">#REF!</definedName>
    <definedName name="PROYECTO__OBRAS_VARIAS_EN_LA_ESCUELA_CONTRAINCENDIO" localSheetId="0">#REF!</definedName>
    <definedName name="PROYECTO__OBRAS_VARIAS_EN_LA_ESCUELA_CONTRAINCENDIO">#REF!</definedName>
    <definedName name="PRUEBA">#N/A</definedName>
    <definedName name="PRUEBA2" localSheetId="0">#REF!</definedName>
    <definedName name="PRUEBA2">#N/A</definedName>
    <definedName name="PRUEBAS" localSheetId="0">#REF!</definedName>
    <definedName name="PRUEBAS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0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NTILLA_C_C_1_PAQ_500_GRS_____Lib" localSheetId="0">#REF!</definedName>
    <definedName name="PUNTILLA_C_C_1_PAQ_500_GRS_____Lib">#REF!</definedName>
    <definedName name="PUNTILLA_C_C_2_PAQ_500_GRS_____Lib" localSheetId="0">#REF!</definedName>
    <definedName name="PUNTILLA_C_C_2_PAQ_500_GRS_____Lib">#REF!</definedName>
    <definedName name="punto" localSheetId="0">#REF!</definedName>
    <definedName name="punto">#REF!</definedName>
    <definedName name="punto1" localSheetId="0">#REF!</definedName>
    <definedName name="punto1">#REF!</definedName>
    <definedName name="PuntosRentabilidad" localSheetId="0">#REF!</definedName>
    <definedName name="PuntosRentabilidad">#REF!</definedName>
    <definedName name="Q" localSheetId="0">#REF!</definedName>
    <definedName name="Q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aw" localSheetId="0">#REF!</definedName>
    <definedName name="qaqaw">#REF!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Q" localSheetId="0">#REF!</definedName>
    <definedName name="QQ">#REF!</definedName>
    <definedName name="qqq" localSheetId="0">#REF!</definedName>
    <definedName name="qqq">#REF!</definedName>
    <definedName name="QQQQQQQQQQQQQQ" localSheetId="0">#REF!</definedName>
    <definedName name="QQQQQQQQQ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uincenas" localSheetId="0">{"";"diez";"once";"doce";"trece";"catorce";"quince"}&amp;" "</definedName>
    <definedName name="Quincenas">{"";"diez";"once";"doce";"trece";"catorce";"quince"}&amp;" "</definedName>
    <definedName name="qw" localSheetId="0">#REF!</definedName>
    <definedName name="qw">#N/A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 hidden="1">#REF!</definedName>
    <definedName name="QWE" hidden="1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ngo" localSheetId="0">#REF!</definedName>
    <definedName name="rango">#REF!</definedName>
    <definedName name="rds" localSheetId="0">#REF!</definedName>
    <definedName name="rds">#N/A</definedName>
    <definedName name="rec" localSheetId="0">#REF!</definedName>
    <definedName name="rec">#REF!</definedName>
    <definedName name="recursos_general" localSheetId="0">#REF!</definedName>
    <definedName name="recursos_general">#REF!</definedName>
    <definedName name="REGBT">#N/A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#REF!</definedName>
    <definedName name="regiones" localSheetId="0">#REF!</definedName>
    <definedName name="regiones">#REF!</definedName>
    <definedName name="REGISTRO" localSheetId="0">#REF!</definedName>
    <definedName name="REGISTRO">#REF!</definedName>
    <definedName name="REGRESA" localSheetId="0">#REF!</definedName>
    <definedName name="REGRESA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#N/A</definedName>
    <definedName name="Reimbursement">"Reembolso"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econ" localSheetId="0">#REF!</definedName>
    <definedName name="relecon">#REF!</definedName>
    <definedName name="rell" localSheetId="0">#REF!</definedName>
    <definedName name="rell">#N/A</definedName>
    <definedName name="Rellenoajus" localSheetId="0">#REF!</definedName>
    <definedName name="Rellenoajus">#REF!</definedName>
    <definedName name="rellenoajust" localSheetId="0">#REF!</definedName>
    <definedName name="rellenoajust">#REF!</definedName>
    <definedName name="REP.PAV" localSheetId="0">#REF!</definedName>
    <definedName name="REP.PAV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idente" localSheetId="0">#REF!</definedName>
    <definedName name="residente">#REF!</definedName>
    <definedName name="RESP" localSheetId="0">#REF!</definedName>
    <definedName name="RESP">#REF!</definedName>
    <definedName name="RESUM" localSheetId="0">#REF!</definedName>
    <definedName name="RESUM">#REF!</definedName>
    <definedName name="resum2" localSheetId="0">#REF!</definedName>
    <definedName name="resum2">#REF!</definedName>
    <definedName name="RESUMEN" localSheetId="0">#REF!</definedName>
    <definedName name="RESUMEN">#N/A</definedName>
    <definedName name="RESUMEN_ITEM" localSheetId="0">#REF!</definedName>
    <definedName name="RESUMEN_ITEM">#REF!</definedName>
    <definedName name="Resumen_Items" localSheetId="0">#REF!</definedName>
    <definedName name="Resumen_Items">#REF!</definedName>
    <definedName name="RESUMEN1" localSheetId="0">#REF!</definedName>
    <definedName name="RESUMEN1">#REF!</definedName>
    <definedName name="RET" localSheetId="0">#REF!</definedName>
    <definedName name="RET">#REF!</definedName>
    <definedName name="Retenc" localSheetId="0">#REF!</definedName>
    <definedName name="Retenc">#REF!</definedName>
    <definedName name="retr" localSheetId="0">#REF!</definedName>
    <definedName name="retr">#REF!</definedName>
    <definedName name="RETRO" localSheetId="0">#REF!</definedName>
    <definedName name="RETR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Q" localSheetId="0">#REF!</definedName>
    <definedName name="REWQ">#REF!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#N/A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 localSheetId="0">#REF!</definedName>
    <definedName name="RI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0">#REF!</definedName>
    <definedName name="rl">#N/A</definedName>
    <definedName name="rlo" localSheetId="0">#REF!</definedName>
    <definedName name="rlo">#N/A</definedName>
    <definedName name="rm" localSheetId="0">#REF!</definedName>
    <definedName name="rm">#N/A</definedName>
    <definedName name="rñ" localSheetId="0">#REF!</definedName>
    <definedName name="rñ">#N/A</definedName>
    <definedName name="ROCIO">#N/A</definedName>
    <definedName name="RODILLO" localSheetId="0">#REF!</definedName>
    <definedName name="RODILLO">#REF!</definedName>
    <definedName name="rr" localSheetId="0">#REF!</definedName>
    <definedName name="rr">#N/A</definedName>
    <definedName name="RRR" localSheetId="0">#REF!</definedName>
    <definedName name="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>#REF!</definedName>
    <definedName name="rt">#REF!</definedName>
    <definedName name="rte" localSheetId="0">#REF!</definedName>
    <definedName name="rte">#N/A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0">#REF!</definedName>
    <definedName name="rty">#N/A</definedName>
    <definedName name="RTYHJHERTH">#N/A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A" localSheetId="0">#REF!</definedName>
    <definedName name="RUTA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VS" localSheetId="0">#REF!</definedName>
    <definedName name="RVS">#REF!</definedName>
    <definedName name="RW" localSheetId="0">#REF!</definedName>
    <definedName name="RW">#N/A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>#REF!</definedName>
    <definedName name="ry">#N/A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RYUKEDKYSTJR">#N/A</definedName>
    <definedName name="RYUKIRETYKIRTYU">#N/A</definedName>
    <definedName name="S" localSheetId="0">#REF!</definedName>
    <definedName name="S">#REF!</definedName>
    <definedName name="SA" localSheetId="0">#REF!</definedName>
    <definedName name="SA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c" localSheetId="0">#REF!</definedName>
    <definedName name="sac">#REF!</definedName>
    <definedName name="sac1a" localSheetId="0">#REF!</definedName>
    <definedName name="sac1a">#REF!</definedName>
    <definedName name="saca" localSheetId="0">#REF!</definedName>
    <definedName name="saca">#REF!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#REF!</definedName>
    <definedName name="Salarios">#N/A</definedName>
    <definedName name="Saldo_Capital" localSheetId="0">#REF!</definedName>
    <definedName name="Saldo_Capital">#REF!</definedName>
    <definedName name="SalMinimo" localSheetId="0">#REF!</definedName>
    <definedName name="SalMinimo">#REF!</definedName>
    <definedName name="SB" localSheetId="0">#REF!</definedName>
    <definedName name="SB">#REF!</definedName>
    <definedName name="sbe" localSheetId="0">#REF!</definedName>
    <definedName name="sbe">#N/A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tPpto" localSheetId="0">#REF!</definedName>
    <definedName name="SbtPpto">#REF!</definedName>
    <definedName name="sc" localSheetId="0">#REF!</definedName>
    <definedName name="SC">#REF!</definedName>
    <definedName name="sd" localSheetId="0">#REF!</definedName>
    <definedName name="sd">#REF!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 localSheetId="0">#REF!</definedName>
    <definedName name="SDE">#N/A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xf" localSheetId="0">#REF!</definedName>
    <definedName name="sdfdxf">#REF!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" localSheetId="0">#REF!</definedName>
    <definedName name="SE">#REF!</definedName>
    <definedName name="sec" localSheetId="0">#REF!</definedName>
    <definedName name="sec">#REF!</definedName>
    <definedName name="Seguro" localSheetId="0">#REF!</definedName>
    <definedName name="Seguro">#REF!</definedName>
    <definedName name="SeguroCostos" localSheetId="0">#REF!</definedName>
    <definedName name="SeguroCostos">#REF!</definedName>
    <definedName name="selalternativas" localSheetId="0">#REF!</definedName>
    <definedName name="selalternativas">#REF!</definedName>
    <definedName name="SEMANA" localSheetId="0">#REF!</definedName>
    <definedName name="SEMANA">#REF!</definedName>
    <definedName name="sencount" hidden="1">1</definedName>
    <definedName name="servicioingreso" localSheetId="0">#REF!</definedName>
    <definedName name="servicioingreso">#REF!</definedName>
    <definedName name="ServicioSurentingExpress" localSheetId="0">#REF!</definedName>
    <definedName name="ServicioSurentingExpress">#REF!</definedName>
    <definedName name="servicioutilidad" localSheetId="0">#REF!</definedName>
    <definedName name="servicioutilidad">#REF!</definedName>
    <definedName name="ServicioVehSustituto" localSheetId="0">#REF!</definedName>
    <definedName name="ServicioVehSustituto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EVER" localSheetId="0">#REF!</definedName>
    <definedName name="SEVER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i" localSheetId="0">#REF!</definedName>
    <definedName name="si">#N/A</definedName>
    <definedName name="SINDY" localSheetId="0">#REF!</definedName>
    <definedName name="SINDY">#REF!</definedName>
    <definedName name="sk" localSheetId="0">#REF!</definedName>
    <definedName name="sk">#N/A</definedName>
    <definedName name="SL" localSheetId="0">#REF!</definedName>
    <definedName name="SL">#REF!</definedName>
    <definedName name="sm" localSheetId="0">#REF!</definedName>
    <definedName name="sm">#N/A</definedName>
    <definedName name="sn" localSheetId="0">#REF!</definedName>
    <definedName name="sn">#N/A</definedName>
    <definedName name="snw" localSheetId="0">#REF!</definedName>
    <definedName name="snw">#N/A</definedName>
    <definedName name="sñ" localSheetId="0">#REF!</definedName>
    <definedName name="sñ">#N/A</definedName>
    <definedName name="so" localSheetId="0">#REF!</definedName>
    <definedName name="so">#N/A</definedName>
    <definedName name="Soat" localSheetId="0">#REF!</definedName>
    <definedName name="Soat">#REF!</definedName>
    <definedName name="SoatCostos" localSheetId="0">#REF!</definedName>
    <definedName name="SoatCostos">#REF!</definedName>
    <definedName name="SOL" localSheetId="0">#REF!</definedName>
    <definedName name="SOL">#REF!</definedName>
    <definedName name="SOLADO" localSheetId="0">#REF!</definedName>
    <definedName name="SOLADO">#REF!</definedName>
    <definedName name="Soldador" localSheetId="0">#REF!</definedName>
    <definedName name="Soldador">#REF!</definedName>
    <definedName name="Soldadura_electrodo_1_8_E60_11" localSheetId="0">#REF!</definedName>
    <definedName name="Soldadura_electrodo_1_8_E60_11">#REF!</definedName>
    <definedName name="solo">#N/A</definedName>
    <definedName name="SOSO" localSheetId="0" hidden="1">#REF!</definedName>
    <definedName name="SOSO" hidden="1">#REF!</definedName>
    <definedName name="SpreadDesctos" localSheetId="0">#REF!</definedName>
    <definedName name="SpreadDesctos">#REF!</definedName>
    <definedName name="SpreadFcro" localSheetId="0">#REF!</definedName>
    <definedName name="SpreadFcro">#REF!</definedName>
    <definedName name="SpreadServicios" localSheetId="0">#REF!</definedName>
    <definedName name="SpreadServicios">#REF!</definedName>
    <definedName name="SpreadTotal" localSheetId="0">#REF!</definedName>
    <definedName name="SpreadTotal">#REF!</definedName>
    <definedName name="sr" localSheetId="0">#REF!</definedName>
    <definedName name="sr">#N/A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 hidden="1">#REF!</definedName>
    <definedName name="SS" hidden="1">#REF!</definedName>
    <definedName name="SSS" localSheetId="0">#REF!</definedName>
    <definedName name="SSS">#REF!</definedName>
    <definedName name="ssss" localSheetId="0">#REF!</definedName>
    <definedName name="ssss">#REF!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andby" localSheetId="0">#REF!</definedName>
    <definedName name="Standby">#REF!</definedName>
    <definedName name="StandbyCostos" localSheetId="0">#REF!</definedName>
    <definedName name="StandbyCostos">#REF!</definedName>
    <definedName name="StrBaseIncremCanon" localSheetId="0">#REF!</definedName>
    <definedName name="StrBaseIncremCanon">#REF!</definedName>
    <definedName name="StrBaseReliquidacion" localSheetId="0">#REF!</definedName>
    <definedName name="StrBaseReliquidacion">#REF!</definedName>
    <definedName name="StrClienDescontarIVA" localSheetId="0">#REF!</definedName>
    <definedName name="StrClienDescontarIVA">#REF!</definedName>
    <definedName name="StrCliente" localSheetId="0">#REF!</definedName>
    <definedName name="StrCliente">#REF!</definedName>
    <definedName name="StrClienTributaRentaPresun" localSheetId="0">#REF!</definedName>
    <definedName name="StrClienTributaRentaPresun">#REF!</definedName>
    <definedName name="strDescAccesorios" localSheetId="0">#REF!</definedName>
    <definedName name="strDescAccesorios">#REF!</definedName>
    <definedName name="strDescPlanSeguro" localSheetId="0">#REF!</definedName>
    <definedName name="strDescPlanSeguro">#REF!</definedName>
    <definedName name="strEstado" localSheetId="0">#REF!</definedName>
    <definedName name="strEstado">#REF!</definedName>
    <definedName name="StrFrecPago" localSheetId="0">#REF!</definedName>
    <definedName name="StrFrecPago">#REF!</definedName>
    <definedName name="StrFrecReliquidacion" localSheetId="0">#REF!</definedName>
    <definedName name="StrFrecReliquidacion">#REF!</definedName>
    <definedName name="StrGerenteCuenta" localSheetId="0">#REF!</definedName>
    <definedName name="StrGerenteCuenta">#REF!</definedName>
    <definedName name="StrImpDosXMil" localSheetId="0">#REF!</definedName>
    <definedName name="StrImpDosXMil">#REF!</definedName>
    <definedName name="StrMarcaVehicModelo" localSheetId="0">#REF!</definedName>
    <definedName name="StrMarcaVehicModelo">#REF!</definedName>
    <definedName name="StrMarcaVehícModelo" localSheetId="0">#REF!</definedName>
    <definedName name="StrMarcaVehícModelo">#REF!</definedName>
    <definedName name="StrModalidadCanon" localSheetId="0">#REF!</definedName>
    <definedName name="StrModalidadCanon">#REF!</definedName>
    <definedName name="StrModalidadPago" localSheetId="0">#REF!</definedName>
    <definedName name="StrModalidadPago">#REF!</definedName>
    <definedName name="strNomVariable1" localSheetId="0">#REF!</definedName>
    <definedName name="strNomVariable1">#REF!</definedName>
    <definedName name="strNomVariable2" localSheetId="0">#REF!</definedName>
    <definedName name="strNomVariable2">#REF!</definedName>
    <definedName name="strNomVariable3" localSheetId="0">#REF!</definedName>
    <definedName name="strNomVariable3">#REF!</definedName>
    <definedName name="StrNumeroCotizacion" localSheetId="0">#REF!</definedName>
    <definedName name="StrNumeroCotizacion">#REF!</definedName>
    <definedName name="StrNumeroCotización" localSheetId="0">#REF!</definedName>
    <definedName name="StrNumeroCotización">#REF!</definedName>
    <definedName name="strPlaca" localSheetId="0">#REF!</definedName>
    <definedName name="strPlaca">#REF!</definedName>
    <definedName name="StrRentBack" localSheetId="0">#REF!</definedName>
    <definedName name="StrRentBack">#REF!</definedName>
    <definedName name="strTipoCliente" localSheetId="0">#REF!</definedName>
    <definedName name="strTipoCliente">#REF!</definedName>
    <definedName name="StrTipoContrato" localSheetId="0">#REF!</definedName>
    <definedName name="StrTipoContrato">#REF!</definedName>
    <definedName name="Structure" localSheetId="0">#REF!</definedName>
    <definedName name="Structure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A" localSheetId="0">#REF!</definedName>
    <definedName name="SUBA">#REF!</definedName>
    <definedName name="SUBBASE" localSheetId="0">#REF!</definedName>
    <definedName name="SUBBASE">#REF!</definedName>
    <definedName name="SUBPRODUCTOS" localSheetId="0">#REF!</definedName>
    <definedName name="SUBPRODUCTOS">#REF!</definedName>
    <definedName name="subprograma" localSheetId="0">#REF!</definedName>
    <definedName name="subprograma">#REF!</definedName>
    <definedName name="subregiones" localSheetId="0">#REF!</definedName>
    <definedName name="subregiones">#REF!</definedName>
    <definedName name="SUBTOTAL" localSheetId="0">#REF!</definedName>
    <definedName name="SUBTOTAL">#REF!</definedName>
    <definedName name="SUBTOTALMAT" localSheetId="0">#REF!</definedName>
    <definedName name="SUBTOTALMAT">#REF!</definedName>
    <definedName name="suma" localSheetId="0">#REF!</definedName>
    <definedName name="suma">#REF!</definedName>
    <definedName name="SUMINISTRO" localSheetId="0">#REF!</definedName>
    <definedName name="SUMINISTRO">#REF!</definedName>
    <definedName name="suministros" localSheetId="0">#REF!</definedName>
    <definedName name="suministros">#REF!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#REF!</definedName>
    <definedName name="T">#REF!</definedName>
    <definedName name="T.VIA" localSheetId="0">#REF!</definedName>
    <definedName name="T.VIA">#REF!</definedName>
    <definedName name="T11SF15" localSheetId="0">#REF!</definedName>
    <definedName name="T11SF15">#REF!</definedName>
    <definedName name="T11SF19" localSheetId="0">#REF!</definedName>
    <definedName name="T11SF19">#REF!</definedName>
    <definedName name="T12SF15" localSheetId="0">#REF!</definedName>
    <definedName name="T12SF15">#REF!</definedName>
    <definedName name="T12SF19" localSheetId="0">#REF!</definedName>
    <definedName name="T12SF19">#REF!</definedName>
    <definedName name="T1RF15" localSheetId="0">#REF!</definedName>
    <definedName name="T1RF15">#REF!</definedName>
    <definedName name="T1RF19" localSheetId="0">#REF!</definedName>
    <definedName name="T1RF19">#REF!</definedName>
    <definedName name="T21SF15" localSheetId="0">#REF!</definedName>
    <definedName name="T21SF15">#REF!</definedName>
    <definedName name="T21SF19" localSheetId="0">#REF!</definedName>
    <definedName name="T21SF19">#REF!</definedName>
    <definedName name="T22SF15" localSheetId="0">#REF!</definedName>
    <definedName name="T22SF15">#REF!</definedName>
    <definedName name="T22SF19" localSheetId="0">#REF!</definedName>
    <definedName name="T22SF19">#REF!</definedName>
    <definedName name="T2RF15" localSheetId="0">#REF!</definedName>
    <definedName name="T2RF15">#REF!</definedName>
    <definedName name="T2RF19" localSheetId="0">#REF!</definedName>
    <definedName name="T2RF19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 localSheetId="0">#REF!</definedName>
    <definedName name="TA">#REF!</definedName>
    <definedName name="TABLA" localSheetId="0">#REF!</definedName>
    <definedName name="TABLA">#N/A</definedName>
    <definedName name="TABLA_DE_CONTENIDO__A1" localSheetId="0">#REF!</definedName>
    <definedName name="TABLA_DE_CONTENIDO__A1">#N/A</definedName>
    <definedName name="TABLA_INSUMOS" localSheetId="0">#REF!</definedName>
    <definedName name="TABLA_INSUMOS">#REF!</definedName>
    <definedName name="tablaDeDTFS" localSheetId="0">#REF!</definedName>
    <definedName name="tablaDeDTFS">#REF!</definedName>
    <definedName name="TANQUE" localSheetId="0">#REF!</definedName>
    <definedName name="TANQUE">#REF!</definedName>
    <definedName name="TANQUES" localSheetId="0">#REF!</definedName>
    <definedName name="TANQUES">#REF!</definedName>
    <definedName name="TARIFA_CONSUMO_ALCANTARILLADO" localSheetId="0">#REF!</definedName>
    <definedName name="TARIFA_CONSUMO_ALCANTARILLADO">#REF!</definedName>
    <definedName name="TARIFA_POR_CONSUMO" localSheetId="0">#REF!</definedName>
    <definedName name="TARIFA_POR_CONSUMO">#REF!</definedName>
    <definedName name="Tasa_Efectiva_Mensual_Fondeo" localSheetId="0">#REF!</definedName>
    <definedName name="Tasa_Efectiva_Mensual_Fondeo">#REF!</definedName>
    <definedName name="tb" localSheetId="0">#REF!</definedName>
    <definedName name="TB">#REF!</definedName>
    <definedName name="TC" localSheetId="0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#REF!</definedName>
    <definedName name="TEJA_ONDULADA_P7_N_8" localSheetId="0">#REF!</definedName>
    <definedName name="TEJA_ONDULADA_P7_N_8">#REF!</definedName>
    <definedName name="Teja_Termoacustica_techmet_50_mm_cal_28x28_mm" localSheetId="0">#REF!</definedName>
    <definedName name="Teja_Termoacustica_techmet_50_mm_cal_28x28_mm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 localSheetId="0">#REF!</definedName>
    <definedName name="th">#N/A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0">#REF!</definedName>
    <definedName name="TIEMPO">#REF!</definedName>
    <definedName name="TIPO" localSheetId="0">#REF!</definedName>
    <definedName name="TIPO">#REF!</definedName>
    <definedName name="tipos_entidad" localSheetId="0">#REF!</definedName>
    <definedName name="tipos_entidad">#REF!</definedName>
    <definedName name="tipov" localSheetId="0">#REF!</definedName>
    <definedName name="tipov">#REF!</definedName>
    <definedName name="TIT" localSheetId="0">#REF!</definedName>
    <definedName name="TIT">#REF!</definedName>
    <definedName name="TITULO" localSheetId="0">#REF!</definedName>
    <definedName name="TITULO">#N/A</definedName>
    <definedName name="Títulos" localSheetId="0">#REF!</definedName>
    <definedName name="Títulos">#REF!</definedName>
    <definedName name="_xlnm.Print_Titles" localSheetId="0">'PROGRAMACION LUNA '!$1:$15</definedName>
    <definedName name="_xlnm.Print_Titles">#N/A</definedName>
    <definedName name="Títulos_a_imprimir_IM" localSheetId="0">#REF!</definedName>
    <definedName name="Títulos_a_imprimir_IM">#REF!</definedName>
    <definedName name="tj" localSheetId="0">#REF!</definedName>
    <definedName name="tj">#N/A</definedName>
    <definedName name="TJK">#N/A</definedName>
    <definedName name="TL" localSheetId="0">#REF!</definedName>
    <definedName name="TL">#REF!</definedName>
    <definedName name="tn" localSheetId="0">#REF!</definedName>
    <definedName name="tn">#N/A</definedName>
    <definedName name="TO" localSheetId="0">#REF!</definedName>
    <definedName name="TO">#REF!</definedName>
    <definedName name="TODOANA" localSheetId="0">#REF!</definedName>
    <definedName name="TODOANA">#REF!</definedName>
    <definedName name="TODOINSU" localSheetId="0">#REF!</definedName>
    <definedName name="TODOINSU">#REF!</definedName>
    <definedName name="TODOITEM" localSheetId="0">#REF!</definedName>
    <definedName name="TODOITEM">#REF!</definedName>
    <definedName name="TOHOSHINKI" localSheetId="0">#REF!</definedName>
    <definedName name="TOHOSHINKI">#REF!</definedName>
    <definedName name="Topografo" localSheetId="0">#REF!</definedName>
    <definedName name="Topografo">#REF!</definedName>
    <definedName name="Tornillos_grado_5" localSheetId="0">#REF!</definedName>
    <definedName name="Tornillos_grado_5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AL" localSheetId="0">#REF!</definedName>
    <definedName name="TOTAL">#REF!</definedName>
    <definedName name="TOTAL_ING_ALCANT_NETO_SUB" localSheetId="0">#REF!</definedName>
    <definedName name="TOTAL_ING_ALCANT_NETO_SUB">#REF!</definedName>
    <definedName name="TOTAL_INGRESO_ACUEDUCTO_NETO_SUBSIDIO" localSheetId="0">#REF!</definedName>
    <definedName name="TOTAL_INGRESO_ACUEDUCTO_NETO_SUBSIDIO">#REF!</definedName>
    <definedName name="TOTAL_INGRESOS" localSheetId="0">#REF!</definedName>
    <definedName name="TOTAL_INGRESOS">#REF!</definedName>
    <definedName name="TOTAL_INGRESOS_ACUEDUCTO" localSheetId="0">#REF!</definedName>
    <definedName name="TOTAL_INGRESOS_ACUEDUCTO">#REF!</definedName>
    <definedName name="TOTAL_INGRESOS_ALCANTARILLADO" localSheetId="0">#REF!</definedName>
    <definedName name="TOTAL_INGRESOS_ALCANTARILLADO">#REF!</definedName>
    <definedName name="TOTAL_INGRESOS_POR_ALCANTARILLADO" localSheetId="0">#REF!</definedName>
    <definedName name="TOTAL_INGRESOS_POR_ALCANTARILLADO">#REF!</definedName>
    <definedName name="TOTAL_SERVICIOS" localSheetId="0">#REF!</definedName>
    <definedName name="TOTAL_SERVICIOS">#REF!</definedName>
    <definedName name="TOTMTPAV" localSheetId="0">#REF!</definedName>
    <definedName name="TOTMTPAV">#REF!</definedName>
    <definedName name="TP" localSheetId="0">#REF!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AJO" localSheetId="0">#REF!</definedName>
    <definedName name="TRABAJO">#REF!</definedName>
    <definedName name="TRAFO">#N/A</definedName>
    <definedName name="Tramites" localSheetId="0">#REF!</definedName>
    <definedName name="Tramites">#REF!</definedName>
    <definedName name="TramitesCostos" localSheetId="0">#REF!</definedName>
    <definedName name="TramitesCostos">#REF!</definedName>
    <definedName name="TRAMO" localSheetId="0">#REF!</definedName>
    <definedName name="TRAMO">#REF!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 localSheetId="0">#REF!</definedName>
    <definedName name="transporte">#REF!</definedName>
    <definedName name="TRAT" localSheetId="0">#REF!</definedName>
    <definedName name="TRAT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 localSheetId="0">#REF!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A" localSheetId="0">#REF!</definedName>
    <definedName name="TTA">#REF!</definedName>
    <definedName name="TTB" localSheetId="0">#REF!</definedName>
    <definedName name="TTB">#REF!</definedName>
    <definedName name="TTC" localSheetId="0">#REF!</definedName>
    <definedName name="TTC">#REF!</definedName>
    <definedName name="TTE" localSheetId="0">#N/A</definedName>
    <definedName name="TTE">#REF!</definedName>
    <definedName name="TTL" localSheetId="0">#REF!</definedName>
    <definedName name="TTL">#REF!</definedName>
    <definedName name="TtlCD" localSheetId="0">#REF!</definedName>
    <definedName name="Ttl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 localSheetId="0">#REF!</definedName>
    <definedName name="TTTTTT">#REF!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S" localSheetId="0">#REF!</definedName>
    <definedName name="TUBERIAS">#REF!</definedName>
    <definedName name="TUKYRLTU.IR">#N/A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>#REF!</definedName>
    <definedName name="TY">#REF!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0">#REF!</definedName>
    <definedName name="tyu">#N/A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localSheetId="0">#REF!</definedName>
    <definedName name="ui">#N/A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" localSheetId="0">#REF!</definedName>
    <definedName name="Unidad">#REF!</definedName>
    <definedName name="Unidades" localSheetId="0">#REF!</definedName>
    <definedName name="unidades">#REF!</definedName>
    <definedName name="UNITARIO" localSheetId="0">#REF!</definedName>
    <definedName name="UNITARIO">#REF!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0">#REF!</definedName>
    <definedName name="US">#REF!</definedName>
    <definedName name="USd" localSheetId="0">#REF!</definedName>
    <definedName name="USd">#REF!</definedName>
    <definedName name="USr" localSheetId="0">#REF!</definedName>
    <definedName name="USr">#REF!</definedName>
    <definedName name="ut" localSheetId="0">#REF!</definedName>
    <definedName name="ut">#N/A</definedName>
    <definedName name="uti" localSheetId="0">#REF!</definedName>
    <definedName name="uti">#REF!</definedName>
    <definedName name="UTIL">8%</definedName>
    <definedName name="UTILIDAD" localSheetId="0">#REF!</definedName>
    <definedName name="Utilidad">#REF!</definedName>
    <definedName name="UTILIDADES" localSheetId="0">#REF!</definedName>
    <definedName name="UTILIDADES">#REF!</definedName>
    <definedName name="UtilidadMensual" localSheetId="0">#REF!</definedName>
    <definedName name="UtilidadMensual">#REF!</definedName>
    <definedName name="UU" localSheetId="0">#REF!</definedName>
    <definedName name="UU">#N/A</definedName>
    <definedName name="uuarrrrarrarrararar" localSheetId="0">#REF!</definedName>
    <definedName name="uuarrrrarrarrararar">#REF!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AJJAJAJAJAJ" localSheetId="0">#REF!</definedName>
    <definedName name="UUUAJJAJAJAJAJ">#REF!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TTTTTTTAAA" localSheetId="0">#REF!</definedName>
    <definedName name="UUUUTTTTTTTAAA">#REF!</definedName>
    <definedName name="UUUUUAUATATTATA" localSheetId="0">#REF!</definedName>
    <definedName name="UUUUUAUATATTATA">#REF!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UUUUUUUUTTTTTTTTTTTTTDDDDDDDDDDDD" localSheetId="0">#REF!</definedName>
    <definedName name="UUUUUUUUUTTTTTTTTTTTTTDDDDDDDDDDDD">#REF!</definedName>
    <definedName name="uuuuuuuuuuuuuuuu" localSheetId="0">#REF!</definedName>
    <definedName name="uuuuuuuuuuuuuuuu">#REF!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0">#REF!</definedName>
    <definedName name="uxd">#N/A</definedName>
    <definedName name="uy" localSheetId="0">#REF!</definedName>
    <definedName name="uy">#N/A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 localSheetId="0">#REF!</definedName>
    <definedName name="UYU">#REF!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or" localSheetId="0">#REF!</definedName>
    <definedName name="Valor">#REF!</definedName>
    <definedName name="VALOR_ACTIVOS_ACUED_POR_PROD" localSheetId="0">#REF!</definedName>
    <definedName name="VALOR_ACTIVOS_ACUED_POR_PROD">#REF!</definedName>
    <definedName name="VALOR_ACTIVOS_ACUED_X_PROD" localSheetId="0">#REF!</definedName>
    <definedName name="VALOR_ACTIVOS_ACUED_X_PROD">#REF!</definedName>
    <definedName name="VALOR_ACTIVOS_ACUEDUCTO" localSheetId="0">#REF!</definedName>
    <definedName name="VALOR_ACTIVOS_ACUEDUCTO">#REF!</definedName>
    <definedName name="VALOR_ACTIVOS_ACUEDUCTO..." localSheetId="0">#REF!</definedName>
    <definedName name="VALOR_ACTIVOS_ACUEDUCTO...">#REF!</definedName>
    <definedName name="VALOR_ACTIVOS_ALCANT_X_PROD" localSheetId="0">#REF!</definedName>
    <definedName name="VALOR_ACTIVOS_ALCANT_X_PROD">#REF!</definedName>
    <definedName name="VALOR_ACTIVOS_ALCANTARILLADO" localSheetId="0">#REF!</definedName>
    <definedName name="VALOR_ACTIVOS_ALCANTARILLADO">#REF!</definedName>
    <definedName name="VALOR_ACTIVOS_ALCANTARILLADO..." localSheetId="0">#REF!</definedName>
    <definedName name="VALOR_ACTIVOS_ALCANTARILLADO...">#REF!</definedName>
    <definedName name="VALOR_ALCANT_POR_PROD" localSheetId="0">#REF!</definedName>
    <definedName name="VALOR_ALCANT_POR_PROD">#REF!</definedName>
    <definedName name="VALOR_CMI" localSheetId="0">#REF!</definedName>
    <definedName name="VALOR_CMI">#REF!</definedName>
    <definedName name="VALOR_CMI_ALCANTARILLADO" localSheetId="0">#REF!</definedName>
    <definedName name="VALOR_CMI_ALCANTARILLADO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ACION_ACTIVOS_ACUEDUCTO" localSheetId="0">#REF!</definedName>
    <definedName name="VALORACION_ACTIVOS_ACUEDUCTO">#REF!</definedName>
    <definedName name="VALORACION_ACTIVOS_ALCANTAR." localSheetId="0">#REF!</definedName>
    <definedName name="VALORACION_ACTIVOS_ALCANTAR.">#REF!</definedName>
    <definedName name="ValoresCanon" localSheetId="0">#REF!</definedName>
    <definedName name="ValoresCanon">#REF!</definedName>
    <definedName name="ValoresIva" localSheetId="0">#REF!</definedName>
    <definedName name="ValoresIva">#REF!</definedName>
    <definedName name="ValorFuturoFcro" localSheetId="0">#REF!</definedName>
    <definedName name="ValorFuturoFcro">#REF!</definedName>
    <definedName name="ValorImpuestoTimbre" localSheetId="0">#REF!</definedName>
    <definedName name="ValorImpuestoTimbre">#REF!</definedName>
    <definedName name="ValorTot" localSheetId="0">#REF!</definedName>
    <definedName name="ValorTot">#REF!</definedName>
    <definedName name="valparaiso" localSheetId="0">#REF!</definedName>
    <definedName name="valparaiso">#REF!</definedName>
    <definedName name="Varilla_de_3_4_x_3_4_de_aluminio" localSheetId="0">#REF!</definedName>
    <definedName name="Varilla_de_3_4_x_3_4_de_aluminio">#REF!</definedName>
    <definedName name="Varios" localSheetId="0">#REF!</definedName>
    <definedName name="Varios">#N/A</definedName>
    <definedName name="Varios2" localSheetId="0">#REF!</definedName>
    <definedName name="Varios2">#N/A</definedName>
    <definedName name="vb" localSheetId="0">#REF!</definedName>
    <definedName name="vb">#N/A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#N/A</definedName>
    <definedName name="vck" localSheetId="0">#REF!</definedName>
    <definedName name="vck">#N/A</definedName>
    <definedName name="vd" localSheetId="0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 localSheetId="0">#REF!</definedName>
    <definedName name="vfn">#N/A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0">#REF!</definedName>
    <definedName name="vg">#N/A</definedName>
    <definedName name="VIA" localSheetId="0">#REF!</definedName>
    <definedName name="VIA">#REF!</definedName>
    <definedName name="VIBRA" localSheetId="0">#REF!</definedName>
    <definedName name="VIBRA">#REF!</definedName>
    <definedName name="VIBRADOR" localSheetId="0">#REF!</definedName>
    <definedName name="VIBRADOR">#REF!</definedName>
    <definedName name="Vibrador_de_concreto" localSheetId="0">#REF!</definedName>
    <definedName name="Vibrador_de_concreto">#REF!</definedName>
    <definedName name="VIBRO" localSheetId="0">#REF!</definedName>
    <definedName name="VIBRO">#REF!</definedName>
    <definedName name="VIDA_UITL_ACTIVOS" localSheetId="0">#REF!</definedName>
    <definedName name="VIDA_UITL_ACTIVOS">#REF!</definedName>
    <definedName name="VIDA_UITL_ACTIVOS_DISPONIBLE.." localSheetId="0">#REF!</definedName>
    <definedName name="VIDA_UITL_ACTIVOS_DISPONIBLE..">#REF!</definedName>
    <definedName name="VIDA_UTIL..." localSheetId="0">#REF!</definedName>
    <definedName name="VIDA_UTIL...">#REF!</definedName>
    <definedName name="VIDA_UTIL_DISPONIBLE_ACUEDUCTO" localSheetId="0">#REF!</definedName>
    <definedName name="VIDA_UTIL_DISPONIBLE_ACUEDUCTO">#REF!</definedName>
    <definedName name="VIDA_UTIL_DISPONIBLE_ALCANT" localSheetId="0">#REF!</definedName>
    <definedName name="VIDA_UTIL_DISPONIBLE_ALCANT">#REF!</definedName>
    <definedName name="Viga_cajón_220_x80_cal_14" localSheetId="0">#REF!</definedName>
    <definedName name="Viga_cajón_220_x80_cal_14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 localSheetId="0">#REF!</definedName>
    <definedName name="vm">#N/A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" localSheetId="0">#REF!</definedName>
    <definedName name="VOLQUETA">#REF!</definedName>
    <definedName name="VPNIngresos" localSheetId="0">#REF!</definedName>
    <definedName name="VPNIngresos">#REF!</definedName>
    <definedName name="VPNSurenting" localSheetId="0">#REF!</definedName>
    <definedName name="VPNSurenting">#REF!</definedName>
    <definedName name="vrbasad1" localSheetId="0">#REF!</definedName>
    <definedName name="vrbasad1">#REF!</definedName>
    <definedName name="vrbasad2" localSheetId="0">#REF!</definedName>
    <definedName name="vrbasad2">#REF!</definedName>
    <definedName name="vrbasin" localSheetId="0">#REF!</definedName>
    <definedName name="vrbasin">#REF!</definedName>
    <definedName name="VSCanonTotal" localSheetId="0">#REF!</definedName>
    <definedName name="VSCanonTotal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PunRentabilidad" localSheetId="0">#REF!</definedName>
    <definedName name="VSPunRentabilidad">#REF!</definedName>
    <definedName name="VSTablaDTF" localSheetId="0">#REF!</definedName>
    <definedName name="VSTablaDTF">#REF!</definedName>
    <definedName name="VSTablaDTFDatos" localSheetId="0">#REF!</definedName>
    <definedName name="VSTablaDTFDatos">#REF!</definedName>
    <definedName name="VSUtilidadMensual" localSheetId="0">#REF!</definedName>
    <definedName name="VSUtilidadMensual">#REF!</definedName>
    <definedName name="VSVariablesRenting" localSheetId="0">#REF!</definedName>
    <definedName name="VSVariablesRenting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OTAL" localSheetId="0">#REF!</definedName>
    <definedName name="VTOTAL">#REF!</definedName>
    <definedName name="vv" localSheetId="0">#REF!</definedName>
    <definedName name="vv">#N/A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#N/A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CC" localSheetId="0">#REF!</definedName>
    <definedName name="WACC">#REF!</definedName>
    <definedName name="WAER4YTSDTGFYWUETYJ">#N/A</definedName>
    <definedName name="watashi" localSheetId="0">#REF!</definedName>
    <definedName name="watashi">#REF!</definedName>
    <definedName name="we" localSheetId="0">#REF!</definedName>
    <definedName name="we">#N/A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j" localSheetId="0">#REF!</definedName>
    <definedName name="wj">#N/A</definedName>
    <definedName name="wl" localSheetId="0">#REF!</definedName>
    <definedName name="wl">#N/A</definedName>
    <definedName name="WorksheetSubTotal" localSheetId="0">#REF!</definedName>
    <definedName name="WorksheetSubTotal">#REF!</definedName>
    <definedName name="WorksheetTotal" localSheetId="0">#REF!</definedName>
    <definedName name="WorksheetTota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localSheetId="0" hidden="1">#REF!</definedName>
    <definedName name="wqw" hidden="1">#REF!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TY">#N/A</definedName>
    <definedName name="ws" localSheetId="0">#REF!</definedName>
    <definedName name="ws">#N/A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0">#REF!</definedName>
    <definedName name="ww">#N/A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" localSheetId="0">#REF!</definedName>
    <definedName name="WWWWWW">#REF!</definedName>
    <definedName name="WWWWWWWWQQQQQAAAAAAAAA" localSheetId="0">#REF!</definedName>
    <definedName name="WWWWWWWWQQQQQAAAAAAAAA">#REF!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>#N/A</definedName>
    <definedName name="xb" localSheetId="0">#REF!</definedName>
    <definedName name="xb">#N/A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 localSheetId="0">#REF!</definedName>
    <definedName name="xo">#N/A</definedName>
    <definedName name="xpoxwojohchc" localSheetId="0">#REF!</definedName>
    <definedName name="xpoxwojohchc">#N/A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X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{#N/A,#N/A,TRUE,"INGENIERIA";#N/A,#N/A,TRUE,"COMPRAS";#N/A,#N/A,TRUE,"DIRECCION";#N/A,#N/A,TRUE,"RESUMEN"}</definedName>
    <definedName name="XXXXXX" hidden="1">{#N/A,#N/A,TRUE,"INGENIERIA";#N/A,#N/A,TRUE,"COMPRAS";#N/A,#N/A,TRUE,"DIRECCION";#N/A,#N/A,TRUE,"RESUMEN"}</definedName>
    <definedName name="XXXXXXXXXX" localSheetId="0">#REF!</definedName>
    <definedName name="XXXXXXXXXX">#N/A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#N/A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0">#REF!</definedName>
    <definedName name="yn">#N/A</definedName>
    <definedName name="YO" localSheetId="0">#REF!</definedName>
    <definedName name="YO">#REF!</definedName>
    <definedName name="yorlanys">#N/A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>#REF!</definedName>
    <definedName name="yu">#N/A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0">#REF!</definedName>
    <definedName name="yui">#N/A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>#REF!</definedName>
    <definedName name="yy">#N/A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EWAZXCCCCCCCCC" localSheetId="0">#REF!</definedName>
    <definedName name="YYYYYYYYEWAZXCCCCCCCCC">#REF!</definedName>
    <definedName name="YYYYYYYYYYY" localSheetId="0" hidden="1">#REF!</definedName>
    <definedName name="YYYYYYYYYYY" hidden="1">#REF!</definedName>
    <definedName name="yyyyyyyyyyyyyrrrrrrrrrrrrrrrrrrrrr" localSheetId="0">#REF!</definedName>
    <definedName name="yyyyyyyyyyyyyrrrrrrrrrrrrrrrrrrrrr">#REF!</definedName>
    <definedName name="zc" localSheetId="0">#REF!</definedName>
    <definedName name="zc">#N/A</definedName>
    <definedName name="ZCZG" localSheetId="0">#REF!</definedName>
    <definedName name="ZCZG">#REF!</definedName>
    <definedName name="zd" localSheetId="0">#REF!</definedName>
    <definedName name="zd">#N/A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r" localSheetId="0">#REF!</definedName>
    <definedName name="zdr">#N/A</definedName>
    <definedName name="ZON" localSheetId="0">#REF!</definedName>
    <definedName name="ZON">#REF!</definedName>
    <definedName name="ZONA" localSheetId="0">#REF!</definedName>
    <definedName name="ZONA">#REF!</definedName>
    <definedName name="ZONA_PR" localSheetId="0">#REF!</definedName>
    <definedName name="ZONA_PR">#REF!</definedName>
    <definedName name="zx" localSheetId="0">#REF!</definedName>
    <definedName name="zx">#N/A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0">#REF!</definedName>
    <definedName name="ZZ">#REF!</definedName>
    <definedName name="ZZZZZZZZZZZ" localSheetId="0">#REF!</definedName>
    <definedName name="ZZZZZZZZZZZ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6" i="1" l="1"/>
  <c r="H285" i="1"/>
  <c r="D284" i="1"/>
  <c r="CM283" i="1"/>
  <c r="CN283" i="1" s="1"/>
  <c r="CH283" i="1"/>
  <c r="CG283" i="1"/>
  <c r="CN282" i="1"/>
  <c r="CM282" i="1"/>
  <c r="CH282" i="1"/>
  <c r="CG282" i="1"/>
  <c r="D281" i="1"/>
  <c r="CN278" i="1"/>
  <c r="CM278" i="1"/>
  <c r="CN277" i="1"/>
  <c r="CM277" i="1"/>
  <c r="CN276" i="1"/>
  <c r="CM276" i="1"/>
  <c r="CN274" i="1"/>
  <c r="CN272" i="1"/>
  <c r="E271" i="1"/>
  <c r="D271" i="1"/>
  <c r="C271" i="1"/>
  <c r="B271" i="1"/>
  <c r="E270" i="1"/>
  <c r="F270" i="1" s="1"/>
  <c r="D270" i="1"/>
  <c r="C270" i="1"/>
  <c r="B270" i="1"/>
  <c r="CM269" i="1"/>
  <c r="G269" i="1"/>
  <c r="F269" i="1"/>
  <c r="CM268" i="1"/>
  <c r="CN268" i="1" s="1"/>
  <c r="G268" i="1"/>
  <c r="CL268" i="1" s="1"/>
  <c r="F268" i="1"/>
  <c r="G267" i="1"/>
  <c r="F267" i="1"/>
  <c r="CG266" i="1"/>
  <c r="G266" i="1"/>
  <c r="F266" i="1"/>
  <c r="F265" i="1"/>
  <c r="G265" i="1" s="1"/>
  <c r="CM264" i="1"/>
  <c r="G264" i="1"/>
  <c r="CN264" i="1" s="1"/>
  <c r="F264" i="1"/>
  <c r="CM263" i="1"/>
  <c r="F263" i="1"/>
  <c r="G263" i="1" s="1"/>
  <c r="CK263" i="1" s="1"/>
  <c r="CL263" i="1" s="1"/>
  <c r="F262" i="1"/>
  <c r="G262" i="1" s="1"/>
  <c r="F261" i="1"/>
  <c r="G261" i="1" s="1"/>
  <c r="F260" i="1"/>
  <c r="G260" i="1" s="1"/>
  <c r="CI260" i="1" s="1"/>
  <c r="G259" i="1"/>
  <c r="F259" i="1"/>
  <c r="E259" i="1"/>
  <c r="D259" i="1"/>
  <c r="C259" i="1"/>
  <c r="B259" i="1"/>
  <c r="CM258" i="1"/>
  <c r="G258" i="1"/>
  <c r="CN258" i="1" s="1"/>
  <c r="F258" i="1"/>
  <c r="F257" i="1"/>
  <c r="G257" i="1" s="1"/>
  <c r="CK256" i="1"/>
  <c r="CL256" i="1" s="1"/>
  <c r="CJ256" i="1"/>
  <c r="F256" i="1"/>
  <c r="G256" i="1" s="1"/>
  <c r="CE255" i="1"/>
  <c r="F255" i="1"/>
  <c r="G255" i="1" s="1"/>
  <c r="CF254" i="1"/>
  <c r="CM254" i="1" s="1"/>
  <c r="G254" i="1"/>
  <c r="F254" i="1"/>
  <c r="CJ253" i="1"/>
  <c r="F253" i="1"/>
  <c r="G253" i="1" s="1"/>
  <c r="BR252" i="1"/>
  <c r="BS252" i="1" s="1"/>
  <c r="BT252" i="1" s="1"/>
  <c r="BV252" i="1" s="1"/>
  <c r="BW252" i="1" s="1"/>
  <c r="BX252" i="1" s="1"/>
  <c r="BY252" i="1" s="1"/>
  <c r="BQ252" i="1"/>
  <c r="G252" i="1"/>
  <c r="F252" i="1"/>
  <c r="CM251" i="1"/>
  <c r="BY251" i="1"/>
  <c r="BQ251" i="1"/>
  <c r="BR251" i="1" s="1"/>
  <c r="BS251" i="1" s="1"/>
  <c r="BT251" i="1" s="1"/>
  <c r="BV251" i="1" s="1"/>
  <c r="BW251" i="1" s="1"/>
  <c r="BX251" i="1" s="1"/>
  <c r="G251" i="1"/>
  <c r="F251" i="1"/>
  <c r="BR250" i="1"/>
  <c r="BS250" i="1" s="1"/>
  <c r="BT250" i="1" s="1"/>
  <c r="BV250" i="1" s="1"/>
  <c r="BW250" i="1" s="1"/>
  <c r="BX250" i="1" s="1"/>
  <c r="BY250" i="1" s="1"/>
  <c r="CM250" i="1" s="1"/>
  <c r="CN250" i="1" s="1"/>
  <c r="BQ250" i="1"/>
  <c r="G250" i="1"/>
  <c r="F250" i="1"/>
  <c r="CL249" i="1"/>
  <c r="CM249" i="1" s="1"/>
  <c r="CN249" i="1" s="1"/>
  <c r="F249" i="1"/>
  <c r="G249" i="1" s="1"/>
  <c r="F248" i="1"/>
  <c r="G248" i="1" s="1"/>
  <c r="BT248" i="1" s="1"/>
  <c r="CM247" i="1"/>
  <c r="BQ247" i="1"/>
  <c r="BR247" i="1" s="1"/>
  <c r="BS247" i="1" s="1"/>
  <c r="BT247" i="1" s="1"/>
  <c r="BV247" i="1" s="1"/>
  <c r="BW247" i="1" s="1"/>
  <c r="F247" i="1"/>
  <c r="G247" i="1" s="1"/>
  <c r="BQ246" i="1"/>
  <c r="G246" i="1"/>
  <c r="F246" i="1"/>
  <c r="F245" i="1"/>
  <c r="G245" i="1" s="1"/>
  <c r="CM244" i="1"/>
  <c r="G244" i="1"/>
  <c r="CL244" i="1" s="1"/>
  <c r="F244" i="1"/>
  <c r="F243" i="1"/>
  <c r="G243" i="1" s="1"/>
  <c r="F242" i="1"/>
  <c r="G242" i="1" s="1"/>
  <c r="F241" i="1"/>
  <c r="G241" i="1" s="1"/>
  <c r="CL241" i="1" s="1"/>
  <c r="CM241" i="1" s="1"/>
  <c r="F240" i="1"/>
  <c r="G240" i="1" s="1"/>
  <c r="CF239" i="1"/>
  <c r="CG239" i="1" s="1"/>
  <c r="CH239" i="1" s="1"/>
  <c r="G239" i="1"/>
  <c r="CE239" i="1" s="1"/>
  <c r="F239" i="1"/>
  <c r="CL238" i="1"/>
  <c r="CM238" i="1" s="1"/>
  <c r="CN238" i="1" s="1"/>
  <c r="F238" i="1"/>
  <c r="G238" i="1" s="1"/>
  <c r="F237" i="1"/>
  <c r="G237" i="1" s="1"/>
  <c r="CM236" i="1"/>
  <c r="G236" i="1"/>
  <c r="CN236" i="1" s="1"/>
  <c r="F236" i="1"/>
  <c r="CM235" i="1"/>
  <c r="G235" i="1"/>
  <c r="F235" i="1"/>
  <c r="F234" i="1"/>
  <c r="G234" i="1" s="1"/>
  <c r="F233" i="1"/>
  <c r="G233" i="1" s="1"/>
  <c r="BQ232" i="1"/>
  <c r="G232" i="1"/>
  <c r="F232" i="1"/>
  <c r="CM231" i="1"/>
  <c r="F231" i="1"/>
  <c r="G231" i="1" s="1"/>
  <c r="CN231" i="1" s="1"/>
  <c r="F230" i="1"/>
  <c r="G230" i="1" s="1"/>
  <c r="G229" i="1"/>
  <c r="F229" i="1"/>
  <c r="F228" i="1"/>
  <c r="G228" i="1" s="1"/>
  <c r="F227" i="1"/>
  <c r="G227" i="1" s="1"/>
  <c r="BQ227" i="1" s="1"/>
  <c r="CM226" i="1"/>
  <c r="F226" i="1"/>
  <c r="G226" i="1" s="1"/>
  <c r="CN226" i="1" s="1"/>
  <c r="CM225" i="1"/>
  <c r="G225" i="1"/>
  <c r="CN225" i="1" s="1"/>
  <c r="F225" i="1"/>
  <c r="G224" i="1"/>
  <c r="F224" i="1"/>
  <c r="CM223" i="1"/>
  <c r="G223" i="1"/>
  <c r="F223" i="1"/>
  <c r="F222" i="1"/>
  <c r="G222" i="1" s="1"/>
  <c r="F221" i="1"/>
  <c r="G221" i="1" s="1"/>
  <c r="CM220" i="1"/>
  <c r="G220" i="1"/>
  <c r="CN220" i="1" s="1"/>
  <c r="F220" i="1"/>
  <c r="G219" i="1"/>
  <c r="F219" i="1"/>
  <c r="CM218" i="1"/>
  <c r="G218" i="1"/>
  <c r="F218" i="1"/>
  <c r="CM217" i="1"/>
  <c r="G217" i="1"/>
  <c r="CN217" i="1" s="1"/>
  <c r="F217" i="1"/>
  <c r="CE216" i="1"/>
  <c r="G216" i="1"/>
  <c r="F216" i="1"/>
  <c r="CN215" i="1"/>
  <c r="CM215" i="1"/>
  <c r="F215" i="1"/>
  <c r="G215" i="1" s="1"/>
  <c r="F214" i="1"/>
  <c r="G214" i="1" s="1"/>
  <c r="F213" i="1"/>
  <c r="G213" i="1" s="1"/>
  <c r="CC212" i="1"/>
  <c r="G212" i="1"/>
  <c r="F212" i="1"/>
  <c r="CM211" i="1"/>
  <c r="G211" i="1"/>
  <c r="CN211" i="1" s="1"/>
  <c r="F211" i="1"/>
  <c r="F210" i="1"/>
  <c r="G210" i="1" s="1"/>
  <c r="CM209" i="1"/>
  <c r="F209" i="1"/>
  <c r="G209" i="1" s="1"/>
  <c r="G208" i="1"/>
  <c r="AG208" i="1" s="1"/>
  <c r="F208" i="1"/>
  <c r="AG207" i="1"/>
  <c r="G207" i="1"/>
  <c r="F207" i="1"/>
  <c r="CM206" i="1"/>
  <c r="F206" i="1"/>
  <c r="G206" i="1" s="1"/>
  <c r="CN206" i="1" s="1"/>
  <c r="CM205" i="1"/>
  <c r="G205" i="1"/>
  <c r="CN205" i="1" s="1"/>
  <c r="F205" i="1"/>
  <c r="CM204" i="1"/>
  <c r="F204" i="1"/>
  <c r="G204" i="1" s="1"/>
  <c r="CN204" i="1" s="1"/>
  <c r="BN203" i="1"/>
  <c r="BM203" i="1"/>
  <c r="F203" i="1"/>
  <c r="G203" i="1" s="1"/>
  <c r="G202" i="1"/>
  <c r="F202" i="1"/>
  <c r="CM201" i="1"/>
  <c r="F201" i="1"/>
  <c r="G201" i="1" s="1"/>
  <c r="CN201" i="1" s="1"/>
  <c r="BN200" i="1"/>
  <c r="BM200" i="1"/>
  <c r="F200" i="1"/>
  <c r="G200" i="1" s="1"/>
  <c r="G199" i="1"/>
  <c r="F199" i="1"/>
  <c r="BM198" i="1"/>
  <c r="G198" i="1"/>
  <c r="F198" i="1"/>
  <c r="F197" i="1"/>
  <c r="G197" i="1" s="1"/>
  <c r="BM197" i="1" s="1"/>
  <c r="BN197" i="1" s="1"/>
  <c r="CM196" i="1"/>
  <c r="F196" i="1"/>
  <c r="G196" i="1" s="1"/>
  <c r="CN196" i="1" s="1"/>
  <c r="BM195" i="1"/>
  <c r="G195" i="1"/>
  <c r="F195" i="1"/>
  <c r="CM194" i="1"/>
  <c r="F194" i="1"/>
  <c r="G194" i="1" s="1"/>
  <c r="CN194" i="1" s="1"/>
  <c r="F193" i="1"/>
  <c r="G193" i="1" s="1"/>
  <c r="CM192" i="1"/>
  <c r="F192" i="1"/>
  <c r="G192" i="1" s="1"/>
  <c r="CN192" i="1" s="1"/>
  <c r="F191" i="1"/>
  <c r="G191" i="1" s="1"/>
  <c r="E191" i="1"/>
  <c r="D191" i="1"/>
  <c r="C191" i="1"/>
  <c r="B191" i="1"/>
  <c r="CM190" i="1"/>
  <c r="G190" i="1"/>
  <c r="CN190" i="1" s="1"/>
  <c r="F190" i="1"/>
  <c r="G189" i="1"/>
  <c r="F189" i="1"/>
  <c r="F188" i="1"/>
  <c r="G188" i="1" s="1"/>
  <c r="CM187" i="1"/>
  <c r="CJ187" i="1"/>
  <c r="CK187" i="1" s="1"/>
  <c r="CL187" i="1" s="1"/>
  <c r="G187" i="1"/>
  <c r="F187" i="1"/>
  <c r="F186" i="1"/>
  <c r="G186" i="1" s="1"/>
  <c r="F185" i="1"/>
  <c r="G185" i="1" s="1"/>
  <c r="CJ184" i="1"/>
  <c r="G184" i="1"/>
  <c r="F184" i="1"/>
  <c r="G183" i="1"/>
  <c r="CJ183" i="1" s="1"/>
  <c r="CK183" i="1" s="1"/>
  <c r="CL183" i="1" s="1"/>
  <c r="F183" i="1"/>
  <c r="G182" i="1"/>
  <c r="CK182" i="1" s="1"/>
  <c r="CL182" i="1" s="1"/>
  <c r="F182" i="1"/>
  <c r="F181" i="1"/>
  <c r="G181" i="1" s="1"/>
  <c r="G180" i="1"/>
  <c r="F180" i="1"/>
  <c r="F179" i="1"/>
  <c r="G179" i="1" s="1"/>
  <c r="F178" i="1"/>
  <c r="G178" i="1" s="1"/>
  <c r="G177" i="1"/>
  <c r="CK177" i="1" s="1"/>
  <c r="F177" i="1"/>
  <c r="E176" i="1"/>
  <c r="F176" i="1" s="1"/>
  <c r="G176" i="1" s="1"/>
  <c r="D176" i="1"/>
  <c r="C176" i="1"/>
  <c r="B176" i="1"/>
  <c r="CM175" i="1"/>
  <c r="G175" i="1"/>
  <c r="F175" i="1"/>
  <c r="F174" i="1"/>
  <c r="G174" i="1" s="1"/>
  <c r="G173" i="1"/>
  <c r="F173" i="1"/>
  <c r="F172" i="1"/>
  <c r="G172" i="1" s="1"/>
  <c r="CJ171" i="1"/>
  <c r="CK171" i="1" s="1"/>
  <c r="CL171" i="1" s="1"/>
  <c r="F171" i="1"/>
  <c r="G171" i="1" s="1"/>
  <c r="CI171" i="1" s="1"/>
  <c r="G170" i="1"/>
  <c r="BU170" i="1" s="1"/>
  <c r="F170" i="1"/>
  <c r="G169" i="1"/>
  <c r="F169" i="1"/>
  <c r="BN168" i="1"/>
  <c r="G168" i="1"/>
  <c r="F168" i="1"/>
  <c r="G167" i="1"/>
  <c r="F167" i="1"/>
  <c r="CM166" i="1"/>
  <c r="G166" i="1"/>
  <c r="CN166" i="1" s="1"/>
  <c r="F166" i="1"/>
  <c r="BM165" i="1"/>
  <c r="BN165" i="1" s="1"/>
  <c r="BO165" i="1" s="1"/>
  <c r="BP165" i="1" s="1"/>
  <c r="BQ165" i="1" s="1"/>
  <c r="G165" i="1"/>
  <c r="F165" i="1"/>
  <c r="F164" i="1"/>
  <c r="G164" i="1" s="1"/>
  <c r="E163" i="1"/>
  <c r="D163" i="1"/>
  <c r="C163" i="1"/>
  <c r="B163" i="1"/>
  <c r="CM162" i="1"/>
  <c r="CN162" i="1" s="1"/>
  <c r="G162" i="1"/>
  <c r="F162" i="1"/>
  <c r="F161" i="1"/>
  <c r="G161" i="1" s="1"/>
  <c r="CH161" i="1" s="1"/>
  <c r="CI161" i="1" s="1"/>
  <c r="F160" i="1"/>
  <c r="G160" i="1" s="1"/>
  <c r="F159" i="1"/>
  <c r="G159" i="1" s="1"/>
  <c r="F158" i="1"/>
  <c r="G158" i="1" s="1"/>
  <c r="CM157" i="1"/>
  <c r="G157" i="1"/>
  <c r="CN157" i="1" s="1"/>
  <c r="F157" i="1"/>
  <c r="G156" i="1"/>
  <c r="F156" i="1"/>
  <c r="CC155" i="1"/>
  <c r="CE155" i="1" s="1"/>
  <c r="CF155" i="1" s="1"/>
  <c r="CG155" i="1" s="1"/>
  <c r="CH155" i="1" s="1"/>
  <c r="CB155" i="1"/>
  <c r="CM155" i="1" s="1"/>
  <c r="F155" i="1"/>
  <c r="G155" i="1" s="1"/>
  <c r="F154" i="1"/>
  <c r="G154" i="1" s="1"/>
  <c r="CG153" i="1"/>
  <c r="CH153" i="1" s="1"/>
  <c r="CI153" i="1" s="1"/>
  <c r="CF153" i="1"/>
  <c r="F153" i="1"/>
  <c r="G153" i="1" s="1"/>
  <c r="E152" i="1"/>
  <c r="D152" i="1"/>
  <c r="C152" i="1"/>
  <c r="B152" i="1"/>
  <c r="CN151" i="1"/>
  <c r="CM151" i="1"/>
  <c r="G151" i="1"/>
  <c r="F151" i="1"/>
  <c r="CI150" i="1"/>
  <c r="CJ150" i="1" s="1"/>
  <c r="CK150" i="1" s="1"/>
  <c r="CH150" i="1"/>
  <c r="CM150" i="1" s="1"/>
  <c r="CN150" i="1" s="1"/>
  <c r="F150" i="1"/>
  <c r="G150" i="1" s="1"/>
  <c r="CG150" i="1" s="1"/>
  <c r="F149" i="1"/>
  <c r="G149" i="1" s="1"/>
  <c r="BV149" i="1" s="1"/>
  <c r="G148" i="1"/>
  <c r="CC148" i="1" s="1"/>
  <c r="F148" i="1"/>
  <c r="BV147" i="1"/>
  <c r="G147" i="1"/>
  <c r="F147" i="1"/>
  <c r="G146" i="1"/>
  <c r="F146" i="1"/>
  <c r="BW145" i="1"/>
  <c r="BX145" i="1" s="1"/>
  <c r="BY145" i="1" s="1"/>
  <c r="CM145" i="1" s="1"/>
  <c r="BV145" i="1"/>
  <c r="G145" i="1"/>
  <c r="F145" i="1"/>
  <c r="BV144" i="1"/>
  <c r="BW144" i="1" s="1"/>
  <c r="BX144" i="1" s="1"/>
  <c r="BY144" i="1" s="1"/>
  <c r="G144" i="1"/>
  <c r="F144" i="1"/>
  <c r="F143" i="1"/>
  <c r="E143" i="1"/>
  <c r="G143" i="1" s="1"/>
  <c r="D143" i="1"/>
  <c r="C143" i="1"/>
  <c r="B143" i="1"/>
  <c r="CM142" i="1"/>
  <c r="F142" i="1"/>
  <c r="G142" i="1" s="1"/>
  <c r="CN142" i="1" s="1"/>
  <c r="CN141" i="1"/>
  <c r="G141" i="1"/>
  <c r="CE141" i="1" s="1"/>
  <c r="CM141" i="1" s="1"/>
  <c r="F141" i="1"/>
  <c r="G140" i="1"/>
  <c r="BV140" i="1" s="1"/>
  <c r="F140" i="1"/>
  <c r="G139" i="1"/>
  <c r="BV139" i="1" s="1"/>
  <c r="F139" i="1"/>
  <c r="G138" i="1"/>
  <c r="BV138" i="1" s="1"/>
  <c r="F138" i="1"/>
  <c r="G137" i="1"/>
  <c r="BV137" i="1" s="1"/>
  <c r="F137" i="1"/>
  <c r="G136" i="1"/>
  <c r="BV136" i="1" s="1"/>
  <c r="F136" i="1"/>
  <c r="G135" i="1"/>
  <c r="BV135" i="1" s="1"/>
  <c r="F135" i="1"/>
  <c r="G134" i="1"/>
  <c r="BV134" i="1" s="1"/>
  <c r="F134" i="1"/>
  <c r="G133" i="1"/>
  <c r="BV133" i="1" s="1"/>
  <c r="F133" i="1"/>
  <c r="G132" i="1"/>
  <c r="BV132" i="1" s="1"/>
  <c r="F132" i="1"/>
  <c r="CC131" i="1"/>
  <c r="CD131" i="1" s="1"/>
  <c r="CE131" i="1" s="1"/>
  <c r="CF131" i="1" s="1"/>
  <c r="CG131" i="1" s="1"/>
  <c r="G131" i="1"/>
  <c r="F131" i="1"/>
  <c r="F130" i="1"/>
  <c r="G130" i="1" s="1"/>
  <c r="F129" i="1"/>
  <c r="G129" i="1" s="1"/>
  <c r="F128" i="1"/>
  <c r="G128" i="1" s="1"/>
  <c r="CC128" i="1" s="1"/>
  <c r="G127" i="1"/>
  <c r="F127" i="1"/>
  <c r="CC126" i="1"/>
  <c r="G126" i="1"/>
  <c r="F126" i="1"/>
  <c r="G125" i="1"/>
  <c r="F125" i="1"/>
  <c r="E124" i="1"/>
  <c r="F124" i="1" s="1"/>
  <c r="G124" i="1" s="1"/>
  <c r="D124" i="1"/>
  <c r="C124" i="1"/>
  <c r="B124" i="1"/>
  <c r="CM123" i="1"/>
  <c r="G123" i="1"/>
  <c r="CN123" i="1" s="1"/>
  <c r="F123" i="1"/>
  <c r="G122" i="1"/>
  <c r="CD122" i="1" s="1"/>
  <c r="F122" i="1"/>
  <c r="F121" i="1"/>
  <c r="G121" i="1" s="1"/>
  <c r="CD120" i="1"/>
  <c r="G120" i="1"/>
  <c r="F120" i="1"/>
  <c r="G119" i="1"/>
  <c r="F119" i="1"/>
  <c r="F118" i="1"/>
  <c r="G118" i="1" s="1"/>
  <c r="F117" i="1"/>
  <c r="G117" i="1" s="1"/>
  <c r="CN116" i="1"/>
  <c r="BR116" i="1"/>
  <c r="CM116" i="1" s="1"/>
  <c r="G116" i="1"/>
  <c r="F116" i="1"/>
  <c r="F115" i="1"/>
  <c r="G115" i="1" s="1"/>
  <c r="E115" i="1"/>
  <c r="D115" i="1"/>
  <c r="C115" i="1"/>
  <c r="B115" i="1"/>
  <c r="CM114" i="1"/>
  <c r="G114" i="1"/>
  <c r="CN114" i="1" s="1"/>
  <c r="F114" i="1"/>
  <c r="G113" i="1"/>
  <c r="F113" i="1"/>
  <c r="F112" i="1"/>
  <c r="G112" i="1" s="1"/>
  <c r="BQ111" i="1"/>
  <c r="BP111" i="1"/>
  <c r="BN111" i="1"/>
  <c r="BO111" i="1" s="1"/>
  <c r="G111" i="1"/>
  <c r="F111" i="1"/>
  <c r="F110" i="1"/>
  <c r="G110" i="1" s="1"/>
  <c r="BQ109" i="1"/>
  <c r="BR109" i="1" s="1"/>
  <c r="BS109" i="1" s="1"/>
  <c r="BT109" i="1" s="1"/>
  <c r="BU109" i="1" s="1"/>
  <c r="BP109" i="1"/>
  <c r="BN109" i="1"/>
  <c r="BO109" i="1" s="1"/>
  <c r="G109" i="1"/>
  <c r="F109" i="1"/>
  <c r="F108" i="1"/>
  <c r="G108" i="1" s="1"/>
  <c r="BP107" i="1"/>
  <c r="BQ107" i="1" s="1"/>
  <c r="BN107" i="1"/>
  <c r="BO107" i="1" s="1"/>
  <c r="G107" i="1"/>
  <c r="F107" i="1"/>
  <c r="F106" i="1"/>
  <c r="G106" i="1" s="1"/>
  <c r="BP105" i="1"/>
  <c r="BN105" i="1"/>
  <c r="BO105" i="1" s="1"/>
  <c r="G105" i="1"/>
  <c r="F105" i="1"/>
  <c r="F104" i="1"/>
  <c r="G104" i="1" s="1"/>
  <c r="F103" i="1"/>
  <c r="G103" i="1" s="1"/>
  <c r="F102" i="1"/>
  <c r="G102" i="1" s="1"/>
  <c r="BN101" i="1"/>
  <c r="BO101" i="1" s="1"/>
  <c r="BP101" i="1" s="1"/>
  <c r="BQ101" i="1" s="1"/>
  <c r="BR101" i="1" s="1"/>
  <c r="G101" i="1"/>
  <c r="F101" i="1"/>
  <c r="F100" i="1"/>
  <c r="G100" i="1" s="1"/>
  <c r="BN99" i="1"/>
  <c r="G99" i="1"/>
  <c r="F99" i="1"/>
  <c r="G98" i="1"/>
  <c r="F98" i="1"/>
  <c r="F97" i="1"/>
  <c r="G97" i="1" s="1"/>
  <c r="BN96" i="1"/>
  <c r="G96" i="1"/>
  <c r="F96" i="1"/>
  <c r="F95" i="1"/>
  <c r="G95" i="1" s="1"/>
  <c r="F94" i="1"/>
  <c r="G94" i="1" s="1"/>
  <c r="E94" i="1"/>
  <c r="D94" i="1"/>
  <c r="C94" i="1"/>
  <c r="B94" i="1"/>
  <c r="CM93" i="1"/>
  <c r="F93" i="1"/>
  <c r="G93" i="1" s="1"/>
  <c r="CN93" i="1" s="1"/>
  <c r="G92" i="1"/>
  <c r="F92" i="1"/>
  <c r="BO91" i="1"/>
  <c r="BP91" i="1" s="1"/>
  <c r="BQ91" i="1" s="1"/>
  <c r="BR91" i="1" s="1"/>
  <c r="BS91" i="1" s="1"/>
  <c r="BT91" i="1" s="1"/>
  <c r="BU91" i="1" s="1"/>
  <c r="BN91" i="1"/>
  <c r="G91" i="1"/>
  <c r="F91" i="1"/>
  <c r="BN90" i="1"/>
  <c r="G90" i="1"/>
  <c r="F90" i="1"/>
  <c r="G89" i="1"/>
  <c r="BN89" i="1" s="1"/>
  <c r="F89" i="1"/>
  <c r="F88" i="1"/>
  <c r="G88" i="1" s="1"/>
  <c r="BP87" i="1"/>
  <c r="BQ87" i="1" s="1"/>
  <c r="BR87" i="1" s="1"/>
  <c r="BS87" i="1" s="1"/>
  <c r="BT87" i="1" s="1"/>
  <c r="BU87" i="1" s="1"/>
  <c r="BO87" i="1"/>
  <c r="BN87" i="1"/>
  <c r="G87" i="1"/>
  <c r="F87" i="1"/>
  <c r="BO86" i="1"/>
  <c r="BP86" i="1" s="1"/>
  <c r="BQ86" i="1" s="1"/>
  <c r="BR86" i="1" s="1"/>
  <c r="BS86" i="1" s="1"/>
  <c r="BT86" i="1" s="1"/>
  <c r="BU86" i="1" s="1"/>
  <c r="BN86" i="1"/>
  <c r="G86" i="1"/>
  <c r="F86" i="1"/>
  <c r="BN85" i="1"/>
  <c r="BO85" i="1" s="1"/>
  <c r="BP85" i="1" s="1"/>
  <c r="BQ85" i="1" s="1"/>
  <c r="BR85" i="1" s="1"/>
  <c r="BS85" i="1" s="1"/>
  <c r="BT85" i="1" s="1"/>
  <c r="BU85" i="1" s="1"/>
  <c r="G85" i="1"/>
  <c r="F85" i="1"/>
  <c r="G84" i="1"/>
  <c r="F84" i="1"/>
  <c r="G83" i="1"/>
  <c r="F83" i="1"/>
  <c r="G82" i="1"/>
  <c r="F82" i="1"/>
  <c r="G81" i="1"/>
  <c r="F81" i="1"/>
  <c r="E81" i="1"/>
  <c r="D81" i="1"/>
  <c r="C81" i="1"/>
  <c r="B81" i="1"/>
  <c r="G79" i="1"/>
  <c r="F79" i="1"/>
  <c r="F78" i="1"/>
  <c r="G78" i="1" s="1"/>
  <c r="BQ77" i="1"/>
  <c r="BR77" i="1" s="1"/>
  <c r="BS77" i="1" s="1"/>
  <c r="BT77" i="1" s="1"/>
  <c r="BU77" i="1" s="1"/>
  <c r="BV77" i="1" s="1"/>
  <c r="BW77" i="1" s="1"/>
  <c r="BX77" i="1" s="1"/>
  <c r="G77" i="1"/>
  <c r="F77" i="1"/>
  <c r="F76" i="1"/>
  <c r="G76" i="1" s="1"/>
  <c r="BQ75" i="1"/>
  <c r="BR75" i="1" s="1"/>
  <c r="BS75" i="1" s="1"/>
  <c r="BT75" i="1" s="1"/>
  <c r="BU75" i="1" s="1"/>
  <c r="BV75" i="1" s="1"/>
  <c r="BW75" i="1" s="1"/>
  <c r="BX75" i="1" s="1"/>
  <c r="G75" i="1"/>
  <c r="F75" i="1"/>
  <c r="F74" i="1"/>
  <c r="G74" i="1" s="1"/>
  <c r="BQ73" i="1"/>
  <c r="BR73" i="1" s="1"/>
  <c r="BS73" i="1" s="1"/>
  <c r="BT73" i="1" s="1"/>
  <c r="BU73" i="1" s="1"/>
  <c r="BV73" i="1" s="1"/>
  <c r="BW73" i="1" s="1"/>
  <c r="BX73" i="1" s="1"/>
  <c r="G73" i="1"/>
  <c r="F73" i="1"/>
  <c r="F72" i="1"/>
  <c r="G72" i="1" s="1"/>
  <c r="BQ71" i="1"/>
  <c r="BR71" i="1" s="1"/>
  <c r="BS71" i="1" s="1"/>
  <c r="BT71" i="1" s="1"/>
  <c r="BU71" i="1" s="1"/>
  <c r="BV71" i="1" s="1"/>
  <c r="BW71" i="1" s="1"/>
  <c r="BX71" i="1" s="1"/>
  <c r="G71" i="1"/>
  <c r="F71" i="1"/>
  <c r="F70" i="1"/>
  <c r="G70" i="1" s="1"/>
  <c r="G69" i="1"/>
  <c r="F69" i="1"/>
  <c r="E69" i="1"/>
  <c r="D69" i="1"/>
  <c r="C69" i="1"/>
  <c r="B69" i="1"/>
  <c r="CM68" i="1"/>
  <c r="G68" i="1"/>
  <c r="CN68" i="1" s="1"/>
  <c r="F68" i="1"/>
  <c r="CF67" i="1"/>
  <c r="CG67" i="1" s="1"/>
  <c r="CH67" i="1" s="1"/>
  <c r="CI67" i="1" s="1"/>
  <c r="G67" i="1"/>
  <c r="F67" i="1"/>
  <c r="CF66" i="1"/>
  <c r="CG66" i="1" s="1"/>
  <c r="CH66" i="1" s="1"/>
  <c r="G66" i="1"/>
  <c r="F66" i="1"/>
  <c r="F65" i="1"/>
  <c r="G65" i="1" s="1"/>
  <c r="CE65" i="1" s="1"/>
  <c r="CC64" i="1"/>
  <c r="F64" i="1"/>
  <c r="G64" i="1" s="1"/>
  <c r="F63" i="1"/>
  <c r="G63" i="1" s="1"/>
  <c r="BZ63" i="1" s="1"/>
  <c r="C63" i="1"/>
  <c r="B63" i="1"/>
  <c r="BZ62" i="1"/>
  <c r="CA62" i="1" s="1"/>
  <c r="CB62" i="1" s="1"/>
  <c r="CC62" i="1" s="1"/>
  <c r="CD62" i="1" s="1"/>
  <c r="CE62" i="1" s="1"/>
  <c r="CF62" i="1" s="1"/>
  <c r="CG62" i="1" s="1"/>
  <c r="G62" i="1"/>
  <c r="F62" i="1"/>
  <c r="C62" i="1"/>
  <c r="B62" i="1"/>
  <c r="F61" i="1"/>
  <c r="G61" i="1" s="1"/>
  <c r="BZ61" i="1" s="1"/>
  <c r="C61" i="1"/>
  <c r="B61" i="1"/>
  <c r="F60" i="1"/>
  <c r="G60" i="1" s="1"/>
  <c r="C60" i="1"/>
  <c r="B60" i="1"/>
  <c r="CA59" i="1"/>
  <c r="CB59" i="1" s="1"/>
  <c r="CC59" i="1" s="1"/>
  <c r="CD59" i="1" s="1"/>
  <c r="CE59" i="1" s="1"/>
  <c r="CF59" i="1" s="1"/>
  <c r="CG59" i="1" s="1"/>
  <c r="F59" i="1"/>
  <c r="G59" i="1" s="1"/>
  <c r="BZ59" i="1" s="1"/>
  <c r="C59" i="1"/>
  <c r="B59" i="1"/>
  <c r="G58" i="1"/>
  <c r="F58" i="1"/>
  <c r="C58" i="1"/>
  <c r="B58" i="1"/>
  <c r="F57" i="1"/>
  <c r="G57" i="1" s="1"/>
  <c r="BZ57" i="1" s="1"/>
  <c r="C57" i="1"/>
  <c r="B57" i="1"/>
  <c r="G56" i="1"/>
  <c r="BZ56" i="1" s="1"/>
  <c r="F56" i="1"/>
  <c r="C56" i="1"/>
  <c r="B56" i="1"/>
  <c r="CN55" i="1"/>
  <c r="CM55" i="1"/>
  <c r="F55" i="1"/>
  <c r="G55" i="1" s="1"/>
  <c r="C55" i="1"/>
  <c r="B55" i="1"/>
  <c r="CM54" i="1"/>
  <c r="G54" i="1"/>
  <c r="CN54" i="1" s="1"/>
  <c r="F54" i="1"/>
  <c r="C54" i="1"/>
  <c r="B54" i="1"/>
  <c r="BZ53" i="1"/>
  <c r="CA53" i="1" s="1"/>
  <c r="CB53" i="1" s="1"/>
  <c r="CC53" i="1" s="1"/>
  <c r="CD53" i="1" s="1"/>
  <c r="CE53" i="1" s="1"/>
  <c r="CF53" i="1" s="1"/>
  <c r="CG53" i="1" s="1"/>
  <c r="F53" i="1"/>
  <c r="G53" i="1" s="1"/>
  <c r="C53" i="1"/>
  <c r="B53" i="1"/>
  <c r="F52" i="1"/>
  <c r="G52" i="1" s="1"/>
  <c r="C52" i="1"/>
  <c r="B52" i="1"/>
  <c r="CM51" i="1"/>
  <c r="E51" i="1"/>
  <c r="D51" i="1"/>
  <c r="C51" i="1"/>
  <c r="B51" i="1"/>
  <c r="C50" i="1"/>
  <c r="B50" i="1"/>
  <c r="F49" i="1"/>
  <c r="G49" i="1" s="1"/>
  <c r="CN49" i="1" s="1"/>
  <c r="G48" i="1"/>
  <c r="Y48" i="1" s="1"/>
  <c r="F48" i="1"/>
  <c r="C48" i="1"/>
  <c r="B48" i="1"/>
  <c r="F47" i="1"/>
  <c r="G47" i="1" s="1"/>
  <c r="C47" i="1"/>
  <c r="B47" i="1"/>
  <c r="CM46" i="1"/>
  <c r="F46" i="1"/>
  <c r="G46" i="1" s="1"/>
  <c r="CN46" i="1" s="1"/>
  <c r="C46" i="1"/>
  <c r="B46" i="1"/>
  <c r="G45" i="1"/>
  <c r="F45" i="1"/>
  <c r="G44" i="1"/>
  <c r="F44" i="1"/>
  <c r="F43" i="1"/>
  <c r="G43" i="1" s="1"/>
  <c r="G42" i="1"/>
  <c r="BZ42" i="1" s="1"/>
  <c r="F42" i="1"/>
  <c r="G41" i="1"/>
  <c r="F41" i="1"/>
  <c r="C41" i="1"/>
  <c r="B41" i="1"/>
  <c r="G40" i="1"/>
  <c r="F40" i="1"/>
  <c r="C40" i="1"/>
  <c r="B40" i="1"/>
  <c r="F39" i="1"/>
  <c r="G39" i="1" s="1"/>
  <c r="C39" i="1"/>
  <c r="B39" i="1"/>
  <c r="G38" i="1"/>
  <c r="F38" i="1"/>
  <c r="C38" i="1"/>
  <c r="B38" i="1"/>
  <c r="G37" i="1"/>
  <c r="BM37" i="1" s="1"/>
  <c r="F37" i="1"/>
  <c r="C37" i="1"/>
  <c r="B37" i="1"/>
  <c r="CM36" i="1"/>
  <c r="F36" i="1"/>
  <c r="G36" i="1" s="1"/>
  <c r="CN36" i="1" s="1"/>
  <c r="C36" i="1"/>
  <c r="B36" i="1"/>
  <c r="F35" i="1"/>
  <c r="G35" i="1" s="1"/>
  <c r="F34" i="1"/>
  <c r="G34" i="1" s="1"/>
  <c r="C34" i="1"/>
  <c r="B34" i="1"/>
  <c r="F33" i="1"/>
  <c r="G33" i="1" s="1"/>
  <c r="C33" i="1"/>
  <c r="B33" i="1"/>
  <c r="F32" i="1"/>
  <c r="G32" i="1" s="1"/>
  <c r="C32" i="1"/>
  <c r="B32" i="1"/>
  <c r="F31" i="1"/>
  <c r="G31" i="1" s="1"/>
  <c r="C31" i="1"/>
  <c r="B31" i="1"/>
  <c r="CM30" i="1"/>
  <c r="F30" i="1"/>
  <c r="G30" i="1" s="1"/>
  <c r="CN30" i="1" s="1"/>
  <c r="C30" i="1"/>
  <c r="B30" i="1"/>
  <c r="F29" i="1"/>
  <c r="G29" i="1" s="1"/>
  <c r="E29" i="1"/>
  <c r="D29" i="1"/>
  <c r="C29" i="1"/>
  <c r="B29" i="1"/>
  <c r="CM28" i="1"/>
  <c r="F28" i="1"/>
  <c r="G28" i="1" s="1"/>
  <c r="CN28" i="1" s="1"/>
  <c r="F27" i="1"/>
  <c r="G27" i="1" s="1"/>
  <c r="C27" i="1"/>
  <c r="B27" i="1"/>
  <c r="F26" i="1"/>
  <c r="G26" i="1" s="1"/>
  <c r="C26" i="1"/>
  <c r="B26" i="1"/>
  <c r="F25" i="1"/>
  <c r="G25" i="1" s="1"/>
  <c r="C25" i="1"/>
  <c r="B25" i="1"/>
  <c r="G24" i="1"/>
  <c r="F24" i="1"/>
  <c r="C24" i="1"/>
  <c r="B24" i="1"/>
  <c r="F23" i="1"/>
  <c r="G23" i="1" s="1"/>
  <c r="C23" i="1"/>
  <c r="B23" i="1"/>
  <c r="F22" i="1"/>
  <c r="G22" i="1" s="1"/>
  <c r="E22" i="1"/>
  <c r="C22" i="1"/>
  <c r="B22" i="1"/>
  <c r="CN21" i="1"/>
  <c r="CM21" i="1"/>
  <c r="G21" i="1"/>
  <c r="F21" i="1"/>
  <c r="F20" i="1"/>
  <c r="G20" i="1" s="1"/>
  <c r="C20" i="1"/>
  <c r="B20" i="1"/>
  <c r="F19" i="1"/>
  <c r="G19" i="1" s="1"/>
  <c r="C19" i="1"/>
  <c r="B19" i="1"/>
  <c r="G18" i="1"/>
  <c r="F18" i="1"/>
  <c r="C18" i="1"/>
  <c r="B18" i="1"/>
  <c r="F17" i="1"/>
  <c r="G17" i="1" s="1"/>
  <c r="C17" i="1"/>
  <c r="B17" i="1"/>
  <c r="E16" i="1"/>
  <c r="C16" i="1"/>
  <c r="B16" i="1"/>
  <c r="P33" i="1" l="1"/>
  <c r="BZ52" i="1"/>
  <c r="BZ60" i="1"/>
  <c r="CM105" i="1"/>
  <c r="CN105" i="1" s="1"/>
  <c r="J23" i="1"/>
  <c r="J19" i="1"/>
  <c r="BW47" i="1"/>
  <c r="CI66" i="1"/>
  <c r="BS101" i="1"/>
  <c r="BT101" i="1" s="1"/>
  <c r="BU101" i="1" s="1"/>
  <c r="K17" i="1"/>
  <c r="O31" i="1"/>
  <c r="CA56" i="1"/>
  <c r="CB56" i="1" s="1"/>
  <c r="CC56" i="1" s="1"/>
  <c r="CD56" i="1" s="1"/>
  <c r="CE56" i="1" s="1"/>
  <c r="CF56" i="1" s="1"/>
  <c r="CG56" i="1" s="1"/>
  <c r="CM56" i="1"/>
  <c r="BQ72" i="1"/>
  <c r="BQ76" i="1"/>
  <c r="O26" i="1"/>
  <c r="Q34" i="1"/>
  <c r="BN39" i="1"/>
  <c r="CA61" i="1"/>
  <c r="CB61" i="1" s="1"/>
  <c r="CC61" i="1" s="1"/>
  <c r="CD61" i="1" s="1"/>
  <c r="CE61" i="1" s="1"/>
  <c r="CF61" i="1" s="1"/>
  <c r="CG61" i="1" s="1"/>
  <c r="BO89" i="1"/>
  <c r="BP89" i="1" s="1"/>
  <c r="BQ89" i="1" s="1"/>
  <c r="BR89" i="1" s="1"/>
  <c r="BS89" i="1" s="1"/>
  <c r="BT89" i="1" s="1"/>
  <c r="BU89" i="1" s="1"/>
  <c r="CM89" i="1"/>
  <c r="CN89" i="1" s="1"/>
  <c r="L20" i="1"/>
  <c r="O27" i="1"/>
  <c r="BZ35" i="1"/>
  <c r="BN37" i="1"/>
  <c r="BN95" i="1"/>
  <c r="Q32" i="1"/>
  <c r="CA42" i="1"/>
  <c r="Z48" i="1"/>
  <c r="AA48" i="1" s="1"/>
  <c r="AB48" i="1" s="1"/>
  <c r="AC48" i="1" s="1"/>
  <c r="AD48" i="1" s="1"/>
  <c r="AE48" i="1" s="1"/>
  <c r="AF48" i="1" s="1"/>
  <c r="CA57" i="1"/>
  <c r="CB57" i="1" s="1"/>
  <c r="CC57" i="1" s="1"/>
  <c r="CD57" i="1" s="1"/>
  <c r="CE57" i="1" s="1"/>
  <c r="CF57" i="1" s="1"/>
  <c r="CG57" i="1" s="1"/>
  <c r="BR107" i="1"/>
  <c r="BS107" i="1" s="1"/>
  <c r="BT107" i="1" s="1"/>
  <c r="BU107" i="1" s="1"/>
  <c r="CM107" i="1"/>
  <c r="J25" i="1"/>
  <c r="CN43" i="1"/>
  <c r="BZ43" i="1"/>
  <c r="CM43" i="1" s="1"/>
  <c r="CF65" i="1"/>
  <c r="CM65" i="1" s="1"/>
  <c r="CN65" i="1" s="1"/>
  <c r="BQ70" i="1"/>
  <c r="BQ74" i="1"/>
  <c r="BZ78" i="1"/>
  <c r="CM78" i="1" s="1"/>
  <c r="CN78" i="1" s="1"/>
  <c r="J24" i="1"/>
  <c r="I41" i="1"/>
  <c r="BZ45" i="1"/>
  <c r="CM67" i="1"/>
  <c r="CM85" i="1"/>
  <c r="CN85" i="1" s="1"/>
  <c r="BN88" i="1"/>
  <c r="BN98" i="1"/>
  <c r="BN100" i="1"/>
  <c r="H18" i="1"/>
  <c r="AG40" i="1"/>
  <c r="CI44" i="1"/>
  <c r="CM53" i="1"/>
  <c r="CN53" i="1" s="1"/>
  <c r="CM62" i="1"/>
  <c r="CN62" i="1" s="1"/>
  <c r="CM66" i="1"/>
  <c r="CM71" i="1"/>
  <c r="CM73" i="1"/>
  <c r="CN73" i="1" s="1"/>
  <c r="CM75" i="1"/>
  <c r="CM77" i="1"/>
  <c r="CM91" i="1"/>
  <c r="CN91" i="1" s="1"/>
  <c r="BN97" i="1"/>
  <c r="BN102" i="1"/>
  <c r="BN104" i="1"/>
  <c r="BQ105" i="1"/>
  <c r="BR105" i="1" s="1"/>
  <c r="BS105" i="1" s="1"/>
  <c r="BT105" i="1" s="1"/>
  <c r="BU105" i="1" s="1"/>
  <c r="D273" i="1"/>
  <c r="CM87" i="1"/>
  <c r="CN87" i="1" s="1"/>
  <c r="CK262" i="1"/>
  <c r="CN56" i="1"/>
  <c r="F16" i="1"/>
  <c r="G16" i="1" s="1"/>
  <c r="E50" i="1"/>
  <c r="F51" i="1"/>
  <c r="G51" i="1" s="1"/>
  <c r="CN51" i="1" s="1"/>
  <c r="CN67" i="1"/>
  <c r="CN71" i="1"/>
  <c r="CN75" i="1"/>
  <c r="CN77" i="1"/>
  <c r="CM86" i="1"/>
  <c r="CN86" i="1" s="1"/>
  <c r="BO90" i="1"/>
  <c r="BP90" i="1" s="1"/>
  <c r="BQ90" i="1" s="1"/>
  <c r="BR90" i="1" s="1"/>
  <c r="BS90" i="1" s="1"/>
  <c r="BT90" i="1" s="1"/>
  <c r="BU90" i="1" s="1"/>
  <c r="BN106" i="1"/>
  <c r="BR118" i="1"/>
  <c r="CM63" i="1"/>
  <c r="CN63" i="1" s="1"/>
  <c r="CM126" i="1"/>
  <c r="CD126" i="1"/>
  <c r="CE126" i="1" s="1"/>
  <c r="CF126" i="1" s="1"/>
  <c r="CG126" i="1" s="1"/>
  <c r="BW138" i="1"/>
  <c r="BX138" i="1" s="1"/>
  <c r="BY138" i="1" s="1"/>
  <c r="CJ179" i="1"/>
  <c r="BN38" i="1"/>
  <c r="BZ58" i="1"/>
  <c r="CM59" i="1"/>
  <c r="CN59" i="1" s="1"/>
  <c r="CA63" i="1"/>
  <c r="CB63" i="1" s="1"/>
  <c r="CC63" i="1" s="1"/>
  <c r="CD63" i="1" s="1"/>
  <c r="CE63" i="1" s="1"/>
  <c r="CF63" i="1" s="1"/>
  <c r="CG63" i="1" s="1"/>
  <c r="CD64" i="1"/>
  <c r="CE64" i="1" s="1"/>
  <c r="CF64" i="1" s="1"/>
  <c r="CN66" i="1"/>
  <c r="BN82" i="1"/>
  <c r="BN83" i="1"/>
  <c r="BN84" i="1"/>
  <c r="BO96" i="1"/>
  <c r="BP96" i="1" s="1"/>
  <c r="BQ96" i="1" s="1"/>
  <c r="BR96" i="1" s="1"/>
  <c r="BS96" i="1" s="1"/>
  <c r="BT96" i="1" s="1"/>
  <c r="BU96" i="1" s="1"/>
  <c r="BO99" i="1"/>
  <c r="BP99" i="1" s="1"/>
  <c r="BQ99" i="1" s="1"/>
  <c r="BR99" i="1" s="1"/>
  <c r="BS99" i="1" s="1"/>
  <c r="BT99" i="1" s="1"/>
  <c r="BU99" i="1" s="1"/>
  <c r="BN103" i="1"/>
  <c r="BN108" i="1"/>
  <c r="CM109" i="1"/>
  <c r="CM111" i="1"/>
  <c r="CN111" i="1" s="1"/>
  <c r="BR111" i="1"/>
  <c r="BS111" i="1" s="1"/>
  <c r="BT111" i="1" s="1"/>
  <c r="BU111" i="1" s="1"/>
  <c r="CD148" i="1"/>
  <c r="CM148" i="1" s="1"/>
  <c r="CN148" i="1" s="1"/>
  <c r="CA79" i="1"/>
  <c r="CB92" i="1"/>
  <c r="CM92" i="1" s="1"/>
  <c r="CN92" i="1" s="1"/>
  <c r="BN110" i="1"/>
  <c r="BN112" i="1"/>
  <c r="CD121" i="1"/>
  <c r="BW133" i="1"/>
  <c r="BX133" i="1" s="1"/>
  <c r="BY133" i="1" s="1"/>
  <c r="AH208" i="1"/>
  <c r="AI208" i="1" s="1"/>
  <c r="AJ208" i="1" s="1"/>
  <c r="AK208" i="1" s="1"/>
  <c r="AL208" i="1" s="1"/>
  <c r="AM208" i="1" s="1"/>
  <c r="AN208" i="1" s="1"/>
  <c r="AO208" i="1" s="1"/>
  <c r="AP208" i="1" s="1"/>
  <c r="AQ208" i="1" s="1"/>
  <c r="CC127" i="1"/>
  <c r="CM136" i="1"/>
  <c r="CN136" i="1" s="1"/>
  <c r="BW136" i="1"/>
  <c r="BX136" i="1" s="1"/>
  <c r="BY136" i="1" s="1"/>
  <c r="CD212" i="1"/>
  <c r="CM212" i="1" s="1"/>
  <c r="CN212" i="1" s="1"/>
  <c r="CM122" i="1"/>
  <c r="CE122" i="1"/>
  <c r="CF122" i="1" s="1"/>
  <c r="CD128" i="1"/>
  <c r="CE128" i="1" s="1"/>
  <c r="CF128" i="1" s="1"/>
  <c r="CG128" i="1" s="1"/>
  <c r="BW139" i="1"/>
  <c r="BX139" i="1" s="1"/>
  <c r="BY139" i="1" s="1"/>
  <c r="CJ181" i="1"/>
  <c r="CJ185" i="1"/>
  <c r="BR232" i="1"/>
  <c r="BS232" i="1" s="1"/>
  <c r="BT232" i="1" s="1"/>
  <c r="BW232" i="1" s="1"/>
  <c r="BX232" i="1" s="1"/>
  <c r="BY232" i="1" s="1"/>
  <c r="BZ232" i="1" s="1"/>
  <c r="CE240" i="1"/>
  <c r="CK253" i="1"/>
  <c r="CL253" i="1" s="1"/>
  <c r="BV119" i="1"/>
  <c r="CM134" i="1"/>
  <c r="BW134" i="1"/>
  <c r="BX134" i="1" s="1"/>
  <c r="BY134" i="1" s="1"/>
  <c r="CF160" i="1"/>
  <c r="BN169" i="1"/>
  <c r="CJ174" i="1"/>
  <c r="CJ186" i="1"/>
  <c r="CC210" i="1"/>
  <c r="BQ233" i="1"/>
  <c r="CN107" i="1"/>
  <c r="CN109" i="1"/>
  <c r="BN113" i="1"/>
  <c r="BW125" i="1"/>
  <c r="CC129" i="1"/>
  <c r="CM137" i="1"/>
  <c r="CN137" i="1" s="1"/>
  <c r="BW137" i="1"/>
  <c r="BX137" i="1" s="1"/>
  <c r="BY137" i="1" s="1"/>
  <c r="CJ161" i="1"/>
  <c r="CK161" i="1" s="1"/>
  <c r="CL161" i="1" s="1"/>
  <c r="CM161" i="1"/>
  <c r="CN161" i="1" s="1"/>
  <c r="BQ229" i="1"/>
  <c r="CE237" i="1"/>
  <c r="BW132" i="1"/>
  <c r="BX132" i="1" s="1"/>
  <c r="BY132" i="1" s="1"/>
  <c r="CM140" i="1"/>
  <c r="BW140" i="1"/>
  <c r="BX140" i="1" s="1"/>
  <c r="BY140" i="1" s="1"/>
  <c r="BW147" i="1"/>
  <c r="BX147" i="1" s="1"/>
  <c r="BY147" i="1" s="1"/>
  <c r="BM193" i="1"/>
  <c r="CC221" i="1"/>
  <c r="BR117" i="1"/>
  <c r="CM120" i="1"/>
  <c r="CN120" i="1" s="1"/>
  <c r="CE120" i="1"/>
  <c r="CF120" i="1" s="1"/>
  <c r="CN126" i="1"/>
  <c r="CC130" i="1"/>
  <c r="CM135" i="1"/>
  <c r="BW135" i="1"/>
  <c r="BX135" i="1" s="1"/>
  <c r="BY135" i="1" s="1"/>
  <c r="CM153" i="1"/>
  <c r="BM167" i="1"/>
  <c r="G163" i="1"/>
  <c r="F163" i="1"/>
  <c r="CM171" i="1"/>
  <c r="CJ178" i="1"/>
  <c r="CM182" i="1"/>
  <c r="CM200" i="1"/>
  <c r="CM203" i="1"/>
  <c r="CM256" i="1"/>
  <c r="CN256" i="1" s="1"/>
  <c r="CM144" i="1"/>
  <c r="CF158" i="1"/>
  <c r="CN171" i="1"/>
  <c r="BN195" i="1"/>
  <c r="CM195" i="1" s="1"/>
  <c r="CN195" i="1" s="1"/>
  <c r="CC213" i="1"/>
  <c r="BV248" i="1"/>
  <c r="CM248" i="1" s="1"/>
  <c r="CN248" i="1" s="1"/>
  <c r="CN122" i="1"/>
  <c r="CM131" i="1"/>
  <c r="CN131" i="1" s="1"/>
  <c r="BV146" i="1"/>
  <c r="BW149" i="1"/>
  <c r="BX149" i="1" s="1"/>
  <c r="BY149" i="1" s="1"/>
  <c r="BP164" i="1"/>
  <c r="CK172" i="1"/>
  <c r="CM183" i="1"/>
  <c r="CL188" i="1"/>
  <c r="CM188" i="1" s="1"/>
  <c r="CN188" i="1" s="1"/>
  <c r="CM198" i="1"/>
  <c r="CN198" i="1" s="1"/>
  <c r="BN198" i="1"/>
  <c r="CM207" i="1"/>
  <c r="CN207" i="1" s="1"/>
  <c r="AH207" i="1"/>
  <c r="AI207" i="1" s="1"/>
  <c r="AJ207" i="1" s="1"/>
  <c r="AK207" i="1" s="1"/>
  <c r="AL207" i="1" s="1"/>
  <c r="AM207" i="1" s="1"/>
  <c r="AN207" i="1" s="1"/>
  <c r="AO207" i="1" s="1"/>
  <c r="AP207" i="1" s="1"/>
  <c r="AQ207" i="1" s="1"/>
  <c r="CM216" i="1"/>
  <c r="CN216" i="1" s="1"/>
  <c r="CF216" i="1"/>
  <c r="BR227" i="1"/>
  <c r="BS227" i="1" s="1"/>
  <c r="BT227" i="1" s="1"/>
  <c r="BW227" i="1" s="1"/>
  <c r="BX227" i="1" s="1"/>
  <c r="CM227" i="1"/>
  <c r="CN227" i="1" s="1"/>
  <c r="CN254" i="1"/>
  <c r="G270" i="1"/>
  <c r="CN134" i="1"/>
  <c r="CN135" i="1"/>
  <c r="CN140" i="1"/>
  <c r="CN145" i="1"/>
  <c r="F152" i="1"/>
  <c r="G152" i="1" s="1"/>
  <c r="CF154" i="1"/>
  <c r="CM165" i="1"/>
  <c r="CN165" i="1" s="1"/>
  <c r="CN183" i="1"/>
  <c r="CC214" i="1"/>
  <c r="CC222" i="1"/>
  <c r="BT230" i="1"/>
  <c r="CM266" i="1"/>
  <c r="CN266" i="1" s="1"/>
  <c r="CH266" i="1"/>
  <c r="CI266" i="1" s="1"/>
  <c r="CJ266" i="1" s="1"/>
  <c r="CK266" i="1" s="1"/>
  <c r="CL266" i="1" s="1"/>
  <c r="CN144" i="1"/>
  <c r="CC156" i="1"/>
  <c r="CG159" i="1"/>
  <c r="CM170" i="1"/>
  <c r="CN170" i="1" s="1"/>
  <c r="BV170" i="1"/>
  <c r="BW170" i="1" s="1"/>
  <c r="BX170" i="1" s="1"/>
  <c r="BY170" i="1" s="1"/>
  <c r="CN175" i="1"/>
  <c r="BM199" i="1"/>
  <c r="BM202" i="1"/>
  <c r="CM260" i="1"/>
  <c r="CJ260" i="1"/>
  <c r="CK260" i="1" s="1"/>
  <c r="CL260" i="1" s="1"/>
  <c r="BO168" i="1"/>
  <c r="BP168" i="1" s="1"/>
  <c r="BQ168" i="1" s="1"/>
  <c r="CL177" i="1"/>
  <c r="CM177" i="1" s="1"/>
  <c r="CN189" i="1"/>
  <c r="CL189" i="1"/>
  <c r="CM189" i="1" s="1"/>
  <c r="BQ228" i="1"/>
  <c r="CN241" i="1"/>
  <c r="CN251" i="1"/>
  <c r="CF255" i="1"/>
  <c r="CG255" i="1" s="1"/>
  <c r="CH255" i="1" s="1"/>
  <c r="CM255" i="1"/>
  <c r="CN255" i="1" s="1"/>
  <c r="CN155" i="1"/>
  <c r="CH173" i="1"/>
  <c r="CJ180" i="1"/>
  <c r="CK184" i="1"/>
  <c r="CL184" i="1" s="1"/>
  <c r="CN187" i="1"/>
  <c r="CM197" i="1"/>
  <c r="CN197" i="1" s="1"/>
  <c r="CN200" i="1"/>
  <c r="CN203" i="1"/>
  <c r="CN209" i="1"/>
  <c r="BQ234" i="1"/>
  <c r="CE242" i="1"/>
  <c r="CK267" i="1"/>
  <c r="CN182" i="1"/>
  <c r="CN218" i="1"/>
  <c r="CN223" i="1"/>
  <c r="CN235" i="1"/>
  <c r="CM239" i="1"/>
  <c r="CN239" i="1" s="1"/>
  <c r="CN247" i="1"/>
  <c r="CE257" i="1"/>
  <c r="CJ265" i="1"/>
  <c r="CN244" i="1"/>
  <c r="CM252" i="1"/>
  <c r="CN252" i="1" s="1"/>
  <c r="CG261" i="1"/>
  <c r="BQ245" i="1"/>
  <c r="BR246" i="1"/>
  <c r="BS246" i="1" s="1"/>
  <c r="BT246" i="1" s="1"/>
  <c r="BV246" i="1" s="1"/>
  <c r="BW246" i="1" s="1"/>
  <c r="CM246" i="1"/>
  <c r="CN246" i="1" s="1"/>
  <c r="F271" i="1"/>
  <c r="G271" i="1" s="1"/>
  <c r="I285" i="1"/>
  <c r="J285" i="1" s="1"/>
  <c r="K285" i="1" s="1"/>
  <c r="L285" i="1" s="1"/>
  <c r="M285" i="1" s="1"/>
  <c r="N285" i="1" s="1"/>
  <c r="O285" i="1" s="1"/>
  <c r="P285" i="1" s="1"/>
  <c r="Q285" i="1" s="1"/>
  <c r="R285" i="1" s="1"/>
  <c r="S285" i="1" s="1"/>
  <c r="T285" i="1" s="1"/>
  <c r="U285" i="1" s="1"/>
  <c r="CC219" i="1"/>
  <c r="CC224" i="1"/>
  <c r="CJ243" i="1"/>
  <c r="CN263" i="1"/>
  <c r="I286" i="1"/>
  <c r="J286" i="1" s="1"/>
  <c r="K286" i="1" s="1"/>
  <c r="L286" i="1" s="1"/>
  <c r="M286" i="1" s="1"/>
  <c r="N286" i="1" s="1"/>
  <c r="O286" i="1" s="1"/>
  <c r="P286" i="1" s="1"/>
  <c r="Q286" i="1" s="1"/>
  <c r="R286" i="1" s="1"/>
  <c r="S286" i="1" s="1"/>
  <c r="T286" i="1" s="1"/>
  <c r="U286" i="1" s="1"/>
  <c r="V286" i="1" s="1"/>
  <c r="W286" i="1" s="1"/>
  <c r="X286" i="1" s="1"/>
  <c r="Y286" i="1" s="1"/>
  <c r="Z286" i="1" s="1"/>
  <c r="AA286" i="1" s="1"/>
  <c r="AB286" i="1" s="1"/>
  <c r="AC286" i="1" s="1"/>
  <c r="AD286" i="1" s="1"/>
  <c r="AE286" i="1" s="1"/>
  <c r="AF286" i="1" s="1"/>
  <c r="AG286" i="1" s="1"/>
  <c r="AH286" i="1" s="1"/>
  <c r="AI286" i="1" s="1"/>
  <c r="AJ286" i="1" s="1"/>
  <c r="AK286" i="1" s="1"/>
  <c r="AL286" i="1" s="1"/>
  <c r="AM286" i="1" s="1"/>
  <c r="AN286" i="1" s="1"/>
  <c r="AO286" i="1" s="1"/>
  <c r="AP286" i="1" s="1"/>
  <c r="AQ286" i="1" s="1"/>
  <c r="AR286" i="1" s="1"/>
  <c r="AS286" i="1" s="1"/>
  <c r="AT286" i="1" s="1"/>
  <c r="AU286" i="1" s="1"/>
  <c r="AV286" i="1" s="1"/>
  <c r="AW286" i="1" s="1"/>
  <c r="AX286" i="1" s="1"/>
  <c r="AY286" i="1" s="1"/>
  <c r="AZ286" i="1" s="1"/>
  <c r="BA286" i="1" s="1"/>
  <c r="BB286" i="1" s="1"/>
  <c r="BC286" i="1" s="1"/>
  <c r="BD286" i="1" s="1"/>
  <c r="BE286" i="1" s="1"/>
  <c r="BF286" i="1" s="1"/>
  <c r="BG286" i="1" s="1"/>
  <c r="BH286" i="1" s="1"/>
  <c r="BI286" i="1" s="1"/>
  <c r="BJ286" i="1" s="1"/>
  <c r="BK286" i="1" s="1"/>
  <c r="BL286" i="1" s="1"/>
  <c r="BM286" i="1" s="1"/>
  <c r="BN286" i="1" s="1"/>
  <c r="BO286" i="1" s="1"/>
  <c r="BP286" i="1" s="1"/>
  <c r="BQ286" i="1" s="1"/>
  <c r="BR286" i="1" s="1"/>
  <c r="BS286" i="1" s="1"/>
  <c r="BT286" i="1" s="1"/>
  <c r="BU286" i="1" s="1"/>
  <c r="BV286" i="1" s="1"/>
  <c r="BW286" i="1" s="1"/>
  <c r="BX286" i="1" s="1"/>
  <c r="BY286" i="1" s="1"/>
  <c r="BZ286" i="1" s="1"/>
  <c r="CA286" i="1" s="1"/>
  <c r="CB286" i="1" s="1"/>
  <c r="CC286" i="1" s="1"/>
  <c r="CD286" i="1" s="1"/>
  <c r="CE286" i="1" s="1"/>
  <c r="CF286" i="1" s="1"/>
  <c r="CG286" i="1" s="1"/>
  <c r="CH286" i="1" s="1"/>
  <c r="CI286" i="1" s="1"/>
  <c r="CJ286" i="1" s="1"/>
  <c r="CK286" i="1" s="1"/>
  <c r="CL286" i="1" s="1"/>
  <c r="CM275" i="1"/>
  <c r="CN275" i="1" s="1"/>
  <c r="CN269" i="1"/>
  <c r="CL271" i="1" l="1"/>
  <c r="CM271" i="1" s="1"/>
  <c r="CM270" i="1" s="1"/>
  <c r="CN177" i="1"/>
  <c r="V285" i="1"/>
  <c r="U291" i="1"/>
  <c r="BR234" i="1"/>
  <c r="BS234" i="1" s="1"/>
  <c r="BT234" i="1" s="1"/>
  <c r="BW234" i="1" s="1"/>
  <c r="BX234" i="1" s="1"/>
  <c r="BY234" i="1" s="1"/>
  <c r="BZ234" i="1" s="1"/>
  <c r="CD222" i="1"/>
  <c r="CE222" i="1" s="1"/>
  <c r="CF222" i="1" s="1"/>
  <c r="CM222" i="1" s="1"/>
  <c r="CN222" i="1" s="1"/>
  <c r="CH261" i="1"/>
  <c r="CI261" i="1" s="1"/>
  <c r="CJ261" i="1" s="1"/>
  <c r="CK261" i="1" s="1"/>
  <c r="CL261" i="1" s="1"/>
  <c r="CM214" i="1"/>
  <c r="CN214" i="1" s="1"/>
  <c r="CD214" i="1"/>
  <c r="CL172" i="1"/>
  <c r="CM172" i="1" s="1"/>
  <c r="CN172" i="1" s="1"/>
  <c r="CD221" i="1"/>
  <c r="CE221" i="1" s="1"/>
  <c r="CF221" i="1" s="1"/>
  <c r="CM221" i="1"/>
  <c r="CN221" i="1" s="1"/>
  <c r="BX125" i="1"/>
  <c r="BY125" i="1" s="1"/>
  <c r="BR233" i="1"/>
  <c r="BS233" i="1" s="1"/>
  <c r="BT233" i="1" s="1"/>
  <c r="BW233" i="1" s="1"/>
  <c r="BX233" i="1" s="1"/>
  <c r="BY233" i="1" s="1"/>
  <c r="BZ233" i="1" s="1"/>
  <c r="BO169" i="1"/>
  <c r="BP169" i="1" s="1"/>
  <c r="BQ169" i="1" s="1"/>
  <c r="BR169" i="1" s="1"/>
  <c r="CK185" i="1"/>
  <c r="CL185" i="1" s="1"/>
  <c r="CM99" i="1"/>
  <c r="CN99" i="1" s="1"/>
  <c r="CM64" i="1"/>
  <c r="CN64" i="1" s="1"/>
  <c r="AH40" i="1"/>
  <c r="M20" i="1"/>
  <c r="N20" i="1" s="1"/>
  <c r="O20" i="1" s="1"/>
  <c r="P20" i="1" s="1"/>
  <c r="Q20" i="1" s="1"/>
  <c r="R20" i="1" s="1"/>
  <c r="K23" i="1"/>
  <c r="L23" i="1" s="1"/>
  <c r="M23" i="1" s="1"/>
  <c r="N23" i="1" s="1"/>
  <c r="CM23" i="1"/>
  <c r="BR228" i="1"/>
  <c r="BS228" i="1" s="1"/>
  <c r="BT228" i="1" s="1"/>
  <c r="BW228" i="1" s="1"/>
  <c r="BX228" i="1" s="1"/>
  <c r="BO102" i="1"/>
  <c r="BP102" i="1" s="1"/>
  <c r="BQ102" i="1" s="1"/>
  <c r="BR102" i="1" s="1"/>
  <c r="BS102" i="1" s="1"/>
  <c r="BT102" i="1" s="1"/>
  <c r="BU102" i="1" s="1"/>
  <c r="H291" i="1"/>
  <c r="I18" i="1"/>
  <c r="BR70" i="1"/>
  <c r="BS70" i="1" s="1"/>
  <c r="BT70" i="1" s="1"/>
  <c r="BU70" i="1" s="1"/>
  <c r="BV70" i="1" s="1"/>
  <c r="BW70" i="1" s="1"/>
  <c r="BX70" i="1" s="1"/>
  <c r="CM70" i="1"/>
  <c r="CL267" i="1"/>
  <c r="CM267" i="1"/>
  <c r="CN267" i="1" s="1"/>
  <c r="CM168" i="1"/>
  <c r="CN168" i="1" s="1"/>
  <c r="BQ164" i="1"/>
  <c r="BR164" i="1" s="1"/>
  <c r="BS164" i="1" s="1"/>
  <c r="BT164" i="1" s="1"/>
  <c r="BU164" i="1" s="1"/>
  <c r="BV164" i="1" s="1"/>
  <c r="BW164" i="1" s="1"/>
  <c r="CM164" i="1" s="1"/>
  <c r="CD213" i="1"/>
  <c r="CM213" i="1"/>
  <c r="CN213" i="1" s="1"/>
  <c r="CG158" i="1"/>
  <c r="CH158" i="1" s="1"/>
  <c r="CI158" i="1" s="1"/>
  <c r="CD130" i="1"/>
  <c r="CE130" i="1" s="1"/>
  <c r="CF130" i="1" s="1"/>
  <c r="CG130" i="1" s="1"/>
  <c r="CM130" i="1"/>
  <c r="CN130" i="1" s="1"/>
  <c r="CM132" i="1"/>
  <c r="CN132" i="1" s="1"/>
  <c r="CD210" i="1"/>
  <c r="CM210" i="1" s="1"/>
  <c r="CN210" i="1" s="1"/>
  <c r="CG160" i="1"/>
  <c r="CH160" i="1" s="1"/>
  <c r="CI160" i="1" s="1"/>
  <c r="CJ160" i="1" s="1"/>
  <c r="CK160" i="1" s="1"/>
  <c r="CL160" i="1" s="1"/>
  <c r="CM253" i="1"/>
  <c r="CN253" i="1" s="1"/>
  <c r="CK181" i="1"/>
  <c r="CL181" i="1" s="1"/>
  <c r="CM133" i="1"/>
  <c r="CN133" i="1" s="1"/>
  <c r="CM96" i="1"/>
  <c r="CN96" i="1" s="1"/>
  <c r="CM138" i="1"/>
  <c r="CN138" i="1" s="1"/>
  <c r="F50" i="1"/>
  <c r="G50" i="1" s="1"/>
  <c r="BO100" i="1"/>
  <c r="BP100" i="1" s="1"/>
  <c r="BQ100" i="1" s="1"/>
  <c r="BR100" i="1" s="1"/>
  <c r="BS100" i="1" s="1"/>
  <c r="BT100" i="1" s="1"/>
  <c r="BU100" i="1" s="1"/>
  <c r="CM100" i="1"/>
  <c r="CN100" i="1" s="1"/>
  <c r="CA45" i="1"/>
  <c r="CB45" i="1" s="1"/>
  <c r="CM45" i="1"/>
  <c r="CN45" i="1" s="1"/>
  <c r="CB42" i="1"/>
  <c r="BR76" i="1"/>
  <c r="BS76" i="1" s="1"/>
  <c r="BT76" i="1" s="1"/>
  <c r="BU76" i="1" s="1"/>
  <c r="BV76" i="1" s="1"/>
  <c r="BW76" i="1" s="1"/>
  <c r="BX76" i="1" s="1"/>
  <c r="CM76" i="1"/>
  <c r="CN76" i="1" s="1"/>
  <c r="P31" i="1"/>
  <c r="Q31" i="1" s="1"/>
  <c r="R31" i="1" s="1"/>
  <c r="BX47" i="1"/>
  <c r="BY47" i="1" s="1"/>
  <c r="CA60" i="1"/>
  <c r="CB60" i="1" s="1"/>
  <c r="CC60" i="1" s="1"/>
  <c r="CD60" i="1" s="1"/>
  <c r="CE60" i="1" s="1"/>
  <c r="CF60" i="1" s="1"/>
  <c r="CG60" i="1" s="1"/>
  <c r="CI173" i="1"/>
  <c r="CJ173" i="1" s="1"/>
  <c r="CK173" i="1" s="1"/>
  <c r="CL173" i="1" s="1"/>
  <c r="BO37" i="1"/>
  <c r="BO39" i="1"/>
  <c r="BP39" i="1" s="1"/>
  <c r="BQ39" i="1" s="1"/>
  <c r="BR39" i="1" s="1"/>
  <c r="BS39" i="1" s="1"/>
  <c r="BT39" i="1" s="1"/>
  <c r="BU39" i="1" s="1"/>
  <c r="CM39" i="1"/>
  <c r="CN39" i="1" s="1"/>
  <c r="CD224" i="1"/>
  <c r="CE224" i="1" s="1"/>
  <c r="CF224" i="1" s="1"/>
  <c r="BR245" i="1"/>
  <c r="BS245" i="1" s="1"/>
  <c r="BT245" i="1" s="1"/>
  <c r="BV245" i="1" s="1"/>
  <c r="BW245" i="1" s="1"/>
  <c r="CM245" i="1"/>
  <c r="CN245" i="1" s="1"/>
  <c r="CM149" i="1"/>
  <c r="CN149" i="1" s="1"/>
  <c r="BN167" i="1"/>
  <c r="BO167" i="1" s="1"/>
  <c r="BP167" i="1" s="1"/>
  <c r="BN193" i="1"/>
  <c r="CM193" i="1"/>
  <c r="BO113" i="1"/>
  <c r="BP113" i="1" s="1"/>
  <c r="BQ113" i="1" s="1"/>
  <c r="BR113" i="1" s="1"/>
  <c r="BS113" i="1" s="1"/>
  <c r="BT113" i="1" s="1"/>
  <c r="BU113" i="1" s="1"/>
  <c r="CM113" i="1"/>
  <c r="CN113" i="1" s="1"/>
  <c r="CM121" i="1"/>
  <c r="CN121" i="1" s="1"/>
  <c r="CE121" i="1"/>
  <c r="CF121" i="1" s="1"/>
  <c r="CB79" i="1"/>
  <c r="CC79" i="1" s="1"/>
  <c r="CD79" i="1" s="1"/>
  <c r="CE79" i="1" s="1"/>
  <c r="CF79" i="1" s="1"/>
  <c r="CG79" i="1" s="1"/>
  <c r="BO108" i="1"/>
  <c r="BP108" i="1" s="1"/>
  <c r="BQ108" i="1" s="1"/>
  <c r="BR108" i="1" s="1"/>
  <c r="BS108" i="1" s="1"/>
  <c r="BT108" i="1" s="1"/>
  <c r="BU108" i="1" s="1"/>
  <c r="BS118" i="1"/>
  <c r="BU118" i="1" s="1"/>
  <c r="BO97" i="1"/>
  <c r="BP97" i="1" s="1"/>
  <c r="BQ97" i="1" s="1"/>
  <c r="BR97" i="1" s="1"/>
  <c r="BS97" i="1" s="1"/>
  <c r="BT97" i="1" s="1"/>
  <c r="BU97" i="1" s="1"/>
  <c r="CM97" i="1"/>
  <c r="CN97" i="1" s="1"/>
  <c r="J41" i="1"/>
  <c r="X41" i="1" s="1"/>
  <c r="R32" i="1"/>
  <c r="S32" i="1" s="1"/>
  <c r="CM35" i="1"/>
  <c r="CN35" i="1" s="1"/>
  <c r="L17" i="1"/>
  <c r="CM243" i="1"/>
  <c r="CN243" i="1" s="1"/>
  <c r="CK243" i="1"/>
  <c r="CL243" i="1" s="1"/>
  <c r="CN270" i="1"/>
  <c r="CD219" i="1"/>
  <c r="CE219" i="1" s="1"/>
  <c r="CF219" i="1" s="1"/>
  <c r="CK265" i="1"/>
  <c r="CL265" i="1" s="1"/>
  <c r="CF242" i="1"/>
  <c r="CG242" i="1" s="1"/>
  <c r="CH242" i="1" s="1"/>
  <c r="CN153" i="1"/>
  <c r="CN260" i="1"/>
  <c r="CG154" i="1"/>
  <c r="CH154" i="1" s="1"/>
  <c r="CF237" i="1"/>
  <c r="CG237" i="1" s="1"/>
  <c r="CH237" i="1" s="1"/>
  <c r="CM237" i="1"/>
  <c r="CN237" i="1" s="1"/>
  <c r="CM186" i="1"/>
  <c r="CN186" i="1" s="1"/>
  <c r="CK186" i="1"/>
  <c r="CL186" i="1" s="1"/>
  <c r="CF240" i="1"/>
  <c r="CG240" i="1" s="1"/>
  <c r="CH240" i="1" s="1"/>
  <c r="CD127" i="1"/>
  <c r="CE127" i="1" s="1"/>
  <c r="CF127" i="1" s="1"/>
  <c r="CG127" i="1" s="1"/>
  <c r="CA58" i="1"/>
  <c r="CB58" i="1" s="1"/>
  <c r="CC58" i="1" s="1"/>
  <c r="CD58" i="1" s="1"/>
  <c r="CE58" i="1" s="1"/>
  <c r="CF58" i="1" s="1"/>
  <c r="CG58" i="1" s="1"/>
  <c r="CM58" i="1"/>
  <c r="CN58" i="1" s="1"/>
  <c r="E303" i="1"/>
  <c r="E278" i="1"/>
  <c r="E277" i="1"/>
  <c r="E276" i="1"/>
  <c r="BO98" i="1"/>
  <c r="BP98" i="1" s="1"/>
  <c r="BQ98" i="1" s="1"/>
  <c r="BR98" i="1" s="1"/>
  <c r="BS98" i="1" s="1"/>
  <c r="BT98" i="1" s="1"/>
  <c r="BU98" i="1" s="1"/>
  <c r="CM98" i="1"/>
  <c r="CN98" i="1" s="1"/>
  <c r="K24" i="1"/>
  <c r="L24" i="1" s="1"/>
  <c r="M24" i="1" s="1"/>
  <c r="N24" i="1" s="1"/>
  <c r="R34" i="1"/>
  <c r="S34" i="1" s="1"/>
  <c r="T34" i="1" s="1"/>
  <c r="CM34" i="1"/>
  <c r="CN34" i="1" s="1"/>
  <c r="BR72" i="1"/>
  <c r="BS72" i="1" s="1"/>
  <c r="BT72" i="1" s="1"/>
  <c r="BU72" i="1" s="1"/>
  <c r="BV72" i="1" s="1"/>
  <c r="BW72" i="1" s="1"/>
  <c r="BX72" i="1" s="1"/>
  <c r="K19" i="1"/>
  <c r="L19" i="1" s="1"/>
  <c r="M19" i="1" s="1"/>
  <c r="CA52" i="1"/>
  <c r="CB52" i="1" s="1"/>
  <c r="CC52" i="1" s="1"/>
  <c r="CD52" i="1" s="1"/>
  <c r="CE52" i="1" s="1"/>
  <c r="CF52" i="1" s="1"/>
  <c r="CG52" i="1" s="1"/>
  <c r="CM52" i="1"/>
  <c r="CM286" i="1"/>
  <c r="CN286" i="1" s="1"/>
  <c r="BN202" i="1"/>
  <c r="CM202" i="1"/>
  <c r="CN202" i="1" s="1"/>
  <c r="BW230" i="1"/>
  <c r="CM230" i="1" s="1"/>
  <c r="CN230" i="1" s="1"/>
  <c r="BW146" i="1"/>
  <c r="BX146" i="1" s="1"/>
  <c r="BY146" i="1" s="1"/>
  <c r="CK178" i="1"/>
  <c r="CL178" i="1" s="1"/>
  <c r="CM232" i="1"/>
  <c r="CN232" i="1" s="1"/>
  <c r="BO112" i="1"/>
  <c r="BP112" i="1" s="1"/>
  <c r="BQ112" i="1" s="1"/>
  <c r="BR112" i="1" s="1"/>
  <c r="BS112" i="1" s="1"/>
  <c r="BT112" i="1" s="1"/>
  <c r="BU112" i="1" s="1"/>
  <c r="BO103" i="1"/>
  <c r="BP103" i="1" s="1"/>
  <c r="BQ103" i="1" s="1"/>
  <c r="BR103" i="1" s="1"/>
  <c r="BS103" i="1" s="1"/>
  <c r="BT103" i="1" s="1"/>
  <c r="BU103" i="1" s="1"/>
  <c r="CM103" i="1"/>
  <c r="CN103" i="1" s="1"/>
  <c r="BO84" i="1"/>
  <c r="BP84" i="1" s="1"/>
  <c r="BQ84" i="1" s="1"/>
  <c r="BR84" i="1" s="1"/>
  <c r="BS84" i="1" s="1"/>
  <c r="BT84" i="1" s="1"/>
  <c r="BU84" i="1" s="1"/>
  <c r="BO38" i="1"/>
  <c r="BP38" i="1" s="1"/>
  <c r="BQ38" i="1" s="1"/>
  <c r="BR38" i="1" s="1"/>
  <c r="BS38" i="1" s="1"/>
  <c r="BO106" i="1"/>
  <c r="BP106" i="1" s="1"/>
  <c r="BQ106" i="1" s="1"/>
  <c r="BR106" i="1" s="1"/>
  <c r="BS106" i="1" s="1"/>
  <c r="BT106" i="1" s="1"/>
  <c r="BU106" i="1" s="1"/>
  <c r="BO88" i="1"/>
  <c r="BP88" i="1" s="1"/>
  <c r="BQ88" i="1" s="1"/>
  <c r="BR88" i="1" s="1"/>
  <c r="BS88" i="1" s="1"/>
  <c r="BT88" i="1" s="1"/>
  <c r="BU88" i="1" s="1"/>
  <c r="CM88" i="1"/>
  <c r="CN88" i="1" s="1"/>
  <c r="CM57" i="1"/>
  <c r="CN57" i="1" s="1"/>
  <c r="BO95" i="1"/>
  <c r="BP95" i="1" s="1"/>
  <c r="BQ95" i="1" s="1"/>
  <c r="BR95" i="1" s="1"/>
  <c r="BS95" i="1" s="1"/>
  <c r="BT95" i="1" s="1"/>
  <c r="BU95" i="1" s="1"/>
  <c r="CM95" i="1"/>
  <c r="CM101" i="1"/>
  <c r="CN101" i="1" s="1"/>
  <c r="CM184" i="1"/>
  <c r="CN184" i="1" s="1"/>
  <c r="CH159" i="1"/>
  <c r="CI159" i="1" s="1"/>
  <c r="CJ159" i="1" s="1"/>
  <c r="CK159" i="1" s="1"/>
  <c r="CM117" i="1"/>
  <c r="BS117" i="1"/>
  <c r="BU117" i="1" s="1"/>
  <c r="BO83" i="1"/>
  <c r="BP83" i="1" s="1"/>
  <c r="BQ83" i="1" s="1"/>
  <c r="BR83" i="1" s="1"/>
  <c r="BS83" i="1" s="1"/>
  <c r="BT83" i="1" s="1"/>
  <c r="BU83" i="1" s="1"/>
  <c r="CM83" i="1"/>
  <c r="CN83" i="1" s="1"/>
  <c r="CJ44" i="1"/>
  <c r="P27" i="1"/>
  <c r="Q27" i="1" s="1"/>
  <c r="R27" i="1" s="1"/>
  <c r="CM61" i="1"/>
  <c r="CN61" i="1" s="1"/>
  <c r="CM147" i="1"/>
  <c r="CN147" i="1" s="1"/>
  <c r="BR229" i="1"/>
  <c r="BS229" i="1" s="1"/>
  <c r="BT229" i="1" s="1"/>
  <c r="BW229" i="1" s="1"/>
  <c r="BX229" i="1" s="1"/>
  <c r="CK174" i="1"/>
  <c r="CL174" i="1" s="1"/>
  <c r="CM139" i="1"/>
  <c r="CN139" i="1" s="1"/>
  <c r="CM257" i="1"/>
  <c r="CN257" i="1" s="1"/>
  <c r="CF257" i="1"/>
  <c r="CG257" i="1" s="1"/>
  <c r="CH257" i="1" s="1"/>
  <c r="CK180" i="1"/>
  <c r="CL180" i="1" s="1"/>
  <c r="CM180" i="1"/>
  <c r="CN180" i="1" s="1"/>
  <c r="BN199" i="1"/>
  <c r="CM199" i="1" s="1"/>
  <c r="CN199" i="1" s="1"/>
  <c r="CE156" i="1"/>
  <c r="CF156" i="1" s="1"/>
  <c r="CG156" i="1" s="1"/>
  <c r="CD129" i="1"/>
  <c r="CE129" i="1" s="1"/>
  <c r="CF129" i="1" s="1"/>
  <c r="CG129" i="1" s="1"/>
  <c r="BW119" i="1"/>
  <c r="BX119" i="1" s="1"/>
  <c r="BY119" i="1" s="1"/>
  <c r="CM128" i="1"/>
  <c r="CN128" i="1" s="1"/>
  <c r="CM208" i="1"/>
  <c r="CN208" i="1" s="1"/>
  <c r="BO110" i="1"/>
  <c r="BP110" i="1" s="1"/>
  <c r="BQ110" i="1" s="1"/>
  <c r="BR110" i="1" s="1"/>
  <c r="BS110" i="1" s="1"/>
  <c r="BT110" i="1" s="1"/>
  <c r="BU110" i="1" s="1"/>
  <c r="CM110" i="1"/>
  <c r="CN110" i="1" s="1"/>
  <c r="BO82" i="1"/>
  <c r="BP82" i="1" s="1"/>
  <c r="BQ82" i="1" s="1"/>
  <c r="BR82" i="1" s="1"/>
  <c r="BS82" i="1" s="1"/>
  <c r="BT82" i="1" s="1"/>
  <c r="BU82" i="1" s="1"/>
  <c r="CK179" i="1"/>
  <c r="CL179" i="1" s="1"/>
  <c r="CM90" i="1"/>
  <c r="CN90" i="1" s="1"/>
  <c r="CL262" i="1"/>
  <c r="CM262" i="1" s="1"/>
  <c r="CN262" i="1" s="1"/>
  <c r="BO104" i="1"/>
  <c r="BP104" i="1" s="1"/>
  <c r="BQ104" i="1" s="1"/>
  <c r="BR104" i="1" s="1"/>
  <c r="BS104" i="1" s="1"/>
  <c r="BT104" i="1" s="1"/>
  <c r="BU104" i="1" s="1"/>
  <c r="BR74" i="1"/>
  <c r="BS74" i="1" s="1"/>
  <c r="BT74" i="1" s="1"/>
  <c r="BU74" i="1" s="1"/>
  <c r="BV74" i="1" s="1"/>
  <c r="BW74" i="1" s="1"/>
  <c r="BX74" i="1" s="1"/>
  <c r="CM74" i="1"/>
  <c r="CN74" i="1" s="1"/>
  <c r="K25" i="1"/>
  <c r="L25" i="1" s="1"/>
  <c r="M25" i="1" s="1"/>
  <c r="N25" i="1" s="1"/>
  <c r="O25" i="1" s="1"/>
  <c r="P25" i="1" s="1"/>
  <c r="Q25" i="1" s="1"/>
  <c r="AG48" i="1"/>
  <c r="P26" i="1"/>
  <c r="Q26" i="1" s="1"/>
  <c r="R26" i="1" s="1"/>
  <c r="Q33" i="1"/>
  <c r="R33" i="1" s="1"/>
  <c r="S33" i="1" s="1"/>
  <c r="CN164" i="1" l="1"/>
  <c r="G279" i="1" a="1"/>
  <c r="G279" i="1" s="1"/>
  <c r="U293" i="1"/>
  <c r="CM179" i="1"/>
  <c r="CN179" i="1" s="1"/>
  <c r="BT38" i="1"/>
  <c r="V291" i="1"/>
  <c r="W285" i="1"/>
  <c r="CM33" i="1"/>
  <c r="CN33" i="1" s="1"/>
  <c r="CM82" i="1"/>
  <c r="CM129" i="1"/>
  <c r="CN129" i="1" s="1"/>
  <c r="CM84" i="1"/>
  <c r="CN84" i="1" s="1"/>
  <c r="CM178" i="1"/>
  <c r="CM118" i="1"/>
  <c r="CN118" i="1" s="1"/>
  <c r="CM224" i="1"/>
  <c r="CN224" i="1" s="1"/>
  <c r="CM60" i="1"/>
  <c r="CN60" i="1" s="1"/>
  <c r="CM42" i="1"/>
  <c r="CN42" i="1" s="1"/>
  <c r="I291" i="1"/>
  <c r="J18" i="1"/>
  <c r="J291" i="1" s="1"/>
  <c r="CN23" i="1"/>
  <c r="CM125" i="1"/>
  <c r="CM261" i="1"/>
  <c r="CM104" i="1"/>
  <c r="CN104" i="1" s="1"/>
  <c r="CN117" i="1"/>
  <c r="CN52" i="1"/>
  <c r="Y41" i="1"/>
  <c r="CM108" i="1"/>
  <c r="CN108" i="1" s="1"/>
  <c r="CN193" i="1"/>
  <c r="CM191" i="1"/>
  <c r="CN191" i="1" s="1"/>
  <c r="CM18" i="1"/>
  <c r="CN18" i="1" s="1"/>
  <c r="CM27" i="1"/>
  <c r="CN27" i="1" s="1"/>
  <c r="CM24" i="1"/>
  <c r="CN24" i="1" s="1"/>
  <c r="CM242" i="1"/>
  <c r="CN242" i="1" s="1"/>
  <c r="H292" i="1"/>
  <c r="I292" i="1" s="1"/>
  <c r="J292" i="1" s="1"/>
  <c r="K292" i="1" s="1"/>
  <c r="L292" i="1" s="1"/>
  <c r="CM20" i="1"/>
  <c r="CN20" i="1" s="1"/>
  <c r="CM185" i="1"/>
  <c r="CN185" i="1" s="1"/>
  <c r="CN70" i="1"/>
  <c r="CM240" i="1"/>
  <c r="CN240" i="1" s="1"/>
  <c r="S291" i="1"/>
  <c r="T32" i="1"/>
  <c r="T291" i="1" s="1"/>
  <c r="CM173" i="1"/>
  <c r="CN173" i="1" s="1"/>
  <c r="CM160" i="1"/>
  <c r="CN160" i="1" s="1"/>
  <c r="CM228" i="1"/>
  <c r="CN228" i="1" s="1"/>
  <c r="AH48" i="1"/>
  <c r="AI48" i="1" s="1"/>
  <c r="AJ48" i="1" s="1"/>
  <c r="AK48" i="1" s="1"/>
  <c r="AL48" i="1" s="1"/>
  <c r="AM48" i="1" s="1"/>
  <c r="AN48" i="1" s="1"/>
  <c r="AO48" i="1" s="1"/>
  <c r="CL159" i="1"/>
  <c r="CM146" i="1"/>
  <c r="L291" i="1"/>
  <c r="M17" i="1"/>
  <c r="CM47" i="1"/>
  <c r="CN47" i="1" s="1"/>
  <c r="CM26" i="1"/>
  <c r="CN26" i="1" s="1"/>
  <c r="CM156" i="1"/>
  <c r="CN156" i="1" s="1"/>
  <c r="CM174" i="1"/>
  <c r="CN174" i="1" s="1"/>
  <c r="CM44" i="1"/>
  <c r="CN44" i="1" s="1"/>
  <c r="CM106" i="1"/>
  <c r="CN106" i="1" s="1"/>
  <c r="CM112" i="1"/>
  <c r="CN112" i="1" s="1"/>
  <c r="CM19" i="1"/>
  <c r="CN19" i="1" s="1"/>
  <c r="CI154" i="1"/>
  <c r="CM265" i="1"/>
  <c r="CN265" i="1" s="1"/>
  <c r="K291" i="1"/>
  <c r="CM79" i="1"/>
  <c r="CN79" i="1" s="1"/>
  <c r="CM167" i="1"/>
  <c r="CN167" i="1" s="1"/>
  <c r="BP37" i="1"/>
  <c r="CM181" i="1"/>
  <c r="CN181" i="1" s="1"/>
  <c r="CM102" i="1"/>
  <c r="CN102" i="1" s="1"/>
  <c r="CM169" i="1"/>
  <c r="CN169" i="1" s="1"/>
  <c r="CM234" i="1"/>
  <c r="CN234" i="1" s="1"/>
  <c r="CN271" i="1"/>
  <c r="CM119" i="1"/>
  <c r="CN119" i="1" s="1"/>
  <c r="CN95" i="1"/>
  <c r="CM25" i="1"/>
  <c r="CN25" i="1" s="1"/>
  <c r="CM229" i="1"/>
  <c r="CN229" i="1" s="1"/>
  <c r="CM72" i="1"/>
  <c r="CN72" i="1" s="1"/>
  <c r="E275" i="1"/>
  <c r="E279" i="1" s="1"/>
  <c r="D288" i="1" s="1"/>
  <c r="H293" i="1" s="1"/>
  <c r="CM127" i="1"/>
  <c r="CN127" i="1" s="1"/>
  <c r="CM154" i="1"/>
  <c r="CM219" i="1"/>
  <c r="CN219" i="1" s="1"/>
  <c r="CM31" i="1"/>
  <c r="CM158" i="1"/>
  <c r="CN158" i="1" s="1"/>
  <c r="AI40" i="1"/>
  <c r="CM233" i="1"/>
  <c r="CN233" i="1" s="1"/>
  <c r="H294" i="1" l="1"/>
  <c r="CM81" i="1"/>
  <c r="CN81" i="1" s="1"/>
  <c r="CN82" i="1"/>
  <c r="CN154" i="1"/>
  <c r="CM152" i="1"/>
  <c r="CN152" i="1" s="1"/>
  <c r="CM94" i="1"/>
  <c r="CN94" i="1" s="1"/>
  <c r="L293" i="1"/>
  <c r="CM115" i="1"/>
  <c r="CN115" i="1" s="1"/>
  <c r="I293" i="1"/>
  <c r="I294" i="1" s="1"/>
  <c r="CN146" i="1"/>
  <c r="CM143" i="1"/>
  <c r="CN143" i="1" s="1"/>
  <c r="AJ40" i="1"/>
  <c r="K293" i="1"/>
  <c r="CM159" i="1"/>
  <c r="CN159" i="1" s="1"/>
  <c r="S293" i="1"/>
  <c r="CN261" i="1"/>
  <c r="CM259" i="1"/>
  <c r="CN259" i="1" s="1"/>
  <c r="V293" i="1"/>
  <c r="T293" i="1"/>
  <c r="Z41" i="1"/>
  <c r="CN31" i="1"/>
  <c r="AP48" i="1"/>
  <c r="CM69" i="1"/>
  <c r="CN69" i="1" s="1"/>
  <c r="CM22" i="1"/>
  <c r="CN22" i="1" s="1"/>
  <c r="CM32" i="1"/>
  <c r="CN32" i="1" s="1"/>
  <c r="BU38" i="1"/>
  <c r="CM124" i="1"/>
  <c r="CN124" i="1" s="1"/>
  <c r="CN125" i="1"/>
  <c r="X285" i="1"/>
  <c r="W291" i="1"/>
  <c r="W293" i="1" s="1"/>
  <c r="BQ37" i="1"/>
  <c r="M291" i="1"/>
  <c r="M293" i="1" s="1"/>
  <c r="N17" i="1"/>
  <c r="CM50" i="1"/>
  <c r="CN50" i="1" s="1"/>
  <c r="J293" i="1"/>
  <c r="J294" i="1" s="1"/>
  <c r="CN178" i="1"/>
  <c r="CM176" i="1"/>
  <c r="CN176" i="1" s="1"/>
  <c r="CM163" i="1"/>
  <c r="CN163" i="1" s="1"/>
  <c r="BR37" i="1" l="1"/>
  <c r="K294" i="1"/>
  <c r="L294" i="1"/>
  <c r="M294" i="1" s="1"/>
  <c r="Y285" i="1"/>
  <c r="X291" i="1"/>
  <c r="X293" i="1" s="1"/>
  <c r="AA41" i="1"/>
  <c r="AK40" i="1"/>
  <c r="AQ48" i="1"/>
  <c r="S295" i="1"/>
  <c r="T11" i="1" s="1"/>
  <c r="N291" i="1"/>
  <c r="N293" i="1" s="1"/>
  <c r="K295" i="1" s="1"/>
  <c r="L11" i="1" s="1"/>
  <c r="O17" i="1"/>
  <c r="M292" i="1"/>
  <c r="N292" i="1" s="1"/>
  <c r="CM38" i="1"/>
  <c r="CN38" i="1" s="1"/>
  <c r="H295" i="1"/>
  <c r="H296" i="1" s="1"/>
  <c r="AR48" i="1" l="1"/>
  <c r="Z285" i="1"/>
  <c r="Y291" i="1"/>
  <c r="Y293" i="1" s="1"/>
  <c r="AL40" i="1"/>
  <c r="N294" i="1"/>
  <c r="K296" i="1"/>
  <c r="I11" i="1"/>
  <c r="CM37" i="1"/>
  <c r="O291" i="1"/>
  <c r="O293" i="1" s="1"/>
  <c r="P17" i="1"/>
  <c r="AB41" i="1"/>
  <c r="O294" i="1" l="1"/>
  <c r="CN37" i="1"/>
  <c r="AA285" i="1"/>
  <c r="Z291" i="1"/>
  <c r="Z293" i="1" s="1"/>
  <c r="AM40" i="1"/>
  <c r="AS48" i="1"/>
  <c r="AC41" i="1"/>
  <c r="P291" i="1"/>
  <c r="P293" i="1" s="1"/>
  <c r="P294" i="1" s="1"/>
  <c r="Q17" i="1"/>
  <c r="O292" i="1"/>
  <c r="AD41" i="1" l="1"/>
  <c r="AB285" i="1"/>
  <c r="AA291" i="1"/>
  <c r="AA293" i="1" s="1"/>
  <c r="P292" i="1"/>
  <c r="AN40" i="1"/>
  <c r="AT48" i="1"/>
  <c r="Q291" i="1"/>
  <c r="Q293" i="1" s="1"/>
  <c r="Q294" i="1" s="1"/>
  <c r="R17" i="1"/>
  <c r="Q292" i="1" l="1"/>
  <c r="AC285" i="1"/>
  <c r="AB291" i="1"/>
  <c r="AB293" i="1" s="1"/>
  <c r="R291" i="1"/>
  <c r="R293" i="1" s="1"/>
  <c r="R294" i="1" s="1"/>
  <c r="S294" i="1" s="1"/>
  <c r="T294" i="1" s="1"/>
  <c r="U294" i="1" s="1"/>
  <c r="V294" i="1" s="1"/>
  <c r="W294" i="1" s="1"/>
  <c r="X294" i="1" s="1"/>
  <c r="Y294" i="1" s="1"/>
  <c r="Z294" i="1" s="1"/>
  <c r="AA294" i="1" s="1"/>
  <c r="CM17" i="1"/>
  <c r="X295" i="1"/>
  <c r="Z11" i="1" s="1"/>
  <c r="AU48" i="1"/>
  <c r="AE41" i="1"/>
  <c r="O295" i="1"/>
  <c r="CM40" i="1"/>
  <c r="CN40" i="1" l="1"/>
  <c r="P11" i="1"/>
  <c r="O296" i="1"/>
  <c r="S296" i="1" s="1"/>
  <c r="X296" i="1" s="1"/>
  <c r="AG41" i="1"/>
  <c r="AB294" i="1"/>
  <c r="AD285" i="1"/>
  <c r="AC291" i="1"/>
  <c r="AC293" i="1" s="1"/>
  <c r="AC294" i="1" s="1"/>
  <c r="CM16" i="1"/>
  <c r="CN17" i="1"/>
  <c r="AV48" i="1"/>
  <c r="R292" i="1"/>
  <c r="S292" i="1" s="1"/>
  <c r="T292" i="1" s="1"/>
  <c r="U292" i="1" s="1"/>
  <c r="V292" i="1" s="1"/>
  <c r="W292" i="1" s="1"/>
  <c r="X292" i="1" s="1"/>
  <c r="Y292" i="1" s="1"/>
  <c r="Z292" i="1" s="1"/>
  <c r="AA292" i="1" s="1"/>
  <c r="AB292" i="1" s="1"/>
  <c r="AC292" i="1" s="1"/>
  <c r="AH41" i="1" l="1"/>
  <c r="AW48" i="1"/>
  <c r="AE285" i="1"/>
  <c r="AD291" i="1"/>
  <c r="AD293" i="1" s="1"/>
  <c r="CN16" i="1"/>
  <c r="AD294" i="1" l="1"/>
  <c r="AF285" i="1"/>
  <c r="AE291" i="1"/>
  <c r="AE293" i="1" s="1"/>
  <c r="AE294" i="1" s="1"/>
  <c r="AI41" i="1"/>
  <c r="AD292" i="1"/>
  <c r="AE292" i="1" s="1"/>
  <c r="AX48" i="1"/>
  <c r="BQ41" i="1" l="1"/>
  <c r="AG285" i="1"/>
  <c r="AF291" i="1"/>
  <c r="AF293" i="1" s="1"/>
  <c r="AY48" i="1"/>
  <c r="AF294" i="1" l="1"/>
  <c r="AB295" i="1"/>
  <c r="AZ48" i="1"/>
  <c r="AH285" i="1"/>
  <c r="AG291" i="1"/>
  <c r="AG293" i="1" s="1"/>
  <c r="BR41" i="1"/>
  <c r="AF292" i="1"/>
  <c r="BS41" i="1" l="1"/>
  <c r="AG294" i="1"/>
  <c r="AI285" i="1"/>
  <c r="AH291" i="1"/>
  <c r="AH293" i="1" s="1"/>
  <c r="AH294" i="1" s="1"/>
  <c r="BA48" i="1"/>
  <c r="AD11" i="1"/>
  <c r="AB296" i="1"/>
  <c r="AG292" i="1"/>
  <c r="BB48" i="1" l="1"/>
  <c r="AJ285" i="1"/>
  <c r="AI291" i="1"/>
  <c r="AI293" i="1" s="1"/>
  <c r="AI294" i="1" s="1"/>
  <c r="AH292" i="1"/>
  <c r="BT41" i="1"/>
  <c r="BU41" i="1" l="1"/>
  <c r="AI292" i="1"/>
  <c r="AK285" i="1"/>
  <c r="AJ291" i="1"/>
  <c r="AJ293" i="1" s="1"/>
  <c r="AJ294" i="1" s="1"/>
  <c r="BC48" i="1"/>
  <c r="AL285" i="1" l="1"/>
  <c r="AK291" i="1"/>
  <c r="AK293" i="1" s="1"/>
  <c r="AG295" i="1"/>
  <c r="BD48" i="1"/>
  <c r="AJ292" i="1"/>
  <c r="BV41" i="1"/>
  <c r="AK292" i="1" l="1"/>
  <c r="BE48" i="1"/>
  <c r="BW41" i="1"/>
  <c r="AI11" i="1"/>
  <c r="AG296" i="1"/>
  <c r="AK294" i="1"/>
  <c r="AM285" i="1"/>
  <c r="AL291" i="1"/>
  <c r="AL293" i="1" s="1"/>
  <c r="AL294" i="1" s="1"/>
  <c r="BX41" i="1" l="1"/>
  <c r="BF48" i="1"/>
  <c r="AN285" i="1"/>
  <c r="AM291" i="1"/>
  <c r="AM293" i="1" s="1"/>
  <c r="AM294" i="1" s="1"/>
  <c r="AL292" i="1"/>
  <c r="AO285" i="1" l="1"/>
  <c r="AN291" i="1"/>
  <c r="AN293" i="1" s="1"/>
  <c r="AN294" i="1" s="1"/>
  <c r="AK295" i="1"/>
  <c r="AK296" i="1" s="1"/>
  <c r="BY41" i="1"/>
  <c r="BG48" i="1"/>
  <c r="AM292" i="1"/>
  <c r="AN292" i="1" s="1"/>
  <c r="BP41" i="1" l="1"/>
  <c r="BH48" i="1"/>
  <c r="AP285" i="1"/>
  <c r="AO291" i="1"/>
  <c r="AO293" i="1" s="1"/>
  <c r="AO294" i="1" l="1"/>
  <c r="AQ285" i="1"/>
  <c r="AP291" i="1"/>
  <c r="AP293" i="1" s="1"/>
  <c r="AP294" i="1" s="1"/>
  <c r="BM41" i="1"/>
  <c r="AO292" i="1"/>
  <c r="BI48" i="1"/>
  <c r="AP292" i="1" l="1"/>
  <c r="BN41" i="1"/>
  <c r="AR285" i="1"/>
  <c r="AQ291" i="1"/>
  <c r="AQ293" i="1" s="1"/>
  <c r="AQ294" i="1" s="1"/>
  <c r="BJ48" i="1"/>
  <c r="AS285" i="1" l="1"/>
  <c r="AR291" i="1"/>
  <c r="AR293" i="1" s="1"/>
  <c r="AR294" i="1" s="1"/>
  <c r="BK48" i="1"/>
  <c r="BO41" i="1"/>
  <c r="AQ292" i="1"/>
  <c r="AR292" i="1" l="1"/>
  <c r="CM41" i="1"/>
  <c r="CN41" i="1" s="1"/>
  <c r="BL48" i="1"/>
  <c r="AT285" i="1"/>
  <c r="AS291" i="1"/>
  <c r="AS293" i="1" s="1"/>
  <c r="AS294" i="1" s="1"/>
  <c r="AU285" i="1" l="1"/>
  <c r="AT291" i="1"/>
  <c r="AT293" i="1" s="1"/>
  <c r="BM48" i="1"/>
  <c r="AS292" i="1"/>
  <c r="AT292" i="1" s="1"/>
  <c r="AO295" i="1"/>
  <c r="AO296" i="1" s="1"/>
  <c r="BN48" i="1" l="1"/>
  <c r="AT294" i="1"/>
  <c r="AV285" i="1"/>
  <c r="AU291" i="1"/>
  <c r="AU293" i="1" s="1"/>
  <c r="AU294" i="1" s="1"/>
  <c r="AW285" i="1" l="1"/>
  <c r="AV291" i="1"/>
  <c r="AV293" i="1" s="1"/>
  <c r="AV294" i="1" s="1"/>
  <c r="BO48" i="1"/>
  <c r="AU292" i="1"/>
  <c r="AV292" i="1" s="1"/>
  <c r="BP48" i="1" l="1"/>
  <c r="AX285" i="1"/>
  <c r="AW291" i="1"/>
  <c r="AW293" i="1" s="1"/>
  <c r="AW294" i="1" l="1"/>
  <c r="AT295" i="1"/>
  <c r="AT296" i="1" s="1"/>
  <c r="AY285" i="1"/>
  <c r="AX291" i="1"/>
  <c r="AX293" i="1" s="1"/>
  <c r="BQ48" i="1"/>
  <c r="AW292" i="1"/>
  <c r="AX292" i="1" l="1"/>
  <c r="BR48" i="1"/>
  <c r="AX294" i="1"/>
  <c r="AZ285" i="1"/>
  <c r="AY291" i="1"/>
  <c r="AY293" i="1" s="1"/>
  <c r="AY294" i="1" s="1"/>
  <c r="BA285" i="1" l="1"/>
  <c r="AZ291" i="1"/>
  <c r="AZ293" i="1" s="1"/>
  <c r="AZ294" i="1" s="1"/>
  <c r="BS48" i="1"/>
  <c r="AY292" i="1"/>
  <c r="AZ292" i="1" s="1"/>
  <c r="BT48" i="1" l="1"/>
  <c r="BB285" i="1"/>
  <c r="BA291" i="1"/>
  <c r="BA293" i="1" s="1"/>
  <c r="BA294" i="1" s="1"/>
  <c r="BC285" i="1" l="1"/>
  <c r="BB291" i="1"/>
  <c r="BB293" i="1" s="1"/>
  <c r="AX295" i="1"/>
  <c r="AX296" i="1" s="1"/>
  <c r="BU48" i="1"/>
  <c r="BA292" i="1"/>
  <c r="BB292" i="1" s="1"/>
  <c r="BV48" i="1" l="1"/>
  <c r="BB294" i="1"/>
  <c r="BB1" i="1" s="1"/>
  <c r="BD285" i="1"/>
  <c r="BC291" i="1"/>
  <c r="BC293" i="1" s="1"/>
  <c r="BC294" i="1" s="1"/>
  <c r="BE285" i="1" l="1"/>
  <c r="BD291" i="1"/>
  <c r="BD293" i="1" s="1"/>
  <c r="BD294" i="1" s="1"/>
  <c r="BW48" i="1"/>
  <c r="BC292" i="1"/>
  <c r="BD292" i="1" l="1"/>
  <c r="BX48" i="1"/>
  <c r="BF285" i="1"/>
  <c r="BE291" i="1"/>
  <c r="BE293" i="1" s="1"/>
  <c r="BE294" i="1" s="1"/>
  <c r="BG285" i="1" l="1"/>
  <c r="BF291" i="1"/>
  <c r="BF293" i="1" s="1"/>
  <c r="BF294" i="1" s="1"/>
  <c r="BY48" i="1"/>
  <c r="BE292" i="1"/>
  <c r="BF292" i="1" s="1"/>
  <c r="BZ48" i="1" l="1"/>
  <c r="BH285" i="1"/>
  <c r="BG291" i="1"/>
  <c r="BG293" i="1" s="1"/>
  <c r="BB295" i="1"/>
  <c r="BB296" i="1" s="1"/>
  <c r="BG294" i="1" l="1"/>
  <c r="BI285" i="1"/>
  <c r="BH291" i="1"/>
  <c r="BH293" i="1" s="1"/>
  <c r="BH294" i="1" s="1"/>
  <c r="CA48" i="1"/>
  <c r="BG292" i="1"/>
  <c r="BH292" i="1" l="1"/>
  <c r="CB48" i="1"/>
  <c r="BJ285" i="1"/>
  <c r="BI291" i="1"/>
  <c r="BI293" i="1" s="1"/>
  <c r="BI294" i="1" s="1"/>
  <c r="BK285" i="1" l="1"/>
  <c r="BJ291" i="1"/>
  <c r="BJ293" i="1" s="1"/>
  <c r="BJ294" i="1" s="1"/>
  <c r="CC48" i="1"/>
  <c r="BI292" i="1"/>
  <c r="BJ292" i="1" s="1"/>
  <c r="CD48" i="1" l="1"/>
  <c r="BL285" i="1"/>
  <c r="BK291" i="1"/>
  <c r="BK293" i="1" s="1"/>
  <c r="BG295" i="1"/>
  <c r="BG296" i="1" s="1"/>
  <c r="BK294" i="1" l="1"/>
  <c r="BM285" i="1"/>
  <c r="BL291" i="1"/>
  <c r="BL293" i="1" s="1"/>
  <c r="BL294" i="1" s="1"/>
  <c r="CE48" i="1"/>
  <c r="BK292" i="1"/>
  <c r="BL292" i="1" l="1"/>
  <c r="CF48" i="1"/>
  <c r="BN285" i="1"/>
  <c r="BM291" i="1"/>
  <c r="BM293" i="1" s="1"/>
  <c r="BM294" i="1" s="1"/>
  <c r="BO285" i="1" l="1"/>
  <c r="BN291" i="1"/>
  <c r="BN293" i="1" s="1"/>
  <c r="BN294" i="1" s="1"/>
  <c r="CM48" i="1"/>
  <c r="BM292" i="1"/>
  <c r="BN292" i="1" s="1"/>
  <c r="CN48" i="1" l="1"/>
  <c r="CM29" i="1"/>
  <c r="BK295" i="1"/>
  <c r="BK296" i="1" s="1"/>
  <c r="BP285" i="1"/>
  <c r="BO291" i="1"/>
  <c r="BO293" i="1" s="1"/>
  <c r="BQ285" i="1" l="1"/>
  <c r="BP291" i="1"/>
  <c r="BP293" i="1" s="1"/>
  <c r="BP294" i="1" s="1"/>
  <c r="BO294" i="1"/>
  <c r="CN29" i="1"/>
  <c r="CM273" i="1"/>
  <c r="BO292" i="1"/>
  <c r="BP292" i="1" s="1"/>
  <c r="CN273" i="1" l="1"/>
  <c r="CM279" i="1"/>
  <c r="CN279" i="1" s="1"/>
  <c r="BR285" i="1"/>
  <c r="BQ291" i="1"/>
  <c r="BQ293" i="1" s="1"/>
  <c r="BQ294" i="1" s="1"/>
  <c r="BS285" i="1" l="1"/>
  <c r="BR291" i="1"/>
  <c r="BR293" i="1" s="1"/>
  <c r="BR294" i="1" s="1"/>
  <c r="BQ292" i="1"/>
  <c r="BT285" i="1" l="1"/>
  <c r="BS291" i="1"/>
  <c r="BS293" i="1" s="1"/>
  <c r="BS294" i="1" s="1"/>
  <c r="BR292" i="1"/>
  <c r="BS292" i="1" l="1"/>
  <c r="BO295" i="1"/>
  <c r="BO296" i="1" s="1"/>
  <c r="BU285" i="1"/>
  <c r="BT291" i="1"/>
  <c r="BT293" i="1" s="1"/>
  <c r="BT294" i="1" l="1"/>
  <c r="BV285" i="1"/>
  <c r="BU291" i="1"/>
  <c r="BU293" i="1" s="1"/>
  <c r="BU294" i="1" s="1"/>
  <c r="BT292" i="1"/>
  <c r="BU292" i="1" l="1"/>
  <c r="BW285" i="1"/>
  <c r="BV291" i="1"/>
  <c r="BV293" i="1" s="1"/>
  <c r="BV294" i="1" s="1"/>
  <c r="BX285" i="1" l="1"/>
  <c r="BW291" i="1"/>
  <c r="BW293" i="1" s="1"/>
  <c r="BW294" i="1" s="1"/>
  <c r="BV292" i="1"/>
  <c r="BY285" i="1" l="1"/>
  <c r="BX291" i="1"/>
  <c r="BX293" i="1" s="1"/>
  <c r="BW292" i="1"/>
  <c r="BT295" i="1"/>
  <c r="BT296" i="1" s="1"/>
  <c r="BX294" i="1" l="1"/>
  <c r="BX292" i="1"/>
  <c r="BZ285" i="1"/>
  <c r="CM285" i="1"/>
  <c r="CN285" i="1" s="1"/>
  <c r="BY291" i="1"/>
  <c r="CA285" i="1" l="1"/>
  <c r="BZ291" i="1"/>
  <c r="BZ293" i="1" s="1"/>
  <c r="BY293" i="1"/>
  <c r="CM291" i="1"/>
  <c r="CN291" i="1" s="1"/>
  <c r="BY292" i="1"/>
  <c r="BZ292" i="1" l="1"/>
  <c r="BY294" i="1"/>
  <c r="BZ294" i="1"/>
  <c r="CB285" i="1"/>
  <c r="CA291" i="1"/>
  <c r="CA293" i="1" s="1"/>
  <c r="CA294" i="1" s="1"/>
  <c r="CC285" i="1" l="1"/>
  <c r="CB291" i="1"/>
  <c r="CB293" i="1" s="1"/>
  <c r="CB294" i="1" s="1"/>
  <c r="CA292" i="1"/>
  <c r="CB292" i="1" l="1"/>
  <c r="BX295" i="1"/>
  <c r="BX296" i="1" s="1"/>
  <c r="CD285" i="1"/>
  <c r="CC291" i="1"/>
  <c r="CC293" i="1" s="1"/>
  <c r="CC294" i="1" l="1"/>
  <c r="CE285" i="1"/>
  <c r="CD291" i="1"/>
  <c r="CD293" i="1" s="1"/>
  <c r="CD294" i="1" s="1"/>
  <c r="CC292" i="1"/>
  <c r="CD292" i="1" l="1"/>
  <c r="CF285" i="1"/>
  <c r="CE291" i="1"/>
  <c r="CE293" i="1" s="1"/>
  <c r="CE294" i="1" s="1"/>
  <c r="CG285" i="1" l="1"/>
  <c r="CF291" i="1"/>
  <c r="CF293" i="1" s="1"/>
  <c r="CF294" i="1" s="1"/>
  <c r="CE292" i="1"/>
  <c r="CF292" i="1" l="1"/>
  <c r="CH285" i="1"/>
  <c r="CG291" i="1"/>
  <c r="CG293" i="1" s="1"/>
  <c r="CC295" i="1"/>
  <c r="CC296" i="1" s="1"/>
  <c r="CG294" i="1" l="1"/>
  <c r="CI285" i="1"/>
  <c r="CH291" i="1"/>
  <c r="CH293" i="1" s="1"/>
  <c r="CH294" i="1" s="1"/>
  <c r="CG292" i="1"/>
  <c r="CH292" i="1" l="1"/>
  <c r="CJ285" i="1"/>
  <c r="CI291" i="1"/>
  <c r="CI293" i="1" s="1"/>
  <c r="CI294" i="1" s="1"/>
  <c r="CK285" i="1" l="1"/>
  <c r="CJ291" i="1"/>
  <c r="CJ293" i="1" s="1"/>
  <c r="CJ294" i="1" s="1"/>
  <c r="CI292" i="1"/>
  <c r="CJ292" i="1" l="1"/>
  <c r="CL285" i="1"/>
  <c r="CL291" i="1" s="1"/>
  <c r="CL293" i="1" s="1"/>
  <c r="CK291" i="1"/>
  <c r="CK293" i="1" s="1"/>
  <c r="CK294" i="1" s="1"/>
  <c r="CL295" i="1" l="1"/>
  <c r="CL294" i="1"/>
  <c r="CK292" i="1"/>
  <c r="CL292" i="1" s="1"/>
  <c r="CG295" i="1"/>
  <c r="CG296" i="1" s="1"/>
  <c r="CL296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<sst xmlns="http://schemas.openxmlformats.org/spreadsheetml/2006/main" count="523" uniqueCount="523">
  <si>
    <t xml:space="preserve">PROGRAMACION DE OBRA CON BALANCE DE RECURSOS EXISTENTES </t>
  </si>
  <si>
    <r>
      <t>TIPO DE CONTRATO</t>
    </r>
    <r>
      <rPr>
        <sz val="8"/>
        <rFont val="Roboto"/>
      </rPr>
      <t xml:space="preserve">: </t>
    </r>
  </si>
  <si>
    <t>Construcción del centro de comercio de luna vallenata, en la comuna 5 el municipio de Valledupar y construcción de centro de acopio mayorista y minorista del municipio rio de oro en el departamento del cesar.</t>
  </si>
  <si>
    <t xml:space="preserve">CONTRATO No. </t>
  </si>
  <si>
    <t>2023-04-0011</t>
  </si>
  <si>
    <r>
      <t>CONTRATISTA :</t>
    </r>
    <r>
      <rPr>
        <sz val="8"/>
        <rFont val="Roboto"/>
      </rPr>
      <t xml:space="preserve"> </t>
    </r>
  </si>
  <si>
    <t>CONCORCIO CENTRO DE COMERCIO VALLEDUPAR 2023</t>
  </si>
  <si>
    <r>
      <t>INTERVENTOR:</t>
    </r>
    <r>
      <rPr>
        <sz val="8"/>
        <rFont val="Roboto"/>
      </rPr>
      <t xml:space="preserve"> </t>
    </r>
  </si>
  <si>
    <t xml:space="preserve">Tiempo inicial </t>
  </si>
  <si>
    <t>PRORROGA 1</t>
  </si>
  <si>
    <t>PRORROGA 2</t>
  </si>
  <si>
    <t xml:space="preserve">PRORROGA 3 </t>
  </si>
  <si>
    <t>ÍTEM</t>
  </si>
  <si>
    <t>DESCRIPCIÓN 
(Corresponde a los ítems o productos contratados)</t>
  </si>
  <si>
    <t xml:space="preserve">COSTO CON AIU </t>
  </si>
  <si>
    <t xml:space="preserve">JULIO </t>
  </si>
  <si>
    <t xml:space="preserve"> AGOSTO </t>
  </si>
  <si>
    <t xml:space="preserve"> SEPTIEMBRE</t>
  </si>
  <si>
    <t xml:space="preserve"> OCTUBRE</t>
  </si>
  <si>
    <t xml:space="preserve"> NOVIEMBRE</t>
  </si>
  <si>
    <t xml:space="preserve"> DICIEMBRE</t>
  </si>
  <si>
    <t xml:space="preserve"> ENERO</t>
  </si>
  <si>
    <t xml:space="preserve"> FEBRERO</t>
  </si>
  <si>
    <t xml:space="preserve"> MARZO</t>
  </si>
  <si>
    <t xml:space="preserve"> ABRIL</t>
  </si>
  <si>
    <t xml:space="preserve"> MAYO</t>
  </si>
  <si>
    <t xml:space="preserve"> JUNIO</t>
  </si>
  <si>
    <t xml:space="preserve"> JULIO</t>
  </si>
  <si>
    <t xml:space="preserve">AGOSTO </t>
  </si>
  <si>
    <t>SEPTIEMBRE</t>
  </si>
  <si>
    <t>OCTUBRE</t>
  </si>
  <si>
    <t xml:space="preserve">NOVIEMBRE </t>
  </si>
  <si>
    <t xml:space="preserve">DICIEMBRE </t>
  </si>
  <si>
    <t>ENERO</t>
  </si>
  <si>
    <t xml:space="preserve">FEB </t>
  </si>
  <si>
    <t>CANTIDAD FINAL</t>
  </si>
  <si>
    <t>VALOR TOTAL</t>
  </si>
  <si>
    <t>10 AL 30 DE JULIO 2023</t>
  </si>
  <si>
    <t>31 DE JUILO  AL 27 DE AGOSTO 2023</t>
  </si>
  <si>
    <t>28 DE AGOSTO  AL 24 DE SEPTIEMBRE 2023</t>
  </si>
  <si>
    <t>25 DE SEPTIEMBRE AL 29 DE OCTUBRE 2023</t>
  </si>
  <si>
    <t>30 OCTUBRE AL 26 DE NOVIEMBRE 2023</t>
  </si>
  <si>
    <t>27 DE NOVIEMBRE AL  AL 31 DE DICIEMBRE 2023</t>
  </si>
  <si>
    <t>1 AL28 DE ENERO 2024</t>
  </si>
  <si>
    <t>29 DE ENERO AL 325 DE FEBRERO 2024</t>
  </si>
  <si>
    <t>26 DE FEBRERO  AL 31 DE MARZO  2024</t>
  </si>
  <si>
    <t>1 AL 28 DE ABRIL 2024</t>
  </si>
  <si>
    <t>29 DE ABRIL  AL 26 DE MAYO 2024</t>
  </si>
  <si>
    <t>27 DE MAYO  AL 30 DE JUNIO 2024</t>
  </si>
  <si>
    <t>1 AL 28 DE JULIO 2024</t>
  </si>
  <si>
    <t>29 DE JULIO AL 25 AGOSTO 2024</t>
  </si>
  <si>
    <t>26 DE AGOSTO  AL 29 SEPTIEMBRE 2024</t>
  </si>
  <si>
    <t>30 DE SEPTIEMBRE AL 27 OCTUBRE 2024</t>
  </si>
  <si>
    <t xml:space="preserve">28 DE OCT -03 NOV </t>
  </si>
  <si>
    <t xml:space="preserve">04-10 NOV </t>
  </si>
  <si>
    <t>11-17 NOV</t>
  </si>
  <si>
    <t>18-24 NOV</t>
  </si>
  <si>
    <t>25 NOV-01 DIC</t>
  </si>
  <si>
    <t>2 - 8 DIC</t>
  </si>
  <si>
    <t>9 - 15 DIC</t>
  </si>
  <si>
    <t xml:space="preserve">16 - 22 DIC </t>
  </si>
  <si>
    <t xml:space="preserve">23-29 DIC </t>
  </si>
  <si>
    <t>30 DIC - 05 ENE</t>
  </si>
  <si>
    <t>6 -12 ENE</t>
  </si>
  <si>
    <t>13 -19 ENE</t>
  </si>
  <si>
    <t xml:space="preserve">20 - 26 ENE </t>
  </si>
  <si>
    <t xml:space="preserve">27 ENE - 02 FEB </t>
  </si>
  <si>
    <t xml:space="preserve">3 - 9 FEB </t>
  </si>
  <si>
    <t>SEMANA 1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</si>
  <si>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</si>
  <si>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</si>
  <si>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</si>
  <si>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</si>
  <si>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</si>
  <si>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</si>
  <si>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</si>
  <si>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</si>
  <si>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</si>
  <si>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SEMANA 11</t>
  </si>
  <si>
    <t>SEMANA 12</t>
  </si>
  <si>
    <t>SEMANA 13</t>
  </si>
  <si>
    <t>SEMANA 14</t>
  </si>
  <si>
    <t>SEMANA 15</t>
  </si>
  <si>
    <t>SEMANA 16</t>
  </si>
  <si>
    <t>SEMANA 17</t>
  </si>
  <si>
    <t>SEMANA 18</t>
  </si>
  <si>
    <t>SEMANA 19</t>
  </si>
  <si>
    <t>SEMANA 20</t>
  </si>
  <si>
    <t>SEMANA 21</t>
  </si>
  <si>
    <t>SEMANA 22</t>
  </si>
  <si>
    <t>SEMANA 23</t>
  </si>
  <si>
    <t>SEMANA 24</t>
  </si>
  <si>
    <t>SEMANA 25</t>
  </si>
  <si>
    <t>SEMANA 26</t>
  </si>
  <si>
    <t>SEMANA 27</t>
  </si>
  <si>
    <t>SEMANA 28</t>
  </si>
  <si>
    <t>SEMANA 29</t>
  </si>
  <si>
    <t>SEMANA 30</t>
  </si>
  <si>
    <t>SEMANA 31</t>
  </si>
  <si>
    <t>SEMANA 32</t>
  </si>
  <si>
    <t>SEMANA 33</t>
  </si>
  <si>
    <t>SEMANA 34</t>
  </si>
  <si>
    <t>SEMANA 35</t>
  </si>
  <si>
    <t>SEMANA 36</t>
  </si>
  <si>
    <t>SEMANA 37</t>
  </si>
  <si>
    <t>SEMANA 38</t>
  </si>
  <si>
    <t>SEMANA 39</t>
  </si>
  <si>
    <t>SEMANA 40</t>
  </si>
  <si>
    <t>SEMANA 41</t>
  </si>
  <si>
    <t>SEMANA 42</t>
  </si>
  <si>
    <t>SEMANA 43</t>
  </si>
  <si>
    <t>SEMANA 44</t>
  </si>
  <si>
    <t>SEMANA 45</t>
  </si>
  <si>
    <t>SEMANA 46</t>
  </si>
  <si>
    <t>SEMANA 47</t>
  </si>
  <si>
    <t>SEMANA 48</t>
  </si>
  <si>
    <t>SEMANA 49</t>
  </si>
  <si>
    <t>SEMANA 50</t>
  </si>
  <si>
    <t>SEMANA 51</t>
  </si>
  <si>
    <t>SEMANA 52</t>
  </si>
  <si>
    <t>SEMANA 53</t>
  </si>
  <si>
    <t>SEMANA 54</t>
  </si>
  <si>
    <t>SEMANA 55</t>
  </si>
  <si>
    <t>SEMANA 56</t>
  </si>
  <si>
    <t>SEMANA 57</t>
  </si>
  <si>
    <t>SEMANA 58</t>
  </si>
  <si>
    <t>SEMANA 59</t>
  </si>
  <si>
    <t>SEMANA 60</t>
  </si>
  <si>
    <t>SEMANA 61</t>
  </si>
  <si>
    <t>SEMANA 62</t>
  </si>
  <si>
    <t>SEMANA 63</t>
  </si>
  <si>
    <t>SEMANA 64</t>
  </si>
  <si>
    <t>SEMANA 65</t>
  </si>
  <si>
    <t>SEMANA 66</t>
  </si>
  <si>
    <t>SEMANA 67</t>
  </si>
  <si>
    <t>SEMANA 68</t>
  </si>
  <si>
    <t>SEMANA 69</t>
  </si>
  <si>
    <t>SEMANA 70</t>
  </si>
  <si>
    <t>SEMANA 71</t>
  </si>
  <si>
    <t>SEMANA 72</t>
  </si>
  <si>
    <t>SEMANA 73</t>
  </si>
  <si>
    <t>SEMANA 74</t>
  </si>
  <si>
    <t>SEMANA 75</t>
  </si>
  <si>
    <t>SEMANA 76</t>
  </si>
  <si>
    <t>SEMANA 77</t>
  </si>
  <si>
    <t>SEMANA 78</t>
  </si>
  <si>
    <t>SEMANA 79</t>
  </si>
  <si>
    <t>SEMANA 80</t>
  </si>
  <si>
    <t>SEMANA 81</t>
  </si>
  <si>
    <t>SEMANA 82</t>
  </si>
  <si>
    <t>SEMANA 83</t>
  </si>
  <si>
    <t>INP 3.1.5</t>
  </si>
  <si>
    <t xml:space="preserve">CONSTRUCCION DE PILOTINES EN CONCRETO DE 3000PSI INCLUYE EXCAVACION MANUAL DIAMIETRO DE 30 CM </t>
  </si>
  <si>
    <t>INP 3.2.6</t>
  </si>
  <si>
    <t xml:space="preserve">PLACA DE ENTREPISO  Y/O  CUBIERTA EN METALDECK  CAL. 22  Y   CONCRETO  f'c=3.000PSI  -  E=12cm. INLUYE MALLA  DE  REFUERZO  15x15cm - 5mm, ENCOFRADO, VIBRADO Y CURADO. INCLUYE ALLANADO FINAL.              </t>
  </si>
  <si>
    <t>INP 3.2.7</t>
  </si>
  <si>
    <t>CINTA PVC PARA TANQUE ,  PRUEBA DE ESTANQUEIDAD.</t>
  </si>
  <si>
    <t>INP 3.2.8</t>
  </si>
  <si>
    <t>RELLENO DE COLUMNAS METALICAS CIRCULARES DE 20" Y 24" EN CONCRETO DE f´c=3000PSI</t>
  </si>
  <si>
    <t>INP 3.2.9</t>
  </si>
  <si>
    <t>MURO DE CONTENCIÓN CON VIGA DE CIMENTACIÓN EN CONCRETO DE f'c=3000PSI PARA ZONA DE DESCARGA</t>
  </si>
  <si>
    <t>INP 4.2.10</t>
  </si>
  <si>
    <t xml:space="preserve">MURO DE ESPESOR EN BLOQUE H12 -MORTERO DE PEGA 1.4-A LA VISTA </t>
  </si>
  <si>
    <t>INP 4.2.11</t>
  </si>
  <si>
    <t xml:space="preserve">DINTELES PARA PUERTAS EN CONCRETO DE 3000psi </t>
  </si>
  <si>
    <t>INP 4.2.12</t>
  </si>
  <si>
    <t>ACABADO DE MUROS EN FRIZADO. PARA ACABADOS DE MUROS INTERIORES  Y  EXTERIORES.</t>
  </si>
  <si>
    <t>INP 4.2.13</t>
  </si>
  <si>
    <t>ACABADO DE MUROS EN FRIZADO LINEAL. PARA ACABADOS DE MUROS INTERIORES  Y  EXTERIORES.</t>
  </si>
  <si>
    <t>5.1</t>
  </si>
  <si>
    <t>PLACA  DE CONTRAPISO  f'c=3.000PSI  -  E=0.15m. . INCLUYE MALLA ELECTROSOLDADA DE 15x15cm - 6.0mm.</t>
  </si>
  <si>
    <t>PLACA  DE CONTRAPISO  f'c=3.000PSI  -  E=0.15m. ESMALTADO  Y  PULIDO  CON  HELICOPTERO. INCLUYE MALLA ELECTROSOLDADA DE 15x15cm - 6.0mm.</t>
  </si>
  <si>
    <t>MORTERO DE NIVELACION 1:4 IMPERMEABILIZADO -E=0.03m.</t>
  </si>
  <si>
    <t>PISO EN BALDOSA ANTIDESLIZANTE. INCLUYE MORTERO DE PEGA 1:4 Y REFRAGUE CON CONCOLOR BLANCO.</t>
  </si>
  <si>
    <t>MEDIACAÑA DE 10cm EN MORTERO  1:4, PARA PISOS DE CONCRETO. INCLUYE ENDURECEDOR DE CUARZO, DILATACIÓN VERTICAL EN BRONCE CADA 1.50m, DILATACIÓN HORIZONTAL EN BRONCE SOBRE PISO Y DILATACIÓN HORIZONTAL EN PVC SOBRE MURO.</t>
  </si>
  <si>
    <t>JUNTAS CORTADAS CON SIERRA DE DIAMANTES CON PROFUNDIDAD  DE 1.0cm  +  SELLADO CON JUNTA ELASTICA DE POLIURETANO DE ALTA RESISTENCIA QUIMICA, CORDON DE ESPUMA  SOBRE FONDO DE JUNTA Ø10mm.</t>
  </si>
  <si>
    <t>POYO  EN  MORTERO 1:4, BASE  PARA  MUEBLES.</t>
  </si>
  <si>
    <t>ANDEN EN CONCRETO DE FC = 3000 PSI E=0,15MTS</t>
  </si>
  <si>
    <t>INP 5.9</t>
  </si>
  <si>
    <t>DENTELLÓN EN CONCRETO  f'c=3.000PSI  -  E=0.20m. . INCLUYE MALLA ELECTROSOLDADA DE 15x15cm - 6.0mm</t>
  </si>
  <si>
    <t>INP 5.10</t>
  </si>
  <si>
    <t>PLACA  DE CONTRAPISO  f'c=3.000PSI  -  E=0.10m. ESMALTADO  Y  PULIDO  CON  HELICOPTERO. INCLUYE MALLA ELECTROSOLDADA DE 15x15cm - 6.0mm.</t>
  </si>
  <si>
    <t>6.1</t>
  </si>
  <si>
    <t>TUBERÍA P.V.C.-S 6", INCLUYE: EXCAVACIÓN Y RELLENO, ACCESORIOS, LIMPIADOR, PEGANTE Y TODO LO NECESARIO PARA SU CORRECTA INSTALACIÓN Y FUNCIONAMIENTO. INCLUYE  LAS  BAJANTES.</t>
  </si>
  <si>
    <t>6.2</t>
  </si>
  <si>
    <t>TUBERÍA P.V.C.-S 4", INCLUYE: EXCAVACIÓN Y RELLENO, ACCESORIOS, LIMPIADOR, PEGANTE Y TODO LO NECESARIO PARA SU CORRECTA INSTALACIÓN Y FUNCIONAMIENTO. INCLUYE  LAS  BAJANTES.</t>
  </si>
  <si>
    <t>6.3</t>
  </si>
  <si>
    <t>TUBERÍA P.V.C.-S 3", INCLUYE: EXCAVACIÓN Y RELLENO, ACCESORIOS, LIMPIADOR, PEGANTE Y TODO LO NECESARIO PARA SU CORRECTA INSTALACIÓN Y FUNCIONAMIENTO. INCLUYE  LAS  BAJANTES.</t>
  </si>
  <si>
    <t>6.4</t>
  </si>
  <si>
    <t>TUBERÍA P.V.C.-S 2", INCLUYE: EXCAVACIÓN Y RELLENO, ACCESORIOS, LIMPIADOR, PEGANTE Y TODO LO NECESARIO PARA SU CORRECTA INSTALACIÓN Y FUNCIONAMIENTO.</t>
  </si>
  <si>
    <t>6.5</t>
  </si>
  <si>
    <t>PUNTO SANITARIO DE 4" EN PVC. INCLUYE TUBERÍA PVC SANITARÍA x 4 Pulg, INCLUYE ACCESORIOS, SOLDADURA LIQUIDA PVC, LIMPIADOR REMOVEDOR PARA PVC (760 gr.).</t>
  </si>
  <si>
    <t>6.6</t>
  </si>
  <si>
    <t>PUNTO SANITARIO DE 3" EN PVC. INCLUYE TUBERÍA PVC SANITARÍA x 4 Pulg, INCLUYE ACCESORIOS, SOLDADURA LIQUIDA PVC, LIMPIADOR REMOVEDOR PARA PVC (760 gr.).</t>
  </si>
  <si>
    <t>6.7</t>
  </si>
  <si>
    <t>PUNTO SANITARIO DE 2" EN PVC.  INCLUYE TUBERÍA PVC SANITARÍA x 2 Pulg, ACCESORIOS, SOLDADURA LIQUIDA PVC, LIMPIADOR REMOVEDOR PARA PVC (760 gr.).</t>
  </si>
  <si>
    <t>6.8</t>
  </si>
  <si>
    <t>CAJA DE INSPECCIÓN DE 80x80cm, EN CONCRETO DE f'c=3.000PSI, INCLUYE EXCAVACIÓN Y TAPE, TAPA Y HERRAJES E INCLUYE TODO LO NECESARIO PARA SU CORRECTO FUNCIONAMIENTO.</t>
  </si>
  <si>
    <t>INP 6.9</t>
  </si>
  <si>
    <t xml:space="preserve">TUBERÍA PVC-L  2" REVENTILACION </t>
  </si>
  <si>
    <t>INP 6.10</t>
  </si>
  <si>
    <t xml:space="preserve">CAJA DE INSPECCIÓN DE 60x60cm, EN CONCRETO DE f'c=3.000PSI, INCLUYE EXCAVACIÓN, TAPA Y HERRAJES </t>
  </si>
  <si>
    <t>INP 6.11</t>
  </si>
  <si>
    <t>CONEXIÓN A RED ALCANTARILLADO 8"X6"  INC. VALVULA ANTIRETORNO SANITARIA. INCLUYE SUMINISTRO  E  INSTALACIÓN.</t>
  </si>
  <si>
    <t>7.1</t>
  </si>
  <si>
    <t>CONEXIÓN A TANQUES DE AGUA SUBTERRÁNEOS, INCLUYE CODO DE 90°1/4" c x c 3", UNION 3", SOLDADURA LIQUIDA PVC, LIMPIADOR REMOVEDOR PARA PVC (760 gr.), E INCLUYE TODO LO NECESARIO PARA SU CORRECTA INSTALACIÓN Y FUNCIONAMIENTO.</t>
  </si>
  <si>
    <t>7.2</t>
  </si>
  <si>
    <t>TUBERÍA DE PRESIÓN DE 2" EN PVC RDE 13.5, INCLUYE: ACCESORIOS, LIMPIADOR, PEGANTE Y TODO LO NECESARIO PARA SU CORRECTA INSTALACIÓN Y FUNCIONAMIENTO.</t>
  </si>
  <si>
    <t>7.3</t>
  </si>
  <si>
    <t>TUBERÍA DE PRESIÓN DE 1.1/2" EN PVC RDE 13.5, INCLUYE: ACCESORIOS, LIMPIADOR, PEGANTE Y TODO LO NECESARIO PARA SU CORRECTA INSTALACIÓN Y FUNCIONAMIENTO.</t>
  </si>
  <si>
    <t>7.4</t>
  </si>
  <si>
    <t>TUBERÍA DE PRESIÓN DE 1.1/4" EN PVC RDE 13.5, INCLUYE: ACCESORIOS, LIMPIADOR, PEGANTE Y TODO LO NECESARIO PARA SU CORRECTA INSTALACIÓN Y FUNCIONAMIENTO.</t>
  </si>
  <si>
    <t>7.5</t>
  </si>
  <si>
    <t>TUBERÍA DE PRESIÓN DE 1" EN PVC RDE 13.5, INCLUYE: ACCESORIOS, LIMPIADOR, PEGANTE Y TODO LO NECESARIO PARA SU CORRECTA INSTALACIÓN Y FUNCIONAMIENTO.</t>
  </si>
  <si>
    <t>7.6</t>
  </si>
  <si>
    <t>TUBERÍA DE PRESIÓN DE 3/4 " EN PVC RDE 9, INCLUYE: ACCESORIOS, LIMPIADOR, PEGANTE Y TODO LO NECESARIO PARA SU CORRECTA INSTALACIÓN Y FUNCIONAMIENTO.</t>
  </si>
  <si>
    <t>7.7</t>
  </si>
  <si>
    <t>TUBERÍA DE PRESIÓN DE 1/2 " EN PVC RDE 9, INCLUYE: ACCESORIOS, LIMPIADOR, PEGANTE Y TODO LO NECESARIO PARA SU CORRECTA INSTALACIÓN Y FUNCIONAMIENTO.</t>
  </si>
  <si>
    <t>7.8</t>
  </si>
  <si>
    <t>REGISTRO RED WHITE  1.1/2 Pulg. O EQUIVALENTE, INCLUYE UNIVERSAL GALVANIZADA DE 2 Pulg Y TODO LO NECESARIO PARA SU CORRECTA INSTALACIÓN Y FUNCIONAMIENTO.</t>
  </si>
  <si>
    <t>7.9</t>
  </si>
  <si>
    <t>REGISTRO RED WHITE 3/4 Pulg. O EQUIVALENTE, INCLUYE UNIVERSAL GALVANIZADA DE 1/2 Pulg Y TODO LO NECESARIO PARA SU CORRECTA INSTALACIÓN Y FUNCIONAMIENTO.</t>
  </si>
  <si>
    <t>7.10.</t>
  </si>
  <si>
    <t>REGISTRO RED WHITE 1/2 Pulg. O EQUIVALENTE, INCLUYE UNIVERSAL GALVANIZADA DE 1/2 Pulg Y TODO LO NECESARIO PARA SU CORRECTA INSTALACIÓN Y FUNCIONAMIENTO.</t>
  </si>
  <si>
    <t>7.11</t>
  </si>
  <si>
    <t xml:space="preserve">PUNTO HIDRÁULICO SANITARIOS, INCLUYE: ACCESORIOS, LIMPIADOR, PEGANTE Y TODO LO NECESARIO PARA SU CORRECTA INSTALACIÓN Y FUNCIONAMIENTO.               </t>
  </si>
  <si>
    <t>7.12</t>
  </si>
  <si>
    <t>PUNTO HIDRÁULICO LAVAMANOS, INCLUYE: ACCESORIOS, LIMPIADOR, PEGANTE Y TODO LO NECESARIO PARA SU CORRECTA INSTALACIÓN Y FUNCIONAMIENTO.</t>
  </si>
  <si>
    <t>7.13</t>
  </si>
  <si>
    <t>PUNTO HIDRÁULICO LAVAPLATOS Y POCETAS, INCLUYE: ACCESORIOS, LIMPIADOR, PEGANTE Y TODO LO NECESARIO PARA SU CORRECTA INSTALACIÓN Y FUNCIONAMIENTO.</t>
  </si>
  <si>
    <t>7.14</t>
  </si>
  <si>
    <t>CONEXIÓN AL SISTEMA DE ACUEDUCTO MUNICIPAL.  INCLUYE MEDIDOR, CAJA, VALVULAS, CHEQUES. MANO DE OBRA.</t>
  </si>
  <si>
    <t>INP 7.15</t>
  </si>
  <si>
    <t>TUBERÍA PVC  RDE 21  2 1/2"</t>
  </si>
  <si>
    <t>INP 7.16</t>
  </si>
  <si>
    <t>TUBERÍA PVC  RDE 21  3"</t>
  </si>
  <si>
    <t>INP 7.17</t>
  </si>
  <si>
    <t xml:space="preserve">VÁLVULA PASO DIRECTO RED WHITE 1 1/4" O SIMILAR </t>
  </si>
  <si>
    <t>INP 7.18</t>
  </si>
  <si>
    <t xml:space="preserve">VÁLVULA PASO DIRECTO RED WHITE 1" O SIMILAR </t>
  </si>
  <si>
    <t>INP 7.19</t>
  </si>
  <si>
    <t xml:space="preserve">VÁLVULA PASO DIRECTO RED WHITE 1/2" O SIMILAR </t>
  </si>
  <si>
    <t>8.1</t>
  </si>
  <si>
    <t>TUBERÍA DE 2" SCH 40, E INCLUYE EXCAVACIÓN Y TAPE, Y TODO LO NECESARIO PARA SU CORRECTA INSTALACIÓN Y FUNCIONAMIENTO.</t>
  </si>
  <si>
    <t>8.2</t>
  </si>
  <si>
    <t>REGISTRO DE 2", E INCLUYE TODO LO NECESARIO PARA SU CORRECTA INSTALACIÓN Y FUNCIONAMIENTO.</t>
  </si>
  <si>
    <t>8.3</t>
  </si>
  <si>
    <t>VALVULA DE CHEQUE DE 2", E INCLUYE TODO LO NECESARIO PARA SU CORRECTA INSTALACIÓN Y FUNCIONAMIENTO.</t>
  </si>
  <si>
    <t>8.4</t>
  </si>
  <si>
    <t>SUMINISTRO E INSTALACIÓN DE BOMBA SUMERGIBLE TIPO LAPICERO EN ACERO INOXIDABLE DE 2" -1 HP ( INCLUYE CABLE ELÉCTRICO Y LÍNEA METÁLICA PARA SUJETAR BOMBA )</t>
  </si>
  <si>
    <t>INP 8.5</t>
  </si>
  <si>
    <t>EQUIPO DE BOMBEO DUPLEX, COMPUESTO POR DOS BOMBAS CENTRIFUGAS DE 5.0HP Y TANQUE HIDROACUMULADOR DE 300LT, INCLUYE TABLERO Y TODO LO NECESARIO PARA SU CORRECTO FUNCIONAMIENTO</t>
  </si>
  <si>
    <t>INP 8.6</t>
  </si>
  <si>
    <t>REGISTRO DE 3", E INCLUYE TODO LO NECESARIO PARA SU CORRECTA INSTALACIÓN Y FUNCIONAMIENTO.</t>
  </si>
  <si>
    <t>INP 8.7</t>
  </si>
  <si>
    <t>REGISTRO DE 4", E INCLUYE TODO LO NECESARIO PARA SU CORRECTA INSTALACIÓN Y FUNCIONAMIENTO.</t>
  </si>
  <si>
    <t xml:space="preserve">SUMINISTRO E INSTALACION DE TUBERIA PVC C900 - 4"                                                                                                                                                                                                                </t>
  </si>
  <si>
    <t xml:space="preserve">TUBERIA SCH 10  -  ø2 1/2"                                                                                                                                                                                                                      </t>
  </si>
  <si>
    <t xml:space="preserve">PASAMUROS  -  ø4"                                                                                                                                                                                                                               </t>
  </si>
  <si>
    <t xml:space="preserve">ACCESORIOS RANURADO  -  ø2 1/2"                                                                                                                                                                                                                 </t>
  </si>
  <si>
    <t xml:space="preserve">BRIDAS  -  ø2.1/2"                                                                                                                                                                                                                              </t>
  </si>
  <si>
    <t xml:space="preserve">UNION CONCENTRICA  -  ø2.1/2"                                    </t>
  </si>
  <si>
    <t xml:space="preserve">UNION EXCENTRICA  -  ø2.1/2"                                                                                                                                                                                                                        </t>
  </si>
  <si>
    <t xml:space="preserve">PINTURA  TUBERIA SCH 10  -  ø2 1/2"                                                                                                                                                                                                             </t>
  </si>
  <si>
    <t xml:space="preserve">SOPORTE TIPO LÁGRIMA  -  ø2 1/2"                                                                                                                                                                                                                </t>
  </si>
  <si>
    <t>9.10.</t>
  </si>
  <si>
    <t xml:space="preserve">SOPORTERÍA SISMORESISTENTE  -  ø2 1/2"                                                                                                                                                                                                          </t>
  </si>
  <si>
    <t xml:space="preserve">CHEQUE  -  ø2 1/2"                                                                                                                                                                                                                              </t>
  </si>
  <si>
    <t xml:space="preserve">PLATINA ANTIVORTICE  -  ø2"                                                                                                                                                                                                                 </t>
  </si>
  <si>
    <t xml:space="preserve">SENSOR DE FLUJO DE  -  ø2 1/2"                                                                                                                                                                                                                  </t>
  </si>
  <si>
    <t xml:space="preserve">SIAMESAS DE INYECCIÓN CON BIFURCACION BR 3"x2-1/2"x2-1/2".                                                                                                                                                                                      </t>
  </si>
  <si>
    <t xml:space="preserve">GABINETES TIPO II NTC 1669                                                                                                                                                                                                                     </t>
  </si>
  <si>
    <t>EQUIPO DE PRESION CONTRAINCENDIOS Q=100GPM @ 100PSI</t>
  </si>
  <si>
    <t>INP 9.17</t>
  </si>
  <si>
    <t>VALVULA DE CORTE 2 1/2" UL/FM</t>
  </si>
  <si>
    <t>10.1</t>
  </si>
  <si>
    <t>TRAGANTE DE AGUAS LLUVIAS DE 4" METALICO, INCLUYE CODO DE 90°1/4" c x c 4 Pulg, YEE SANITARÍA 4 Pulg, UNION DE 6 Pulg, SOLDADURA LIQUIDA PVC, LIMPIADOR REMOVEDOR PARA PVC (760 gr.), E INCLUYE TODO LO NECESARIO PARA SU CORRECTA INSTALACIÓN.</t>
  </si>
  <si>
    <t>10.2</t>
  </si>
  <si>
    <t>BAJANTES EN TUBERÍA P.V.C. -S  4" PARA AGUAS LLUVIAS. INCLUYE: ACCESORIOS, LIMPIADOR, PEGANTE Y TODO LO NECESARIO PARA SU CORRECTA INSTALACIÓN.</t>
  </si>
  <si>
    <t>10.3</t>
  </si>
  <si>
    <t>TUBERÍA P.V.C. 4"  PARA ALCANTARILLADO (AGUAS LLUVIAS). INCLUYE: EXCAVACIÓN Y TAPE, ACCESORIOS, LIMPIADOR, PEGANTE Y TODO LO NECESARIO PARA SU CORRECTA INSTALACIÓN Y FUNCIONAMIENTO.</t>
  </si>
  <si>
    <t>10.4</t>
  </si>
  <si>
    <t>CAJA DE PASO DE 80x80x80cm, EN CONCRETO DE f'c=3.000PSI, INCLUYE EXCAVACIÓN Y TAPE, TAPA Y HERRAJES E INCLUYE TODO LO NECESARIO PARA SU CORRECTO FUNCIONAMIENTO.</t>
  </si>
  <si>
    <t>10.5</t>
  </si>
  <si>
    <t>CARCAMO EN CONCRETO DE f'c=2.500PSI, H=40cm. INCLUYE EXCAVACIÓN Y TAPE, TAPA Y HERRAJES E INCLUYE TODO LO NECESARIO PARA SU CORRECTO FUNCIONAMIENTO.</t>
  </si>
  <si>
    <t>INP 10.6</t>
  </si>
  <si>
    <t>RED AGUAS LLUVIAS PVC 6"</t>
  </si>
  <si>
    <t>INP 10.7</t>
  </si>
  <si>
    <t xml:space="preserve">SUMINISTRO, TRANSPORTE  E INSTALACIÓN DE CANAL DE RECOLECCION DE AGUAS LLUVIAS EN LAMINA GLAVANIZADA CALIBRE 16, INCLUYE SOPORTE  EN TUBERIA ESTRUCTURAL Y  REMATE  SUPERIOR  FRONTAL Y TRASERA  EN SISTEMA SP GLASS DE 5/8 CON ESTRUCTURA DE ACERO GALVANIZADP , TRATAMIENTO DE JUNTAS </t>
  </si>
  <si>
    <t>11.1</t>
  </si>
  <si>
    <t>PUERTA EN LÁMINA METÁLICA CR CALIBRE 18,  MARCO METÁLICO EN LÁMINA  COLL ROLD CALIBRE 18, MONTANTE EN VIDRIO TRANSPARENTE DE SEGURIDAD DE 6mm, CERRADURA DE SEGURIDAD, BISAGRAS Y ACCESORIOS DE INSTALACIÓN Y PINTURA EN LACA.</t>
  </si>
  <si>
    <t>11.2</t>
  </si>
  <si>
    <t>VENTANERIA EN ALUMINIO NATURAL, SISTEMA CORREDIZA Y VIDRIO TRANSPARENTE DE SEGURIDAD DE 6mm, INCLUYE, CERRADURAS Y ACCESORIOS DE FIJACIÓN.</t>
  </si>
  <si>
    <t>11.3</t>
  </si>
  <si>
    <t>PERSIANA METALICA LONGITUDINAL EN ALUMINI O ANODIZADO SOBRE  MODULOS DE TUBERIA RECTAGULAR ROLADA</t>
  </si>
  <si>
    <t>11.4</t>
  </si>
  <si>
    <t>BARANDA EN Ø 1 1/2" EN TUBO GALVANIZADO AGUA  1 1/2" - 3MM, REFUERZO VERTICAL EN ANGULO DOBLE DE 2 X 1/8'' CADA 1,50 - ACABADO EN ESMALTE-H= 1.10m.</t>
  </si>
  <si>
    <t>11.5</t>
  </si>
  <si>
    <t>ESCALERA METÁLICA ACCESO PISOS ALTOS. INCLUYE ESTRUCTURA PRINCIPAL, PASOS, PASAMANOS, SOLDADURA, ACABADOS.</t>
  </si>
  <si>
    <t>INP 11.6</t>
  </si>
  <si>
    <t xml:space="preserve">SUMINISTRO, TRANSPORTE  E INSTALACIÓN DE DIVISIONES EN PANELES DE ACERO INOXIDABLE TIPO SOCODA CALIBRE 20, O EQUIVALENTE, INCLUYE PUERTAS, PARALES, CHAPAS, BISAGRAS, EMPAQUES, PASADORES
</t>
  </si>
  <si>
    <t>INP 11.7</t>
  </si>
  <si>
    <t>SUMINISTRO, TRANSPORTE  E INSTALACIÓN DE FACHADA ARQUITECTONICA METALICA TIPO REJAS PARA CERRAMIENTO  EN TUBERIA RECTANGULAR DE 76 x 38  ESPESOR 1,5mm, BARROTES EN TUBERIA REDONDA Ø 3/4". ESPESOR 1,5mm. LIMPIEZA MANUALMECANICA, APLICACIÓN DE UNA CAPA DE BAS E EPOXICA, APLICACIÓN DE CAPA FINAL ESMALTE ARILICO.</t>
  </si>
  <si>
    <t>INP 11.8</t>
  </si>
  <si>
    <t>SUMINISTRO, FABRICACIÓN Y MONTAJE DE ESTERAS ENROLLABLES, FABRICADAS EN FLEJE GALVANIZADO CAL. 24, RIEL GUÍA EN ÁNGULO DE 1.1/2” X 1/8”, BANDERINES EN LAMINA DE 2.5MM, SISTEMA DE SEGURO ANCLADOS LATERALMENTE, PARA EVITAR LAS OREJAS EN EL PISO. EL ACABADO DE LA ESTRUCTURA PINTADO CON CAPA DE ANTICORROSIVO Y UNA CAPA DE ESMALTE ALUMINIO.</t>
  </si>
  <si>
    <t>INP 11.9</t>
  </si>
  <si>
    <t xml:space="preserve">SUMINISTRO E INSTALACION  FACHADAS LATERALES EN PANEL DE 14 MM EN MODULO DE 700MMM ESPSOR 0,7MM, ESTRUCTURA METALICA EN PERFILERIA ESTRUCTURAL INCLUYE REMATE SUPERIOR DE FACHADA EN SISTEMA SP GLASS DE 5/8 CON ESTRUCTURA DE ACERO GALVANIZADO CALIBRE 22, Y PINTURA A 2 MANOS </t>
  </si>
  <si>
    <t>12.1</t>
  </si>
  <si>
    <t xml:space="preserve">SUMINISTRO, TRANSPORTE  E INSTALACIÓN CUBIERTA STELL STANDING SEAM - LINEA CUBIERTA SSS - SIN TRASLAPO, CALIBRE 28, GRAFADA A 180°, ALTURA DEL FLANGE 2", COLOR AZUL EXTERIOR Y COLOR BLANCO INTERIOR, FIJACIÓN CON CLIP OCULTO.     </t>
  </si>
  <si>
    <t>12.2</t>
  </si>
  <si>
    <t>CIELO RASO EN PLACA DE YESO ½” TIPO DRY WALL O  EQUIVALENTE, MASILLADO Y PINTADO COLOR BLANCO. INCLUYE: PERFILERÍA DE ALUMINIO PARA SOPORTE, CHAZOS, CINTAS DE UNIÓN O ENSAMBLE ENTRE ELEMENTOS, CORTES, FILETES Y TODO LO NECESARIO PARA SU CORRECTA INSTALACIÓN Y ACABADO ESTÉTICO.</t>
  </si>
  <si>
    <t>12.3</t>
  </si>
  <si>
    <t>MODULACION DE ESPACIOS PARA LAMPARAS EMPOTRADAS, INCLUYE TENSORES Y REMATES DE LOS BORDES CON ALUMINIO DECORATIVO.</t>
  </si>
  <si>
    <t>12.4</t>
  </si>
  <si>
    <t>MORTERO DE NIVELACION 1:4 -E=0.05m.</t>
  </si>
  <si>
    <t>12.5</t>
  </si>
  <si>
    <t>MEDIA CAÑA EN MORTERO 1:4.</t>
  </si>
  <si>
    <t>12.6</t>
  </si>
  <si>
    <t>IMPERMEABILIZACIÓN DE CUBIERTAS EN CONCRETO, CON MANTO EDIL 3.2mm, INCLUYE ACABADO CON ALUMOL Y LAS HERRAMIENTAS Y EQUIPOS NECESARIOS PARA SU EJECUCIÓN.</t>
  </si>
  <si>
    <t>12.7</t>
  </si>
  <si>
    <t>CUBIERTA DE LOS LOCALES EN LAMINA DE  SUPERBOARD 10 MM Y VIDRIO LAMINADO</t>
  </si>
  <si>
    <t>INP 12.8</t>
  </si>
  <si>
    <t>SUMINISTRO, TRANSPORTE  E INSTALACIÓN DE CUBIERTA METALICA TIPO SANDWICH CON TRASLAPO INDUSTRIALIZADO</t>
  </si>
  <si>
    <t>INP 12.9</t>
  </si>
  <si>
    <t xml:space="preserve">SUMINISTRO, TRANSPORTE  E INSTALACIÓN DE CUBIERTA AUTOPORTANTE EN LAMINA  POLICARBONATO ALVOLEAR 6MM CON FILTRO UV  </t>
  </si>
  <si>
    <t>INP 12.10</t>
  </si>
  <si>
    <t xml:space="preserve">REMATES EN ETERBOARD INCLUYE DILATACIÓN Z PVC Y ESTRUCTURA </t>
  </si>
  <si>
    <t>INP 12.11</t>
  </si>
  <si>
    <t xml:space="preserve">SUMINISTRO E INSTALACION DE CANOPY EN SISTEMA SP GLASS  DE 5/8 PARA ESCALERAS CON ESTRUCTURA DE ACERO GALVANIZADO CALIBRE 22, Y PINTURA A 2 MANOS ACABADO COLOR BEIGE </t>
  </si>
  <si>
    <t>13.1</t>
  </si>
  <si>
    <t>ESPEJO DE ESPESOR E=4 mm PARA BAÑOS FIJADOS SOBRE BASTIDORES DE ALUMINIO DE 1x3" MEDIANTE CINTA DOBLE FAZ 3M, ANCLADOS A MURO CON CHAZO 3/16". INCLUYE SUMINISTRO, TRANSPORTE  E INSTALACION.</t>
  </si>
  <si>
    <t>13.2</t>
  </si>
  <si>
    <t xml:space="preserve">REJILLA DE SOSCO DE 3"x2".  INCLUYE SUMINISTRO E INSTALACION.     </t>
  </si>
  <si>
    <t>13.3</t>
  </si>
  <si>
    <t>SANITARIO  CON FLUXOMETRO, GRIFERÍA ANTIVANDALICA, BRIDA Y ASIENTO INSTITUCIONAL,  COLOR BLANCO O EQUIVALENTE. INCLUYE SUMINISTRO, TRANSPORTE  E INSTALACIÓN.</t>
  </si>
  <si>
    <t>13.4</t>
  </si>
  <si>
    <t xml:space="preserve">LAVAMANOS DE INCRUSTAR COLOR  BLANCO, INCLUYE GRIFERIA TIPO PUSH CROMADA, DESAGÚE SENCILLO INTEGRADO, SIFÓN BOTELLA O EQUIVALENTE. </t>
  </si>
  <si>
    <t>13.5</t>
  </si>
  <si>
    <t xml:space="preserve">POCETA EN ACERO INOXIDABLE DE MEDIDAS 62x48cm. INCLUYE GRIFERIA MEZCLADOR PARA LAVAPLATOS GRIVAL O EQUIVALENTE. INCLUYE SUMINISTRO, TRANSPORTE  E INSTALACIÓN.        </t>
  </si>
  <si>
    <t>13.6</t>
  </si>
  <si>
    <t>SUMINISTRO  E  INSTALACIÓN  DE  LLAVE  TERMINAL  DE  COBRE  (1/2"), PARA CUARTOS DE ASEO, RESIDUOS, CUARTO DE A.A.  Y  JARDINES.</t>
  </si>
  <si>
    <t>13.7</t>
  </si>
  <si>
    <t xml:space="preserve">ACABADO  PARA MESONES  EN  GRANITO NATURAL  TIPO JASPE NACIONAL ANCHO=60cm, CON SALPICADERO DE ANCHO=0.07m, O EQUIVALENTE.      </t>
  </si>
  <si>
    <t>INP 13.8</t>
  </si>
  <si>
    <t>SUMINISTRO E INSTALACION DE ORINAL TIPO PUSH</t>
  </si>
  <si>
    <t>INP 13.9</t>
  </si>
  <si>
    <t>SUMINISTRO, TRANSPORTE  E INSTALACIÓN DE BARRA INSTITUCIONAL DE SEGURIDAD 72,5CM CROMADA  PARA SANITARIOS DE PERSONAS CON MOVILIDAD REDUCIDA</t>
  </si>
  <si>
    <t>INP 13.10</t>
  </si>
  <si>
    <t>SUMINISTRO, TRANSPORTE  E INSTALACIÓN DE BARRA DE SEGURIDAD I60CM  CROMADA DE 60CM PARA SANITARIO DE PERSONAS MOVILIDAD REDUCIDADE</t>
  </si>
  <si>
    <t>INP 13.11</t>
  </si>
  <si>
    <t>SUMINISTRO E INSTALACION DE LAVAMANOS PARA PERSONAS CON MOVILIDAD REDUCIDA</t>
  </si>
  <si>
    <t>INP 13.12</t>
  </si>
  <si>
    <t>SUMINISTRO E INSTALACION DE DISPENSADOR DE PAPEL HIGIENICO</t>
  </si>
  <si>
    <t>INP 13.13</t>
  </si>
  <si>
    <t xml:space="preserve">COMBO SANITARIO BLANCO SENCILLO CON  PEDESTAL Y TODO PARA SU CORRECTO FUNCIONAMIENTO </t>
  </si>
  <si>
    <t>14.1</t>
  </si>
  <si>
    <t>POSTES</t>
  </si>
  <si>
    <t>14.1.1</t>
  </si>
  <si>
    <t>SUMINISTRO, HINCADA, TRANSPORTE Y APLOMADA DE POSTE DE CONCRETO DE 12Mx1050KG, INCLUYE EXCAVACIÓN PARA INSTALACIÓN.</t>
  </si>
  <si>
    <t>14.2</t>
  </si>
  <si>
    <t>TRANSFORMADORES DE DISTRIBUCIÓN</t>
  </si>
  <si>
    <t>14.2.1</t>
  </si>
  <si>
    <t>SUMINISTRO, TRANSPORTE E INSTALACIÓN DE TRANSFORMADOR DE 112,5 KVA TRIFÁSICO A 13,2 kV / 220 - 127 V.</t>
  </si>
  <si>
    <t>14.3</t>
  </si>
  <si>
    <t>ARMADO ESTRUCTURAS Y RED DE MEDIA TENSIÓN</t>
  </si>
  <si>
    <t>14.3.1</t>
  </si>
  <si>
    <t>ESTRUCTURA DE MEDIA TENSIÓN DE RETENCION TRIFÁSICA 13,2 KV (TIPO FÍN DE LÍNEA, RT, 550)</t>
  </si>
  <si>
    <t>14.3.2</t>
  </si>
  <si>
    <t>COLOCACIÓN DE RETENIDA A TIERRA MEDIA TENSIÓN</t>
  </si>
  <si>
    <t>14.3.3</t>
  </si>
  <si>
    <t>PUESTA A TIERRA ESTRUCTURAS EN MEDIA TENSIÓN DE FÍN DE LÍNEA</t>
  </si>
  <si>
    <t>14.3.4</t>
  </si>
  <si>
    <t>PROTECCIONES DE MEDIA TENSIÓN PARA TRANSFORMADOR TRIFÁSICO HASTA 112,5 KVA</t>
  </si>
  <si>
    <t>14.4</t>
  </si>
  <si>
    <t>ACOMETIDAS ELÉCTRICAS</t>
  </si>
  <si>
    <t>14.4.1</t>
  </si>
  <si>
    <t>CONSTRUCCIÓN DE CAJA DE INSPECCIÓN EN CONCRETO 1:2:3 PARA DIMENSIONES 40x40x40, SEGÚN LAS ESPECIFICACIONES TÉCNICAS DE LA NORMA AFINIA E.S.P. S.A.</t>
  </si>
  <si>
    <t>14.4.2</t>
  </si>
  <si>
    <t>CONSTRUCCIÓN DE CAJA DE INSPECCIÓN EN CONCRETO 1:2:3 PARA DIMENSIONES 60x60x60, SEGÚN LAS ESPECIFICACIONES TÉCNICAS DE LA NORMA AFINIA E.S.P. S.A.</t>
  </si>
  <si>
    <t>14.5</t>
  </si>
  <si>
    <t>ACOMETIDAS DE BAJA TENSIÓN</t>
  </si>
  <si>
    <t>14.5.1</t>
  </si>
  <si>
    <t xml:space="preserve">SUMINISTRO, TRANSPORTE E INSTALACIÓN DE ACOMETIDA ELÉCTRICA DE BAJA TENSIÓN PRINCIPAL No 4/0 ALUMINIO SERIE 8000 AWG, INCLUYE TUBERIA DE 3" IMC, CAPACETE DE 3" Y ACCESORIOS PARA LA CORRECTA INSTALACIÓN. (DESDE EL TRANSFORMADOR HASTA EL PIE DE POSTE). </t>
  </si>
  <si>
    <t>14.5.2</t>
  </si>
  <si>
    <t>SUMINISTRO, TRANSPORTE E INSTALACIÓN DE ACOMETIDA ELÉCTRICA DE BAJA TENSIÓN PRINCIPAL No 4/0 ALUMINIO SERIE 8000 AWG, INCLUYE TUBERIA PVC CONDUIT TIPO PESADO DE 3" Y ACCESORIOS PARA LA CORRECTA INSTALACIÓN. (DESDE EL PIE DEL POSTE HASTA EL TABLERO PRINCIPAL).</t>
  </si>
  <si>
    <t>14.5.3</t>
  </si>
  <si>
    <t>SUMINISTRO, TRANSPORTE E INSTALACIÓN DE ACOMETIDA ELÉCTRICA DE BAJA TENSIÓN 3 No 6 (F-N) + 1No 8 (T) DE CU AWG THHN/THWN. TUBERÍA  CONDUIT PVC TIPO PESADO DE 1". (TABLEROS GENREALES LOCALES).</t>
  </si>
  <si>
    <t>14.5.4</t>
  </si>
  <si>
    <t>SUMINISTRO, TRANSPORTE E INSTALACIÓN DE ACOMETIDA ELÉCTRICA DE BAJA TENSIÓN 4No 4 (F-N) + 1No 6 (T) DE CU AWG THHN/THWN. TUBERÍA  CONDUIT PVC TIPO PESADO DE 1.1/2". (TABLEROS GENREALES LOCALES)</t>
  </si>
  <si>
    <t>14.6</t>
  </si>
  <si>
    <t>GABINETE PRINCIPAL DE BAJA TENSIÓN</t>
  </si>
  <si>
    <t>14.6.1</t>
  </si>
  <si>
    <t>SUMINISTRO, TRANSPORTE E INSTALACIÓN DE GABINETE PRINCIPAL DE MEDIDA 24 CUENTAS PARA ALIMENTACIÓN DE LOS TABLEROS DE BAJA TENSIÓN; INCLUYE TOTALIZADOR PRINCIPAL  A PARA PROTECCIÓN DE ACOMETIDAS Y PROTECCIONES SEGUNDARIAS, SEGÚN DISEÑO.</t>
  </si>
  <si>
    <t>14.7</t>
  </si>
  <si>
    <t>TABLEROS DE DISTRIBUCIÓN</t>
  </si>
  <si>
    <t>14.7.1</t>
  </si>
  <si>
    <t>SUMINISTRO, TRANSPORTE E INSTALACIÓN DE TABLERO DE DISTRIBUCIÓN MONOFASICO TRIFILAR DE 12 CIRCUITOS CON ESPACIO PARA TOTALIZADOR, 2 FASES 4 HILOS, BARRAJE DE NEUTRO Y TIERRA, CON CERRADURA Y TAPA. INCLUYE LOS BREAKERS. TABLERO NORMAL LOCALES</t>
  </si>
  <si>
    <t>14.7.2</t>
  </si>
  <si>
    <t>SUMINISTRO, TRANSPORTE E INSTALACIÓN DE TABLERO DE DISTRIBUCIÓN MONOFASICO TRIFILAR DE 18 CIRCUITOS CON ESPACIO PARA TOTALIZADOR, 2 FASES 4 HILOS, BARRAJE DE NEUTRO Y TIERRA, CON CERRADURA Y TAPA. INCLUYE LOS BREAKERS. TABLERO NORMAL LOCALES</t>
  </si>
  <si>
    <t>14.7.3</t>
  </si>
  <si>
    <t>SUMINISTRO, TRANSPORTE E INSTALACIÓN DE TABLERO DE CONTROL DE ILUMINACION  BARRAJE DE NEUTRO Y TIERRA, CON CERRADURA Y TAPA.</t>
  </si>
  <si>
    <t>14.8</t>
  </si>
  <si>
    <t>PROTECCIONES</t>
  </si>
  <si>
    <t>14.8.1</t>
  </si>
  <si>
    <t>SUMINISTRO, TRANSPORTE E INSTALACIÓN DE INTERRUPTOR TIPO INDUSTRIAL CAJA PREMOLDEADA DE 2X60 A - 220 V / 10 KA.</t>
  </si>
  <si>
    <t>14.8.2</t>
  </si>
  <si>
    <t>SUMINISTRO, TRANSPORTE E INSTALACIÓN DE INTERRUPTOR TIPO INDUSTRIAL CAJA PREMOLDEADA DE 2X80 A - 220 V / 10 KA.</t>
  </si>
  <si>
    <t>14.9</t>
  </si>
  <si>
    <t>LUMINARIAS</t>
  </si>
  <si>
    <t>14.9.1</t>
  </si>
  <si>
    <t>SUMINISTRO, TRANSPORTE E INSTALACIÓN DE LUMINARIAS TIPO BALA LED DE 24 W DE SOBREPONER, 110-240 V; 3500-6500 K, 1200 LM, RA 70-82%. INCLUYE ACCESORIOS.</t>
  </si>
  <si>
    <t>14.9.2</t>
  </si>
  <si>
    <t>SUMINISTRO, TRANSPORTE E INSTALACIÓN DE LÁMPARA HERMÉTICA LED DE SOBREPONER DE 50 W A 120 V</t>
  </si>
  <si>
    <t>14.9.3</t>
  </si>
  <si>
    <t>SUMINISTRO, TRANSPORTE E INSTALACIÓN DE REFLECTOR 50W LED A 120V-208V</t>
  </si>
  <si>
    <t>14.9.4</t>
  </si>
  <si>
    <t>SUMINISTRO, TRANSPORTE E INSTALACIÓN DE REFLECTOR 100W LED A 120V-208V</t>
  </si>
  <si>
    <t>14.9.5</t>
  </si>
  <si>
    <t>SUMINISTRO, TRANSPORTE E INSTALACIÓN DE LUMINARIA CUADRADA 60W A 120V</t>
  </si>
  <si>
    <t>14.9.6</t>
  </si>
  <si>
    <t>SUMINISTRO, TRANSPORTE E INSTALACIÓN DE LUMINARIA LED DE PARED 24W A 120V</t>
  </si>
  <si>
    <t>14.9.7</t>
  </si>
  <si>
    <t>SUMINISTRO, TRANSPORTE E INSTALACIÓN DE LUMINARIA INDUSTRIAL 200 W LED A 120V-208V</t>
  </si>
  <si>
    <t>14.10</t>
  </si>
  <si>
    <t>SALIDAS DE ILUMINACIÓN</t>
  </si>
  <si>
    <t>14.10.1</t>
  </si>
  <si>
    <t>SUMINISTRO, TRANSPORTE E INSTALACIÓN DE MATERIALES Y ACCESORIOS PARA LAS SALIDAS DE ILUMINACIÓN. INCLUYE CABLEADO, TUBERIA SCH 40, ACCESORIOS PARA SU CORRECTA INSTALACIÓN.</t>
  </si>
  <si>
    <t>14.10.2</t>
  </si>
  <si>
    <t>SUMINISTRO, TRANSPORTE E INSTALACIÓN DE ACOMETIDA PARA LAS SALIDAS DE ILUMINACIÓN A LA VISTA, INCLUYE CABLEADO 3 No 12 AWG HF, TUBERIA EMT GALVANIZADA DE 3/4" Y ACCESORIOS PARA SU CORRECTA INSTALACIÓN (GRAPAS, CAJAS RADWELL, ENTRE OTROS).</t>
  </si>
  <si>
    <t>14.10.3</t>
  </si>
  <si>
    <t xml:space="preserve">SUMINISTRO, TRANSPORTE E INSTALACIÓN DE MATERIALES Y ACCESORIOS PARA LAS SALIDAS DE INTERRUPTOR SENCILLO. </t>
  </si>
  <si>
    <t>14.10.4</t>
  </si>
  <si>
    <t xml:space="preserve">SUMINISTRO, TRANSPORTE E INSTALACIÓN DE MATERIALES Y ACCESORIOS PARA LAS SALIDAS DE INTERRUPTOR DOBLE. </t>
  </si>
  <si>
    <t>14.11</t>
  </si>
  <si>
    <t>SALIDA PARA TOMACORRIENTES</t>
  </si>
  <si>
    <t>14.11.1</t>
  </si>
  <si>
    <t>SUMINISTRO, TRANSPORTE E INSTALACIÓN DE MATERIALES Y ACCESORIOS PARA SALIDA DE TOMACORRIENTES MONOFÁSICOS NORMAL, TIPO LEVINTON DE 15 A A 120 V (5-15R) O SIMILAR.</t>
  </si>
  <si>
    <t>14.11.2</t>
  </si>
  <si>
    <t>SUMINISTRO, TRANSPORTE E INSTALACIÓN DE MATERIALES Y ACCESORIOS PARA SALIDA DE TOMACORRIENTES GFCI CON PROTECCIÓN CONTRA SOBRECORRIENTES, TIPO LEVINTON DE 20 A A 120 V (5-15R) O SIMILAR.</t>
  </si>
  <si>
    <t>14.11.3</t>
  </si>
  <si>
    <t>SUMINISTRO, TRANSPORTE E INSTALACIÓN DE MATERIALES Y ACCESORIOS PARA SALIDA DE TOMACORRIENTES ESPECIAL A 220 V PARA INSTALAR EN EL PISO, TIPO LEVINTON DE 30 A A 220 V (5-15R) O SIMILAR. ALIMENTACIÓN TURBINA</t>
  </si>
  <si>
    <t>14.12</t>
  </si>
  <si>
    <t>SISTEMA DE PUESTA A TIERRA- PAT</t>
  </si>
  <si>
    <t>14.12.1</t>
  </si>
  <si>
    <t>SUMINISTRO E INSTALACIÓN DE SISTEMA DE PUESTA A TIERRA; INCLUYE ELECTRODO DE PUESTA A TIERRA EN CU DE 5/8"X 1.4 M, CABLE DE COBRE No 2 WAG DE COBRE DESNUDO, CONECTOR, HIDROSOLTA, LA SOLDADURA CADWELL Y DEMAS ACCESORIOS PARA SU CORRECTA INSTALACIÓN.</t>
  </si>
  <si>
    <t>14.13</t>
  </si>
  <si>
    <t xml:space="preserve">SISTEMA DE APANTALLAMIENTO </t>
  </si>
  <si>
    <t>14.13.1</t>
  </si>
  <si>
    <t>SUMINISTRO E INSTALACION DE ANTENAS CAPTADOREAS PARA RAYOS DE 1m CON SUS RESPECTIVOS ACCESORIOS PARA SU CORRECTA INSTALACIÓN.</t>
  </si>
  <si>
    <t>14.13.2</t>
  </si>
  <si>
    <t>SUMINISTRO E INSTALACIÓN DE BAJASNTES PARA APANTALLAMIENTO CON CABLE DE COBRE No 2 WAG DE COBRE DESNUDO, CONECTOR, HIDROSOLTA, LA SOLDADURA CADWELL Y DEMAS ACCESORIOS PARA SU CORRECTA INSTALACIÓN.</t>
  </si>
  <si>
    <t>INP 14.14.1</t>
  </si>
  <si>
    <t>SUMINISTRO E INSTALACIÓN DE SISTEMA DE PUESTA A TIERRA; INCLUYE ELECTRODO DE PUESTA A TIERRA EN 4 Varilla 2,4mts 100% C, CABLE DE COBRE No 2/0 WAG DE COBRE DESNUDO, CONECTOR, HIDROSOLTA, LA SOLDADURA CADWELL Y DEMAS ACCESORIOS PARA SU CORRECTA INSTALACIÓN.</t>
  </si>
  <si>
    <t>INP 14.14.2</t>
  </si>
  <si>
    <t>SUMINISTRO, TRANSPORTE E INSTALACIÓN DE TABLERO DE DISTRIBUCIÓN MONOFASICO TRIFILAR DE 6 CIRCUITOS CON ESPACIO PARA TOTALIZADOR, 2 FASES 4 HILOS, BARRAJE DE NEUTRO Y TIERRA, CON CERRADURA Y TAPA. INCLUYE LOS BREAKERS. TABLERO NORMAL LOCALES</t>
  </si>
  <si>
    <t>INP 14.14.3</t>
  </si>
  <si>
    <t xml:space="preserve">BAJANTE E INSTALACION DE TUBERIA DE 4" IMC INCLUYE CAPACETE DE 4" Y ACCESORIOS PARA LA CORRECTA INSTALACIÓN. (DESDE EL TRANSFORMADOR HASTA EL PIE DE POSTE). </t>
  </si>
  <si>
    <t>INP 14.14.4</t>
  </si>
  <si>
    <t>SUMINISTRO, TRANSPORTE E INSTALACIÓN DE ACOMETIDA ELÉCTRICA DE BAJA TENSIÓN PRINCIPAL No 4/0 ALUMINIO SERIE 8000 AWG, INCLUYE TUBERIA PVC CONDUIT TIPO PESADO DE 4" Y ACCESORIOS PARA LA CORRECTA INSTALACIÓN. (DESDE EL PIE DEL POSTE HASTA EL TABLERO PRINCIPAL).</t>
  </si>
  <si>
    <t>INP 14.14.5</t>
  </si>
  <si>
    <t>SUMINISTRO, TRANSPORTE E INSTALACIÓN DE INTERRUPTOR TIPO INDUSTRIAL CAJA PREMOLDEADA DE 2X40 A - 220 V / 10 KA.</t>
  </si>
  <si>
    <t>INP 14.14.6</t>
  </si>
  <si>
    <t>SUMINISTRO DE MATERIALES, TRANSPORTE E INSTALACION DE CABLE 1/0 AWG ACSR RED TRIFÁSICA EN MEDIA TENSIÓN</t>
  </si>
  <si>
    <t>INP 14.14.7</t>
  </si>
  <si>
    <t>TRABAJOS EN CALIENTE PARA PUENTES PRIMARIOS EN M.T.</t>
  </si>
  <si>
    <t>INP 14.14.8</t>
  </si>
  <si>
    <t>SUMINISTRO E INSTALACIÓN DE LUMINARIA LED DE EMERGENCIA R1 2X1.6W 6500°K , P23342 100-277V. INCLUYE ACCESORIOS PARA SU CORRECTA INSTALACIÓN Y FUNCIONAMIENTO.</t>
  </si>
  <si>
    <t>INP 14.14.9</t>
  </si>
  <si>
    <t>SUMINISTRO, TRANSPORTE E INSTALACIÓN DE TABLERO GENERAL  BARRAJE DE NEUTRO Y TIERRA, CON CERRADURA Y TAPA.</t>
  </si>
  <si>
    <t>INP 14.14.10</t>
  </si>
  <si>
    <t>SUMINISTRO, TRANSPORTE E INSTALACIÓN DE TABLERO DE CONTROL DE ZONAS COMUNES  BARRAJE DE NEUTRO Y TIERRA, CON CERRADURA Y TAPA.</t>
  </si>
  <si>
    <t>INP 14.14.11</t>
  </si>
  <si>
    <t>SUMINISTRO, TRANSPORTE E INSTALACIÓN DE ACOMETIDA ELÉCTRICA DE BAJA TENSIÓN 4No 2 (F-N) + 1No 6 (T) DE CU AWG THHN/THWN. TUBERÍA  CONDUIT PVC TIPO PESADO DE 1.1/2". (TABLEROS DE CUENTAS A TABLERO GENERAL)</t>
  </si>
  <si>
    <t>INP 14.14.12</t>
  </si>
  <si>
    <t>SUMINISTRO, TRANSPORTE E INSTALACIÓN DE LUMINARIA LINEAL LED DESCOLGADA DE 35 W A 120 V</t>
  </si>
  <si>
    <t>INP 14.14.13</t>
  </si>
  <si>
    <t>SUMINISTRO, TRANSPORTE E INSTALACIÓN DE LUMINARIA METALICA TIPO CANASTA 18W A 120V</t>
  </si>
  <si>
    <t>INP 14.14.14</t>
  </si>
  <si>
    <t>SUMINISTRO, TRANSPORTE E INSTALACIÓN DE LUMINARIA LED METALICA TIPO CAMPANA CENTRAL  A 120V-208V</t>
  </si>
  <si>
    <t>INP 14.14.15</t>
  </si>
  <si>
    <t>CONSTRUCCIÓN DE CAJA DE INSPECCIÓN EN CONCRETO 1:2:3 PARA DIMENSIONES 80x80x80, SEGÚN LAS ESPECIFICACIONES TÉCNICAS DE LA NORMA AFINIA E.S.P. S.A.</t>
  </si>
  <si>
    <t>INP 14.14.16</t>
  </si>
  <si>
    <t>CONSTRUCCIÓN DE CAJA DE INSPECCIÓN EN CONCRETO 1:2:3 PARA DIMENSIONES 100x100x100, SEGÚN LAS ESPECIFICACIONES TÉCNICAS DE LA NORMA AFINIA E.S.P. S.A.</t>
  </si>
  <si>
    <t>INP 14.14.17</t>
  </si>
  <si>
    <t>Suministro e instalación de luminaria P27930-LED PANEL SQ 40W NW 100-277V. Incluye accesorios para su correcta instalación y funcionamiento.</t>
  </si>
  <si>
    <t>INP 14.14.18</t>
  </si>
  <si>
    <t>SUMINISTRO, TRANSPORTE E INSTALACIÓN DE ACOMETIDA ELÉCTRICA DE BAJA TENSIÓN 3 No 6 (F-N) ALUMINIO + 1No 8 (T) COBRE  AWG THHN/THWN. TUBERÍA  CONDUIT PVC TIPO PESADO DE 1". (TABLEROS GENREALES LOCALES).</t>
  </si>
  <si>
    <t>15.1</t>
  </si>
  <si>
    <t>RAMPAS  Y  ESCALINATAS  DE  PISO  EN CONCRETO f'c=3.000 PSI - E=10cm.  INCLUYE ESTRIADO Y REFUERZO EN MALLA ELECTROSOLDADA 15x15cm - 6mm.</t>
  </si>
  <si>
    <t>15.2</t>
  </si>
  <si>
    <t>BORDILLOS DE 15x30cm, CONCRETO f'c=3.000 PSI. INCLUYE 3.72 KG DE REFUERZO EN ACERO, EXCAVACION DE 15x15cm.</t>
  </si>
  <si>
    <t>15.3</t>
  </si>
  <si>
    <t>PINTURA DEMARCACIÓN ESPACIOS PARQUEO, ANCHO 10cm. CON PINTURA ACRILICA TEXTURIZADA PARA TRAFICO PESADO, DE LOS COLORES INDICADOS EN LOS PLANOS ARQUITECTONICOS.</t>
  </si>
  <si>
    <t>15.4</t>
  </si>
  <si>
    <t>TOPELLANTAS EN PLÁSTICO DE INGENIERÍA 60x20x12cm - COLOR AMARILLO. CON PERNOS PARA FIJACIÓN  DE  1/2"x4".</t>
  </si>
  <si>
    <t>15.5</t>
  </si>
  <si>
    <t xml:space="preserve">EMPRADIZACION - GRAMA TIPO TAPETE - (INCLUYE ABONO) AREAS MENORES DE 2.500 M2-INCLUYE MANTENIMIENTO DURANTE 45 DIAS. </t>
  </si>
  <si>
    <t>15.6</t>
  </si>
  <si>
    <t xml:space="preserve">SIEMBRA DE ARBOL NATIVO. INCLUYE ABONO E  INCLUYE MANTENIMIENTO DURANTE 45 DIAS. </t>
  </si>
  <si>
    <t>15.7</t>
  </si>
  <si>
    <t>PAVIMENTO EN CONCRETO RIGIDO f'c=4.000PSI  -  E=17cm. PARA PARQUEADEROS  Y  ACCESO.  INCLUYE  ACERO DE REFUERZO EN JUNTAS  Y  DILATACIONES.</t>
  </si>
  <si>
    <t>INP 15.8</t>
  </si>
  <si>
    <t xml:space="preserve">JARDINES SECOS CON VEGETACIÓN TROPICALES DE LA ZONA Y PIEDRAS TRITURADAS, INCLUYE ABONO </t>
  </si>
  <si>
    <t>INP 15.9</t>
  </si>
  <si>
    <t>CONSTRUCCIÓN DE RED MATRIZ EN PE- AL-PE, POLIETILENO Y ACERO GALVANIZADO, INSTALACIÓN INTERNA DE GAS, REVISIÓN PREVIA DE LA RED MATRIZ.</t>
  </si>
  <si>
    <t>VALOR TOTAL COSTOS DIRECTOS</t>
  </si>
  <si>
    <t>VALOR TOTALCOSTOS INDIRECTOS</t>
  </si>
  <si>
    <t>ADMINISTRACIÓN</t>
  </si>
  <si>
    <t>IMPREVISTOS</t>
  </si>
  <si>
    <t>UTILIDAD</t>
  </si>
  <si>
    <t xml:space="preserve">COSTO TOTAL DEL PROYECTO </t>
  </si>
  <si>
    <t>LEGALIZACIÓN DE PROYECTO ANTE OPERADOR DE RED ELECTRICARIBE</t>
  </si>
  <si>
    <t xml:space="preserve">Tramites ante AFINIA para Legalizacion del Proyecto.       </t>
  </si>
  <si>
    <t xml:space="preserve">CERTIFICACIÓN RETILAP, RETIE DISTRIBUCIÓN, TRANSMISIÓN Y TRANSFORMACIÓN              </t>
  </si>
  <si>
    <t>PLANES DE MANEJO</t>
  </si>
  <si>
    <t xml:space="preserve">PLAN DE MANEJO AMBIENTAL  -  PMA     </t>
  </si>
  <si>
    <t>PLAN DE MANEJO AMBIENTAL  -  PMT</t>
  </si>
  <si>
    <t xml:space="preserve">COSTO  TOTAL  DEL  PROYECTO </t>
  </si>
  <si>
    <t xml:space="preserve">FLUJO DE CAJA </t>
  </si>
  <si>
    <t xml:space="preserve">FLUJO DE CAJA ACUMULADO </t>
  </si>
  <si>
    <t xml:space="preserve">% DE OBARA SEMANAL </t>
  </si>
  <si>
    <t xml:space="preserve">%  DE OBRA MENSUAL </t>
  </si>
  <si>
    <t xml:space="preserve">%  DE OBRA ACUMULADO  MENSUAL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</si>
</sst>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164" formatCode="&quot;$&quot;\ #,##0.00"/>
    <numFmt numFmtId="165" formatCode="_(&quot;$&quot;\ * #,##0.00_);_(&quot;$&quot;\ * \(#,##0.00\);_(&quot;$&quot;\ * &quot;-&quot;??_);_(@_)"/>
    <numFmt numFmtId="166" formatCode="_ &quot;$&quot;\ * #,##0.00_ ;_ &quot;$&quot;\ * \-#,##0.00_ ;_ &quot;$&quot;\ * &quot;-&quot;??_ ;_ @_ "/>
    <numFmt numFmtId="167" formatCode="0.0"/>
    <numFmt numFmtId="168" formatCode="_(* #,##0.00_);_(* \(#,##0.00\);_(* &quot;-&quot;??_);_(@_)"/>
    <numFmt numFmtId="169" formatCode="_ * #,##0.00_ ;_ * \-#,##0.00_ ;_ * &quot;-&quot;??_ ;_ @_ "/>
    <numFmt numFmtId="170" formatCode="[$$-240A]\ #,##0.00"/>
    <numFmt numFmtId="171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Roboto"/>
    </font>
    <font>
      <sz val="10"/>
      <name val="Arial"/>
      <family val="2"/>
    </font>
    <font>
      <b/>
      <sz val="8"/>
      <name val="Roboto"/>
    </font>
    <font>
      <b/>
      <sz val="8"/>
      <color theme="1"/>
      <name val="Roboto"/>
    </font>
    <font>
      <sz val="8"/>
      <color theme="4"/>
      <name val="Roboto"/>
    </font>
    <font>
      <sz val="8"/>
      <color theme="1"/>
      <name val="Roboto"/>
    </font>
    <font>
      <sz val="8"/>
      <color rgb="FFFF0000"/>
      <name val="Roboto"/>
    </font>
    <font>
      <sz val="10"/>
      <color rgb="FF000000"/>
      <name val="Times New Roman"/>
      <family val="1"/>
    </font>
    <font>
      <sz val="8"/>
      <color rgb="FF000000"/>
      <name val="Roboto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9" fillId="0" borderId="0"/>
  </cellStyleXfs>
  <cellXfs count="26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4" fontId="2" fillId="0" borderId="0" xfId="3" applyFont="1" applyFill="1" applyAlignment="1">
      <alignment horizontal="left" vertical="center"/>
    </xf>
    <xf numFmtId="44" fontId="2" fillId="0" borderId="1" xfId="3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10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44" fontId="2" fillId="0" borderId="0" xfId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44" fontId="2" fillId="0" borderId="0" xfId="1" applyFont="1" applyFill="1" applyAlignment="1">
      <alignment horizontal="center" vertical="center"/>
    </xf>
    <xf numFmtId="14" fontId="4" fillId="0" borderId="0" xfId="0" applyNumberFormat="1" applyFont="1" applyAlignment="1">
      <alignment vertical="center"/>
    </xf>
    <xf numFmtId="0" fontId="4" fillId="2" borderId="0" xfId="0" applyFont="1" applyFill="1" applyAlignment="1">
      <alignment vertical="center"/>
    </xf>
    <xf numFmtId="44" fontId="2" fillId="0" borderId="0" xfId="3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7" xfId="0" applyFont="1" applyBorder="1" applyAlignment="1">
      <alignment vertical="center"/>
    </xf>
    <xf numFmtId="44" fontId="2" fillId="0" borderId="0" xfId="3" applyFont="1" applyFill="1" applyBorder="1" applyAlignment="1">
      <alignment horizontal="right" vertical="center"/>
    </xf>
    <xf numFmtId="44" fontId="2" fillId="0" borderId="0" xfId="3" applyFont="1" applyFill="1" applyBorder="1" applyAlignment="1">
      <alignment vertical="center"/>
    </xf>
    <xf numFmtId="166" fontId="2" fillId="0" borderId="0" xfId="5" applyNumberFormat="1" applyFont="1" applyFill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10" fontId="4" fillId="0" borderId="0" xfId="2" applyNumberFormat="1" applyFont="1" applyFill="1" applyBorder="1" applyAlignment="1">
      <alignment vertical="center"/>
    </xf>
    <xf numFmtId="2" fontId="4" fillId="0" borderId="0" xfId="3" applyNumberFormat="1" applyFont="1" applyFill="1" applyBorder="1" applyAlignment="1">
      <alignment horizontal="center" vertical="center"/>
    </xf>
    <xf numFmtId="44" fontId="4" fillId="0" borderId="0" xfId="3" applyFont="1" applyFill="1" applyBorder="1" applyAlignment="1">
      <alignment horizontal="right" vertical="center"/>
    </xf>
    <xf numFmtId="10" fontId="2" fillId="0" borderId="0" xfId="2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2" fillId="0" borderId="0" xfId="2" applyNumberFormat="1" applyFont="1" applyFill="1" applyAlignment="1">
      <alignment vertical="center"/>
    </xf>
    <xf numFmtId="2" fontId="2" fillId="0" borderId="0" xfId="0" applyNumberFormat="1" applyFont="1" applyAlignment="1">
      <alignment horizontal="center"/>
    </xf>
    <xf numFmtId="10" fontId="2" fillId="0" borderId="0" xfId="2" applyNumberFormat="1" applyFont="1" applyFill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44" fontId="2" fillId="0" borderId="9" xfId="3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0" fontId="2" fillId="0" borderId="9" xfId="0" applyNumberFormat="1" applyFont="1" applyBorder="1" applyAlignment="1">
      <alignment horizontal="center"/>
    </xf>
    <xf numFmtId="0" fontId="4" fillId="0" borderId="1" xfId="4" applyFont="1" applyBorder="1" applyAlignment="1">
      <alignment horizontal="center" vertical="center"/>
    </xf>
    <xf numFmtId="9" fontId="4" fillId="0" borderId="1" xfId="4" applyNumberFormat="1" applyFont="1" applyBorder="1" applyAlignment="1">
      <alignment horizontal="center" vertical="center"/>
    </xf>
    <xf numFmtId="44" fontId="4" fillId="0" borderId="1" xfId="4" applyNumberFormat="1" applyFont="1" applyBorder="1" applyAlignment="1">
      <alignment horizontal="center" vertical="center"/>
    </xf>
    <xf numFmtId="17" fontId="2" fillId="0" borderId="16" xfId="0" applyNumberFormat="1" applyFont="1" applyBorder="1" applyAlignment="1">
      <alignment horizontal="center" vertical="center"/>
    </xf>
    <xf numFmtId="44" fontId="4" fillId="2" borderId="17" xfId="3" applyFont="1" applyFill="1" applyBorder="1" applyAlignment="1">
      <alignment horizontal="left" vertical="center" wrapText="1"/>
    </xf>
    <xf numFmtId="166" fontId="2" fillId="0" borderId="1" xfId="5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169" fontId="6" fillId="3" borderId="1" xfId="6" applyNumberFormat="1" applyFont="1" applyFill="1" applyBorder="1" applyAlignment="1">
      <alignment vertical="center" wrapText="1"/>
    </xf>
    <xf numFmtId="44" fontId="4" fillId="3" borderId="17" xfId="3" applyFont="1" applyFill="1" applyBorder="1" applyAlignment="1">
      <alignment horizontal="left" vertical="center" wrapText="1"/>
    </xf>
    <xf numFmtId="166" fontId="2" fillId="3" borderId="1" xfId="5" applyNumberFormat="1" applyFont="1" applyFill="1" applyBorder="1" applyAlignment="1">
      <alignment horizontal="center" vertical="center"/>
    </xf>
    <xf numFmtId="164" fontId="7" fillId="0" borderId="1" xfId="0" applyNumberFormat="1" applyFont="1" applyBorder="1"/>
    <xf numFmtId="164" fontId="7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center" vertical="center"/>
    </xf>
    <xf numFmtId="164" fontId="4" fillId="3" borderId="0" xfId="1" applyNumberFormat="1" applyFont="1" applyFill="1" applyAlignment="1">
      <alignment horizontal="center" vertical="center"/>
    </xf>
    <xf numFmtId="44" fontId="2" fillId="3" borderId="0" xfId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69" fontId="2" fillId="2" borderId="1" xfId="6" applyNumberFormat="1" applyFont="1" applyFill="1" applyBorder="1" applyAlignment="1">
      <alignment vertical="center" wrapText="1"/>
    </xf>
    <xf numFmtId="44" fontId="2" fillId="0" borderId="1" xfId="1" applyFont="1" applyFill="1" applyBorder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44" fontId="2" fillId="4" borderId="0" xfId="1" applyFont="1" applyFill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164" fontId="7" fillId="0" borderId="1" xfId="1" applyNumberFormat="1" applyFont="1" applyFill="1" applyBorder="1"/>
    <xf numFmtId="164" fontId="7" fillId="0" borderId="1" xfId="1" applyNumberFormat="1" applyFont="1" applyFill="1" applyBorder="1" applyAlignment="1"/>
    <xf numFmtId="169" fontId="2" fillId="3" borderId="1" xfId="6" applyNumberFormat="1" applyFont="1" applyFill="1" applyBorder="1" applyAlignment="1">
      <alignment vertical="center" wrapText="1"/>
    </xf>
    <xf numFmtId="164" fontId="4" fillId="3" borderId="0" xfId="0" applyNumberFormat="1" applyFont="1" applyFill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4" fillId="2" borderId="1" xfId="0" applyFont="1" applyFill="1" applyBorder="1" applyAlignment="1">
      <alignment vertical="top" wrapText="1"/>
    </xf>
    <xf numFmtId="164" fontId="2" fillId="3" borderId="0" xfId="0" applyNumberFormat="1" applyFont="1" applyFill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vertical="center" wrapText="1"/>
    </xf>
    <xf numFmtId="169" fontId="2" fillId="5" borderId="1" xfId="6" applyNumberFormat="1" applyFont="1" applyFill="1" applyBorder="1" applyAlignment="1">
      <alignment vertical="center" wrapText="1"/>
    </xf>
    <xf numFmtId="44" fontId="4" fillId="5" borderId="17" xfId="3" applyFont="1" applyFill="1" applyBorder="1" applyAlignment="1">
      <alignment horizontal="left" vertical="center" wrapText="1"/>
    </xf>
    <xf numFmtId="166" fontId="2" fillId="0" borderId="1" xfId="0" applyNumberFormat="1" applyFont="1" applyBorder="1" applyAlignment="1">
      <alignment horizontal="center" vertical="center"/>
    </xf>
    <xf numFmtId="164" fontId="2" fillId="5" borderId="0" xfId="1" applyNumberFormat="1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9" fontId="2" fillId="0" borderId="1" xfId="6" applyNumberFormat="1" applyFont="1" applyFill="1" applyBorder="1" applyAlignment="1">
      <alignment vertical="center" wrapText="1"/>
    </xf>
    <xf numFmtId="44" fontId="4" fillId="0" borderId="17" xfId="3" applyFont="1" applyFill="1" applyBorder="1" applyAlignment="1">
      <alignment horizontal="left" vertical="center" wrapText="1"/>
    </xf>
    <xf numFmtId="164" fontId="2" fillId="0" borderId="0" xfId="1" applyNumberFormat="1" applyFont="1" applyFill="1" applyAlignment="1">
      <alignment horizontal="center" vertical="center"/>
    </xf>
    <xf numFmtId="44" fontId="7" fillId="0" borderId="1" xfId="0" applyNumberFormat="1" applyFont="1" applyBorder="1"/>
    <xf numFmtId="44" fontId="7" fillId="0" borderId="1" xfId="0" applyNumberFormat="1" applyFont="1" applyBorder="1" applyAlignment="1">
      <alignment vertical="center"/>
    </xf>
    <xf numFmtId="44" fontId="2" fillId="0" borderId="1" xfId="0" applyNumberFormat="1" applyFont="1" applyBorder="1" applyAlignment="1">
      <alignment horizontal="center"/>
    </xf>
    <xf numFmtId="166" fontId="2" fillId="5" borderId="1" xfId="5" applyNumberFormat="1" applyFont="1" applyFill="1" applyBorder="1" applyAlignment="1">
      <alignment horizontal="center" vertical="center"/>
    </xf>
    <xf numFmtId="170" fontId="7" fillId="0" borderId="1" xfId="0" applyNumberFormat="1" applyFont="1" applyBorder="1"/>
    <xf numFmtId="1" fontId="4" fillId="5" borderId="1" xfId="0" applyNumberFormat="1" applyFont="1" applyFill="1" applyBorder="1" applyAlignment="1">
      <alignment horizontal="center" vertical="center" wrapText="1"/>
    </xf>
    <xf numFmtId="44" fontId="2" fillId="5" borderId="0" xfId="1" applyFont="1" applyFill="1" applyAlignment="1">
      <alignment horizontal="center" vertical="center"/>
    </xf>
    <xf numFmtId="0" fontId="4" fillId="3" borderId="1" xfId="0" applyFont="1" applyFill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top"/>
    </xf>
    <xf numFmtId="1" fontId="4" fillId="2" borderId="1" xfId="0" applyNumberFormat="1" applyFont="1" applyFill="1" applyBorder="1" applyAlignment="1">
      <alignment horizontal="center" vertical="top" wrapText="1"/>
    </xf>
    <xf numFmtId="169" fontId="2" fillId="2" borderId="1" xfId="6" applyNumberFormat="1" applyFont="1" applyFill="1" applyBorder="1" applyAlignment="1">
      <alignment vertical="top" wrapText="1"/>
    </xf>
    <xf numFmtId="44" fontId="4" fillId="2" borderId="17" xfId="3" applyFont="1" applyFill="1" applyBorder="1" applyAlignment="1">
      <alignment horizontal="left" vertical="top" wrapText="1"/>
    </xf>
    <xf numFmtId="44" fontId="7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right" vertical="top"/>
    </xf>
    <xf numFmtId="0" fontId="8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8" fillId="0" borderId="1" xfId="0" applyNumberFormat="1" applyFont="1" applyBorder="1" applyAlignment="1">
      <alignment horizontal="center"/>
    </xf>
    <xf numFmtId="0" fontId="2" fillId="6" borderId="0" xfId="0" applyFont="1" applyFill="1" applyAlignment="1">
      <alignment horizontal="center" vertical="center"/>
    </xf>
    <xf numFmtId="1" fontId="4" fillId="6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169" fontId="2" fillId="6" borderId="1" xfId="6" applyNumberFormat="1" applyFont="1" applyFill="1" applyBorder="1" applyAlignment="1">
      <alignment vertical="center" wrapText="1"/>
    </xf>
    <xf numFmtId="44" fontId="4" fillId="6" borderId="17" xfId="3" applyFont="1" applyFill="1" applyBorder="1" applyAlignment="1">
      <alignment horizontal="left" vertical="center" wrapText="1"/>
    </xf>
    <xf numFmtId="166" fontId="2" fillId="6" borderId="1" xfId="5" applyNumberFormat="1" applyFont="1" applyFill="1" applyBorder="1" applyAlignment="1">
      <alignment horizontal="center" vertical="center"/>
    </xf>
    <xf numFmtId="164" fontId="2" fillId="6" borderId="0" xfId="1" applyNumberFormat="1" applyFont="1" applyFill="1" applyAlignment="1">
      <alignment horizontal="center" vertical="center"/>
    </xf>
    <xf numFmtId="44" fontId="2" fillId="6" borderId="0" xfId="1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1" fontId="4" fillId="2" borderId="18" xfId="0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vertical="center" wrapText="1"/>
    </xf>
    <xf numFmtId="169" fontId="2" fillId="2" borderId="18" xfId="6" applyNumberFormat="1" applyFont="1" applyFill="1" applyBorder="1" applyAlignment="1">
      <alignment vertical="center" wrapText="1"/>
    </xf>
    <xf numFmtId="44" fontId="4" fillId="2" borderId="19" xfId="3" applyFont="1" applyFill="1" applyBorder="1" applyAlignment="1">
      <alignment horizontal="left" vertical="center" wrapText="1"/>
    </xf>
    <xf numFmtId="1" fontId="4" fillId="2" borderId="20" xfId="0" applyNumberFormat="1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vertical="center" wrapText="1"/>
    </xf>
    <xf numFmtId="169" fontId="2" fillId="2" borderId="20" xfId="6" applyNumberFormat="1" applyFont="1" applyFill="1" applyBorder="1" applyAlignment="1">
      <alignment vertical="center" wrapText="1"/>
    </xf>
    <xf numFmtId="44" fontId="4" fillId="2" borderId="21" xfId="3" applyFont="1" applyFill="1" applyBorder="1" applyAlignment="1">
      <alignment horizontal="left" vertical="center" wrapText="1"/>
    </xf>
    <xf numFmtId="0" fontId="7" fillId="0" borderId="1" xfId="0" applyFont="1" applyBorder="1"/>
    <xf numFmtId="2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9" fontId="2" fillId="0" borderId="0" xfId="6" applyNumberFormat="1" applyFont="1" applyFill="1" applyBorder="1" applyAlignment="1">
      <alignment vertical="center" wrapText="1"/>
    </xf>
    <xf numFmtId="44" fontId="2" fillId="0" borderId="0" xfId="3" applyFont="1" applyFill="1" applyBorder="1" applyAlignment="1">
      <alignment horizontal="left" vertical="center" wrapText="1"/>
    </xf>
    <xf numFmtId="164" fontId="2" fillId="0" borderId="1" xfId="1" applyNumberFormat="1" applyFont="1" applyFill="1" applyBorder="1" applyAlignment="1">
      <alignment horizontal="righ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4" fillId="0" borderId="12" xfId="1" applyNumberFormat="1" applyFont="1" applyBorder="1" applyAlignment="1">
      <alignment horizontal="center" vertical="center"/>
    </xf>
    <xf numFmtId="171" fontId="2" fillId="0" borderId="0" xfId="6" applyNumberFormat="1" applyFont="1" applyFill="1" applyBorder="1" applyAlignment="1">
      <alignment horizontal="right" vertical="center"/>
    </xf>
    <xf numFmtId="171" fontId="2" fillId="0" borderId="0" xfId="3" applyNumberFormat="1" applyFont="1" applyFill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44" fontId="4" fillId="0" borderId="25" xfId="3" applyFont="1" applyFill="1" applyBorder="1" applyAlignment="1">
      <alignment horizontal="left" vertical="center" wrapText="1"/>
    </xf>
    <xf numFmtId="164" fontId="4" fillId="0" borderId="0" xfId="1" applyNumberFormat="1" applyFont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17" xfId="1" applyFont="1" applyFill="1" applyBorder="1" applyAlignment="1">
      <alignment horizontal="left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44" fontId="2" fillId="0" borderId="31" xfId="3" applyFont="1" applyFill="1" applyBorder="1" applyAlignment="1">
      <alignment horizontal="left" vertical="center" wrapText="1"/>
    </xf>
    <xf numFmtId="0" fontId="4" fillId="4" borderId="22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2" fontId="10" fillId="0" borderId="0" xfId="7" applyNumberFormat="1" applyFont="1" applyAlignment="1">
      <alignment horizontal="center" vertical="center" shrinkToFit="1"/>
    </xf>
    <xf numFmtId="0" fontId="2" fillId="0" borderId="0" xfId="7" applyFont="1" applyAlignment="1">
      <alignment vertical="center" wrapText="1"/>
    </xf>
    <xf numFmtId="0" fontId="10" fillId="0" borderId="0" xfId="7" applyFont="1" applyAlignment="1">
      <alignment vertical="center"/>
    </xf>
    <xf numFmtId="0" fontId="10" fillId="0" borderId="0" xfId="7" applyFont="1" applyAlignment="1">
      <alignment horizontal="left" vertical="center"/>
    </xf>
    <xf numFmtId="0" fontId="10" fillId="0" borderId="1" xfId="7" applyFont="1" applyBorder="1" applyAlignment="1">
      <alignment horizontal="center" vertical="center"/>
    </xf>
    <xf numFmtId="0" fontId="10" fillId="0" borderId="0" xfId="7" applyFont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169" fontId="2" fillId="0" borderId="0" xfId="6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7" fillId="0" borderId="38" xfId="0" applyNumberFormat="1" applyFont="1" applyBorder="1"/>
    <xf numFmtId="164" fontId="7" fillId="0" borderId="17" xfId="0" applyNumberFormat="1" applyFont="1" applyBorder="1"/>
    <xf numFmtId="164" fontId="7" fillId="0" borderId="39" xfId="0" applyNumberFormat="1" applyFont="1" applyBorder="1"/>
    <xf numFmtId="164" fontId="7" fillId="0" borderId="33" xfId="0" applyNumberFormat="1" applyFont="1" applyBorder="1"/>
    <xf numFmtId="0" fontId="4" fillId="0" borderId="0" xfId="0" applyFont="1" applyAlignment="1">
      <alignment vertical="center" wrapText="1"/>
    </xf>
    <xf numFmtId="10" fontId="4" fillId="0" borderId="0" xfId="2" applyNumberFormat="1" applyFont="1" applyBorder="1" applyAlignment="1">
      <alignment horizontal="center" vertical="center"/>
    </xf>
    <xf numFmtId="10" fontId="4" fillId="0" borderId="0" xfId="2" applyNumberFormat="1" applyFont="1" applyBorder="1" applyAlignment="1">
      <alignment vertical="center"/>
    </xf>
    <xf numFmtId="10" fontId="4" fillId="0" borderId="0" xfId="2" applyNumberFormat="1" applyFont="1" applyBorder="1" applyAlignment="1">
      <alignment vertical="center" wrapText="1"/>
    </xf>
    <xf numFmtId="10" fontId="2" fillId="0" borderId="0" xfId="2" applyNumberFormat="1" applyFont="1" applyFill="1" applyBorder="1" applyAlignment="1">
      <alignment horizontal="left" vertical="center"/>
    </xf>
    <xf numFmtId="10" fontId="2" fillId="0" borderId="1" xfId="2" applyNumberFormat="1" applyFont="1" applyFill="1" applyBorder="1" applyAlignment="1">
      <alignment horizontal="center" vertical="center"/>
    </xf>
    <xf numFmtId="10" fontId="7" fillId="0" borderId="27" xfId="2" applyNumberFormat="1" applyFont="1" applyFill="1" applyBorder="1" applyAlignment="1">
      <alignment horizontal="center"/>
    </xf>
    <xf numFmtId="10" fontId="7" fillId="0" borderId="17" xfId="2" applyNumberFormat="1" applyFont="1" applyFill="1" applyBorder="1" applyAlignment="1"/>
    <xf numFmtId="10" fontId="7" fillId="0" borderId="26" xfId="2" applyNumberFormat="1" applyFont="1" applyFill="1" applyBorder="1" applyAlignment="1"/>
    <xf numFmtId="10" fontId="7" fillId="0" borderId="33" xfId="2" applyNumberFormat="1" applyFont="1" applyFill="1" applyBorder="1" applyAlignment="1"/>
    <xf numFmtId="10" fontId="7" fillId="0" borderId="27" xfId="2" applyNumberFormat="1" applyFont="1" applyFill="1" applyBorder="1" applyAlignment="1"/>
    <xf numFmtId="10" fontId="7" fillId="0" borderId="1" xfId="2" applyNumberFormat="1" applyFont="1" applyFill="1" applyBorder="1" applyAlignment="1"/>
    <xf numFmtId="10" fontId="4" fillId="0" borderId="0" xfId="2" applyNumberFormat="1" applyFont="1" applyAlignment="1">
      <alignment horizontal="center" vertical="center"/>
    </xf>
    <xf numFmtId="10" fontId="2" fillId="0" borderId="0" xfId="2" applyNumberFormat="1" applyFont="1" applyAlignment="1">
      <alignment horizontal="center" vertical="center"/>
    </xf>
    <xf numFmtId="10" fontId="2" fillId="0" borderId="0" xfId="2" applyNumberFormat="1" applyFont="1" applyAlignment="1">
      <alignment vertical="center"/>
    </xf>
    <xf numFmtId="10" fontId="7" fillId="0" borderId="38" xfId="2" applyNumberFormat="1" applyFont="1" applyFill="1" applyBorder="1" applyAlignment="1">
      <alignment horizontal="center"/>
    </xf>
    <xf numFmtId="10" fontId="7" fillId="0" borderId="1" xfId="2" applyNumberFormat="1" applyFont="1" applyFill="1" applyBorder="1" applyAlignment="1">
      <alignment horizontal="center"/>
    </xf>
    <xf numFmtId="10" fontId="7" fillId="0" borderId="17" xfId="2" applyNumberFormat="1" applyFont="1" applyFill="1" applyBorder="1" applyAlignment="1">
      <alignment horizontal="center"/>
    </xf>
    <xf numFmtId="10" fontId="7" fillId="0" borderId="39" xfId="2" applyNumberFormat="1" applyFont="1" applyFill="1" applyBorder="1" applyAlignment="1">
      <alignment horizontal="center"/>
    </xf>
    <xf numFmtId="10" fontId="7" fillId="0" borderId="33" xfId="2" applyNumberFormat="1" applyFont="1" applyFill="1" applyBorder="1" applyAlignment="1">
      <alignment horizontal="center"/>
    </xf>
    <xf numFmtId="10" fontId="7" fillId="0" borderId="0" xfId="2" applyNumberFormat="1" applyFont="1"/>
    <xf numFmtId="10" fontId="2" fillId="0" borderId="38" xfId="2" applyNumberFormat="1" applyFont="1" applyFill="1" applyBorder="1" applyAlignment="1">
      <alignment vertical="center"/>
    </xf>
    <xf numFmtId="9" fontId="2" fillId="0" borderId="0" xfId="2" applyFont="1" applyAlignment="1">
      <alignment horizontal="center" vertical="center"/>
    </xf>
    <xf numFmtId="9" fontId="2" fillId="0" borderId="0" xfId="2" applyFont="1" applyAlignment="1">
      <alignment vertical="center"/>
    </xf>
    <xf numFmtId="9" fontId="2" fillId="0" borderId="0" xfId="2" applyFont="1" applyFill="1" applyBorder="1" applyAlignment="1">
      <alignment horizontal="left" vertical="center"/>
    </xf>
    <xf numFmtId="9" fontId="7" fillId="0" borderId="42" xfId="2" applyFont="1" applyFill="1" applyBorder="1" applyAlignment="1"/>
    <xf numFmtId="9" fontId="2" fillId="0" borderId="0" xfId="2" applyFont="1" applyFill="1" applyAlignment="1">
      <alignment horizontal="center" vertical="center"/>
    </xf>
    <xf numFmtId="9" fontId="7" fillId="0" borderId="0" xfId="2" applyFont="1"/>
    <xf numFmtId="10" fontId="2" fillId="0" borderId="17" xfId="2" applyNumberFormat="1" applyFont="1" applyFill="1" applyBorder="1" applyAlignment="1">
      <alignment horizontal="center" vertical="center"/>
    </xf>
    <xf numFmtId="10" fontId="2" fillId="0" borderId="27" xfId="2" applyNumberFormat="1" applyFont="1" applyFill="1" applyBorder="1" applyAlignment="1">
      <alignment horizontal="center" vertical="center"/>
    </xf>
    <xf numFmtId="10" fontId="2" fillId="0" borderId="38" xfId="2" applyNumberFormat="1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10" fontId="7" fillId="0" borderId="17" xfId="2" applyNumberFormat="1" applyFont="1" applyFill="1" applyBorder="1" applyAlignment="1">
      <alignment horizontal="center"/>
    </xf>
    <xf numFmtId="10" fontId="7" fillId="0" borderId="27" xfId="2" applyNumberFormat="1" applyFont="1" applyFill="1" applyBorder="1" applyAlignment="1">
      <alignment horizontal="center"/>
    </xf>
    <xf numFmtId="10" fontId="7" fillId="0" borderId="28" xfId="2" applyNumberFormat="1" applyFont="1" applyFill="1" applyBorder="1" applyAlignment="1">
      <alignment horizontal="center"/>
    </xf>
    <xf numFmtId="10" fontId="7" fillId="0" borderId="29" xfId="2" applyNumberFormat="1" applyFont="1" applyFill="1" applyBorder="1" applyAlignment="1">
      <alignment horizontal="center"/>
    </xf>
    <xf numFmtId="10" fontId="7" fillId="0" borderId="41" xfId="2" applyNumberFormat="1" applyFont="1" applyFill="1" applyBorder="1" applyAlignment="1">
      <alignment horizontal="center"/>
    </xf>
    <xf numFmtId="10" fontId="7" fillId="0" borderId="38" xfId="2" applyNumberFormat="1" applyFont="1" applyFill="1" applyBorder="1" applyAlignment="1">
      <alignment horizontal="center"/>
    </xf>
    <xf numFmtId="10" fontId="7" fillId="0" borderId="26" xfId="2" applyNumberFormat="1" applyFont="1" applyFill="1" applyBorder="1" applyAlignment="1">
      <alignment horizontal="center"/>
    </xf>
    <xf numFmtId="10" fontId="7" fillId="0" borderId="40" xfId="2" applyNumberFormat="1" applyFont="1" applyFill="1" applyBorder="1" applyAlignment="1">
      <alignment horizontal="center"/>
    </xf>
    <xf numFmtId="44" fontId="2" fillId="0" borderId="1" xfId="3" applyFont="1" applyFill="1" applyBorder="1" applyAlignment="1">
      <alignment horizontal="right" vertical="center" wrapText="1"/>
    </xf>
    <xf numFmtId="44" fontId="2" fillId="0" borderId="33" xfId="3" applyFont="1" applyFill="1" applyBorder="1" applyAlignment="1">
      <alignment horizontal="right" vertical="center" wrapText="1"/>
    </xf>
    <xf numFmtId="0" fontId="4" fillId="7" borderId="34" xfId="7" applyFont="1" applyFill="1" applyBorder="1" applyAlignment="1">
      <alignment horizontal="center" vertical="center" wrapText="1"/>
    </xf>
    <xf numFmtId="0" fontId="4" fillId="7" borderId="35" xfId="7" applyFont="1" applyFill="1" applyBorder="1" applyAlignment="1">
      <alignment horizontal="center" vertical="center" wrapText="1"/>
    </xf>
    <xf numFmtId="44" fontId="4" fillId="7" borderId="35" xfId="3" applyFont="1" applyFill="1" applyBorder="1" applyAlignment="1">
      <alignment horizontal="right" vertical="center"/>
    </xf>
    <xf numFmtId="44" fontId="4" fillId="7" borderId="36" xfId="3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44" fontId="4" fillId="4" borderId="24" xfId="3" applyFont="1" applyFill="1" applyBorder="1" applyAlignment="1">
      <alignment horizontal="right" vertical="center" wrapText="1"/>
    </xf>
    <xf numFmtId="44" fontId="4" fillId="4" borderId="32" xfId="3" applyFont="1" applyFill="1" applyBorder="1" applyAlignment="1">
      <alignment horizontal="right" vertical="center" wrapText="1"/>
    </xf>
    <xf numFmtId="44" fontId="4" fillId="4" borderId="1" xfId="3" applyFont="1" applyFill="1" applyBorder="1" applyAlignment="1">
      <alignment horizontal="right" vertical="center" wrapText="1"/>
    </xf>
    <xf numFmtId="44" fontId="4" fillId="4" borderId="33" xfId="3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4" fontId="4" fillId="0" borderId="11" xfId="3" applyFont="1" applyFill="1" applyBorder="1" applyAlignment="1">
      <alignment horizontal="right" vertical="center" wrapText="1"/>
    </xf>
    <xf numFmtId="44" fontId="4" fillId="0" borderId="12" xfId="3" applyFont="1" applyFill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44" fontId="2" fillId="0" borderId="26" xfId="1" applyFont="1" applyBorder="1" applyAlignment="1">
      <alignment horizontal="center" vertical="center" wrapText="1"/>
    </xf>
    <xf numFmtId="44" fontId="2" fillId="0" borderId="27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7" fontId="2" fillId="0" borderId="13" xfId="0" applyNumberFormat="1" applyFont="1" applyBorder="1" applyAlignment="1">
      <alignment horizontal="center" vertical="center"/>
    </xf>
    <xf numFmtId="17" fontId="2" fillId="0" borderId="15" xfId="0" applyNumberFormat="1" applyFont="1" applyBorder="1" applyAlignment="1">
      <alignment horizontal="center" vertical="center"/>
    </xf>
    <xf numFmtId="17" fontId="2" fillId="0" borderId="14" xfId="0" applyNumberFormat="1" applyFont="1" applyBorder="1" applyAlignment="1">
      <alignment horizontal="center" vertical="center"/>
    </xf>
    <xf numFmtId="17" fontId="2" fillId="0" borderId="2" xfId="0" applyNumberFormat="1" applyFont="1" applyBorder="1" applyAlignment="1">
      <alignment horizontal="center" vertical="center"/>
    </xf>
    <xf numFmtId="17" fontId="2" fillId="0" borderId="3" xfId="0" applyNumberFormat="1" applyFont="1" applyBorder="1" applyAlignment="1">
      <alignment horizontal="center" vertical="center"/>
    </xf>
    <xf numFmtId="17" fontId="2" fillId="0" borderId="4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4" fontId="4" fillId="2" borderId="17" xfId="3" applyFont="1" applyFill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6" fontId="2" fillId="0" borderId="0" xfId="5" applyNumberFormat="1" applyFont="1" applyFill="1" applyBorder="1" applyAlignment="1">
      <alignment horizontal="center" vertical="center"/>
    </xf>
    <xf numFmtId="10" fontId="4" fillId="0" borderId="0" xfId="2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4" fillId="0" borderId="3" xfId="4" applyFont="1" applyBorder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4" fillId="0" borderId="0" xfId="0" applyFont="1" applyAlignment="1">
      <alignment horizontal="center"/>
    </xf>
    <xf numFmtId="166" fontId="2" fillId="0" borderId="7" xfId="5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166" fontId="2" fillId="0" borderId="7" xfId="5" applyNumberFormat="1" applyFont="1" applyFill="1" applyBorder="1" applyAlignment="1">
      <alignment horizontal="center" vertical="center"/>
    </xf>
  </cellXfs>
  <cellStyles count="8">
    <cellStyle name="Millares 3" xfId="6" xr:uid="{DE333AE6-1B09-4128-B890-508C0F95B391}"/>
    <cellStyle name="Moneda" xfId="1" builtinId="4"/>
    <cellStyle name="Moneda 2" xfId="3" xr:uid="{2BA2660D-A179-4766-A66B-174EB6CD1606}"/>
    <cellStyle name="Moneda 2 2" xfId="5" xr:uid="{23C2AE1E-44D6-40E3-918A-5744E00EA136}"/>
    <cellStyle name="Normal" xfId="0" builtinId="0"/>
    <cellStyle name="Normal 2" xfId="4" xr:uid="{3BD45287-F28D-4040-9685-6C5EBE0776B3}"/>
    <cellStyle name="Normal 7" xfId="7" xr:uid="{B69BFCF4-CDE1-4E6F-AC8C-4A255C5D6FE4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48949211908931711"/>
          <c:y val="0"/>
          <c:w val="1.3134851138353765E-2"/>
          <c:h val="0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6934-4451-B059-BF7D20311899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2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CO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6934-4451-B059-BF7D203118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275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022" r="0.75000000000000022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48949211908931711"/>
          <c:y val="0"/>
          <c:w val="1.3134851138353765E-2"/>
          <c:h val="0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6785-4C3F-BC6A-097F14284CEC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2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CO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6785-4C3F-BC6A-097F14284C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275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022" r="0.75000000000000022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3.png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3</xdr:col>
      <xdr:colOff>0</xdr:colOff>
      <xdr:row>4</xdr:row>
      <xdr:rowOff>0</xdr:rowOff>
    </xdr:to>
    <xdr:graphicFrame macro="">
      <xdr:nvGraphicFramePr>
        <xdr:cNvPr id="2" name="Chart 4">
          <a:extLst>
            <a:ext uri="{FF2B5EF4-FFF2-40B4-BE49-F238E27FC236}">
              <a16:creationId xmlns:a16="http://schemas.microsoft.com/office/drawing/2014/main" id="{EB59D805-0DEC-4BFE-A6F4-EB6CD34DC5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5</xdr:row>
      <xdr:rowOff>0</xdr:rowOff>
    </xdr:from>
    <xdr:to>
      <xdr:col>3</xdr:col>
      <xdr:colOff>0</xdr:colOff>
      <xdr:row>5</xdr:row>
      <xdr:rowOff>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DC71993F-3548-4533-BE7B-724270A0F7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39</xdr:col>
      <xdr:colOff>512053</xdr:colOff>
      <xdr:row>0</xdr:row>
      <xdr:rowOff>0</xdr:rowOff>
    </xdr:from>
    <xdr:to>
      <xdr:col>48</xdr:col>
      <xdr:colOff>55063</xdr:colOff>
      <xdr:row>9</xdr:row>
      <xdr:rowOff>92187</xdr:rowOff>
    </xdr:to>
    <xdr:pic>
      <xdr:nvPicPr>
        <xdr:cNvPr id="4" name="Imagen 3" descr="Logotipo, nombre de la empresa&#10;&#10;Descripción generada automáticamente">
          <a:extLst>
            <a:ext uri="{FF2B5EF4-FFF2-40B4-BE49-F238E27FC236}">
              <a16:creationId xmlns:a16="http://schemas.microsoft.com/office/drawing/2014/main" id="{625E5E6C-68F3-452E-A908-F7B5080E5D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email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2537663" y="0"/>
          <a:ext cx="3562560" cy="149236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35411</xdr:colOff>
      <xdr:row>1</xdr:row>
      <xdr:rowOff>108857</xdr:rowOff>
    </xdr:from>
    <xdr:to>
      <xdr:col>2</xdr:col>
      <xdr:colOff>2496002</xdr:colOff>
      <xdr:row>10</xdr:row>
      <xdr:rowOff>53468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C15A774-47FA-4717-8618-C1B51688079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9814" t="5044" r="60744" b="85780"/>
        <a:stretch/>
      </xdr:blipFill>
      <xdr:spPr bwMode="auto">
        <a:xfrm>
          <a:off x="149711" y="240302"/>
          <a:ext cx="3418806" cy="13485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54</xdr:col>
      <xdr:colOff>501830</xdr:colOff>
      <xdr:row>1</xdr:row>
      <xdr:rowOff>87419</xdr:rowOff>
    </xdr:from>
    <xdr:to>
      <xdr:col>58</xdr:col>
      <xdr:colOff>21553</xdr:colOff>
      <xdr:row>11</xdr:row>
      <xdr:rowOff>38489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65D4724-3C50-4854-9B34-AE507F603EE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t="1" r="51430" b="-1111"/>
        <a:stretch/>
      </xdr:blipFill>
      <xdr:spPr bwMode="auto">
        <a:xfrm>
          <a:off x="29107310" y="222674"/>
          <a:ext cx="1333283" cy="146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7561af010083dc6f/LICITACIONES%202023/0.%20ADJUDICADOS/2.%20CENTRO%20DE%20COMERCIO%20VALLEDUPAR%202023/16.%20MODIFICATORIA/2.%20MODIFICATORIA%201/5.%20BALANCE%20MODIFICATORIA%201/1.%20BALANCE%20CDC%20ADICION%20LUNA%20VALLENTA%20ajuste%20valor.xlsx?93C5A479" TargetMode="External"/><Relationship Id="rId1" Type="http://schemas.openxmlformats.org/officeDocument/2006/relationships/externalLinkPath" Target="file:///\\93C5A479\1.%20BALANCE%20CDC%20ADICION%20LUNA%20VALLENTA%20ajuste%20valor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7561af010083dc6f/LICITACIONES%202023/0.%20ADJUDICADOS/2.%20CENTRO%20DE%20COMERCIO%20VALLEDUPAR%202023/16.%20MODIFICATORIA/3.%20MODIFICATORIA%202/LUNA%20VALLENATA/1.%20BALANCES%20DE%20MAYORES%20Y%20MENORES/17102024%20NUEVO%20BALANCE%20MAYORES%20Y%20MENORES%20FINAL-ACTUALIZADO-1.xlsx?6AEC06E0" TargetMode="External"/><Relationship Id="rId1" Type="http://schemas.openxmlformats.org/officeDocument/2006/relationships/externalLinkPath" Target="file:///\\6AEC06E0\17102024%20NUEVO%20BALANCE%20MAYORES%20Y%20MENORES%20FINAL-ACTUALIZADO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VALLE"/>
      <sheetName val="APU-INP"/>
      <sheetName val="ESP. TECNICAS "/>
      <sheetName val="JUT. ITEMS NO PREVISTOS "/>
      <sheetName val="JUT. MAYORES Y MENORES"/>
      <sheetName val="INSUMOS"/>
      <sheetName val="MANO DE OBRA"/>
      <sheetName val="INSUMOS  MAT "/>
      <sheetName val="EQUIPOS "/>
      <sheetName val="TRANSPORTE "/>
      <sheetName val="RENDIMIENTOS "/>
      <sheetName val="GESPROY "/>
      <sheetName val="PROGRAMACION LUNA "/>
      <sheetName val="ACTA MODIF"/>
      <sheetName val="Cap. 1"/>
      <sheetName val="Cap. 2"/>
      <sheetName val="Cap. 3"/>
      <sheetName val="Cap. 4"/>
      <sheetName val="Cap. 5"/>
      <sheetName val="Cap. 6"/>
      <sheetName val="Cap. 7"/>
      <sheetName val="Cap. 8"/>
      <sheetName val="Cap. 9"/>
      <sheetName val="Cap. 10"/>
      <sheetName val="Cap. 11"/>
      <sheetName val=" Cap. 12"/>
      <sheetName val="Cap. 13"/>
      <sheetName val="Cap. 14 "/>
      <sheetName val="Cap. 15"/>
      <sheetName val="NSUMOS-ELE"/>
      <sheetName val="Cap. 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4">
          <cell r="C14" t="str">
            <v>1.</v>
          </cell>
          <cell r="D14" t="str">
            <v>OBRAS PRELIMINARES</v>
          </cell>
        </row>
        <row r="15">
          <cell r="C15" t="str">
            <v>1.1</v>
          </cell>
          <cell r="D15" t="str">
            <v>LOCALIZACIÓN  Y  REPLANTEO CON EQUIPO.</v>
          </cell>
        </row>
        <row r="16">
          <cell r="C16" t="str">
            <v>1.2</v>
          </cell>
          <cell r="D16" t="str">
            <v>DESCAPOTE  A MAQUINA EN TERRENO COMÚN, ESPESOR E=0.15m.</v>
          </cell>
        </row>
        <row r="17">
          <cell r="C17" t="str">
            <v>1.3</v>
          </cell>
          <cell r="D17" t="str">
            <v>NIVELACIÓN  CON MAQUINA DE  TERRENO, ESPESOR – E= VARIABLE..</v>
          </cell>
        </row>
        <row r="18">
          <cell r="C18" t="str">
            <v>1.4</v>
          </cell>
          <cell r="D18" t="str">
            <v>RETIRO SOBRANTES.</v>
          </cell>
        </row>
        <row r="20">
          <cell r="C20" t="str">
            <v>2.</v>
          </cell>
          <cell r="D20" t="str">
            <v xml:space="preserve">MOVIMIENTO DE TIERRAS    </v>
          </cell>
        </row>
        <row r="21">
          <cell r="C21" t="str">
            <v>2.1</v>
          </cell>
          <cell r="D21" t="str">
            <v>EXCAVACION MANUAL, PROFUNDIDA MAXIMA 2.00m.</v>
          </cell>
        </row>
        <row r="22">
          <cell r="C22" t="str">
            <v>2.2</v>
          </cell>
          <cell r="D22" t="str">
            <v xml:space="preserve">EXCAVACION A MAQUINA SIN RETIRO DE SOBRANTES </v>
          </cell>
        </row>
        <row r="23">
          <cell r="C23" t="str">
            <v>2.3</v>
          </cell>
          <cell r="D23" t="str">
            <v>RELLENOS COMPACTADOS A MAQUINA CON MATERIAL SELECCIONADO, INCLUYE: TRANSPORTE EXTERNO, TRANSPORTE INTERNO, COMPACTACIÓN HASTA UNA DENSIDAD DEL 95% DE LA MÁXIMA OBTENIDA EN EL ENSAYO DEL PRÓCTOR MODIFICADO, MEDIDO EN SITIO.</v>
          </cell>
        </row>
        <row r="24">
          <cell r="C24" t="str">
            <v>2.4</v>
          </cell>
          <cell r="D24" t="str">
            <v>RELLENOS COMPACTADOS MANUAL CON MATERIAL PROVENIENTE DE LAS EXCAVACIONES, SELECCIONADO, INCLUYE: COMPACTACIÓN HASTA UNA DENSIDAD DEL 95% DE LA MÁXIMA OBTENIDA EN EL ENSAYO DEL PRÓCTOR MODIFICADO, MEDIDO EN SITIO.</v>
          </cell>
        </row>
        <row r="25">
          <cell r="C25" t="str">
            <v>2.5</v>
          </cell>
          <cell r="D25" t="str">
            <v>RETIRO  SOBRANTES.</v>
          </cell>
        </row>
        <row r="27">
          <cell r="C27" t="str">
            <v>3.</v>
          </cell>
          <cell r="D27" t="str">
            <v>CIMENTACIÓN, ESTRUCTURAS DE CONCRETO Y ESTRUCTURAS METÁLICAS</v>
          </cell>
          <cell r="M27"/>
        </row>
        <row r="28">
          <cell r="C28" t="str">
            <v>3.1</v>
          </cell>
          <cell r="D28" t="str">
            <v xml:space="preserve">CIMENTACIÓN </v>
          </cell>
        </row>
        <row r="29">
          <cell r="C29" t="str">
            <v>3.1.1</v>
          </cell>
          <cell r="D29" t="str">
            <v>CONCRETO  PARA SOLADOS, f'c=2.500 PSI.</v>
          </cell>
        </row>
        <row r="30">
          <cell r="C30" t="str">
            <v>3.1.2</v>
          </cell>
          <cell r="D30" t="str">
            <v xml:space="preserve">VIGAS DE CIMENTACIÓN  EN CONCRETO  f'c=3.000PSI IMPERMEABILIZADO, INCLUYE VIBRADO Y CURADO. </v>
          </cell>
        </row>
        <row r="31">
          <cell r="C31" t="str">
            <v>3.1.3</v>
          </cell>
          <cell r="D31" t="str">
            <v>ZAPATAS   EN CONCRETO  f'c=3.000PSI IMPERMEABILIZADO, INCLUYE VIBRADO Y CURADO. SEGÚN DISEÑOS. NO INCLUYE VIGAS.</v>
          </cell>
        </row>
        <row r="32">
          <cell r="C32" t="str">
            <v>3.1.4</v>
          </cell>
          <cell r="D32" t="str">
            <v>PEDESTAL EN CONCRETO  f'c=3.000PSI IMPERMEABILIZADO, INCLUYE VIBRADO Y CURADO. SEGÚN DISEÑOS. NO INCLUYE VIGAS.</v>
          </cell>
        </row>
        <row r="33">
          <cell r="C33" t="str">
            <v>3.2</v>
          </cell>
          <cell r="D33" t="str">
            <v>ESTRUCTURAS DE CONCRETO</v>
          </cell>
        </row>
        <row r="34">
          <cell r="C34" t="str">
            <v>3.2.1</v>
          </cell>
          <cell r="D34" t="str">
            <v xml:space="preserve">COLUMNAS  RECTANGULARES Y  MUROS  PANTALLA EN CONCRETO   f'c=3.000PSI. INCLUYE ENCOFRADO, VIBRADO Y CURADO. SEGÚN DISEÑOS.                </v>
          </cell>
        </row>
        <row r="35">
          <cell r="C35" t="str">
            <v>3.2.2</v>
          </cell>
          <cell r="D35" t="str">
            <v xml:space="preserve">VIGAS RECTANGULARES EN CONCRETO   f'c=3.000PSI. INCLUYE ENCOFRADO, VIBRADO Y CURADO. SEGÚN DISEÑOS.                </v>
          </cell>
        </row>
        <row r="36">
          <cell r="C36" t="str">
            <v>3.2.3</v>
          </cell>
          <cell r="D36" t="str">
            <v xml:space="preserve">PLACA DE ENTREPISO  Y/O  CUBIERTA EN METALDECK  CAL. 12  Y   CONCRETO  f'c=3.000PSI  -  E=15cm. INLUYE MALLA  DE  REFUERZO  15x15cm - 5mm, ENCOFRADO, VIBRADO Y CURADO. INCLUYE ALLANADO FINAL.              </v>
          </cell>
        </row>
        <row r="37">
          <cell r="C37" t="str">
            <v>3.2.4</v>
          </cell>
          <cell r="D37" t="str">
            <v>TANQUE SUBTERRANEO EN CONCRETO  f'c=3.500PSI  IMPERMEABILIZADO. INLUYE ENCOFRADO, VIBRADO Y CURADO.</v>
          </cell>
        </row>
        <row r="38">
          <cell r="C38" t="str">
            <v>3.2.5</v>
          </cell>
          <cell r="D38" t="str">
            <v>ACERO DE REFUERZO  PDR-60; f'y=420 Mpa PARA ESTRUCTURAS  EN  CONCRETO, VERTICALES  Y  HORIZONTALES.</v>
          </cell>
        </row>
        <row r="39">
          <cell r="C39" t="str">
            <v>3.3</v>
          </cell>
          <cell r="D39" t="str">
            <v>OTROS</v>
          </cell>
        </row>
        <row r="40">
          <cell r="C40" t="str">
            <v>3.3.1</v>
          </cell>
          <cell r="D40" t="str">
            <v>MESON EN CONCRETO REFORZADO DE f'c=3.000 PSI ANCHO = 0.58m, E=0.07m. PARA LAVAMANOS. SEGÚN DISEÑO. INCLUYE ACERO DE REFUERZO.</v>
          </cell>
        </row>
        <row r="41">
          <cell r="C41" t="str">
            <v>3.3.2</v>
          </cell>
          <cell r="D41" t="str">
            <v>ESTRUCTURA METALICA PARA CUBIERTA , CONFORMADA POR VIGAS PRINCIPALES   Y  CORREAS TIPO PHRC. INCLUYE ANCLAJES, FLANCHES, PERNOS, SOLDADURA, ACABADO ANTICORROSIVO Y ESMALTE BLANCO.</v>
          </cell>
        </row>
        <row r="43">
          <cell r="C43" t="str">
            <v>4.</v>
          </cell>
          <cell r="D43" t="str">
            <v xml:space="preserve">MAMPOSTERÍA  Y  ACABADOS MUROS  </v>
          </cell>
        </row>
        <row r="44">
          <cell r="C44" t="str">
            <v>4.1</v>
          </cell>
          <cell r="D44" t="str">
            <v xml:space="preserve">SOBRECIMIENTO     </v>
          </cell>
          <cell r="M44"/>
          <cell r="N44"/>
        </row>
        <row r="45">
          <cell r="C45" t="str">
            <v>4.1.1</v>
          </cell>
          <cell r="D45" t="str">
            <v xml:space="preserve">SOBRECIMIENTO  EN  LADRILLO TOLETE, MEDIDAS BLOQUE:  7x11x22cm, INCLUYE MORTERO DE PEGA 1:4  -  ALTURA  PROMEDIO   45cm.      </v>
          </cell>
        </row>
        <row r="46">
          <cell r="C46" t="str">
            <v>4.1.2</v>
          </cell>
          <cell r="D46" t="str">
            <v>PAÑETE IMPERMEABILIZADO PARA SOBRECIMIENTO, DILATACIONES, RANURAS, FILETES DE BAÑOS Y REMATES DE MUROS DEMOLIDOS.</v>
          </cell>
        </row>
        <row r="47">
          <cell r="C47" t="str">
            <v>4.2</v>
          </cell>
          <cell r="D47" t="str">
            <v>MAMPOSTERÍA  Y  ACABADOS  NIVEL  +0.0  A  NIVEL  +5.0</v>
          </cell>
        </row>
        <row r="48">
          <cell r="C48" t="str">
            <v>4.2.1</v>
          </cell>
          <cell r="D48" t="str">
            <v>MURO EN BLOQUE DE CONCRETO ESTRUCTURAL LISO E=20cm, f'u=10.0MPa, BLOQUE DE 0.20x0.19x0.39m, COLOR GRIS CLARO LISO. INCLUYE JUNTA RANURADA EN MORTERO 1:4 DEL MISMO COLOR DEL BLOQUE.</v>
          </cell>
        </row>
        <row r="49">
          <cell r="C49" t="str">
            <v>4.2.2</v>
          </cell>
          <cell r="D49" t="str">
            <v>PAÑETE IMPERMEABILIZADO PARA ACABADO DE MUROS EXTERIORES E INTERIORES EN MORTERO 1:4.</v>
          </cell>
        </row>
        <row r="50">
          <cell r="C50" t="str">
            <v>4.2.3</v>
          </cell>
          <cell r="D50" t="str">
            <v>PAÑETE  LINEAL   IMPERMEABILIZADO PARA DILATACIONES, RANURAS, FILETES DE BAÑOS.</v>
          </cell>
        </row>
        <row r="51">
          <cell r="C51" t="str">
            <v>4.2.4</v>
          </cell>
          <cell r="D51" t="str">
            <v>ENCHAPE EN BALDOSÍN  GRAN FORMATO, PARA PISOS  Y  MUROS DE BAÑOS, COLOR BLANCO. INCLUYE PEGACOR Y REFRAGUE CON CONCOLOR BLANCO.</v>
          </cell>
        </row>
        <row r="52">
          <cell r="C52" t="str">
            <v>4.2.5</v>
          </cell>
          <cell r="D52" t="str">
            <v>APLICACIÓN DE ESTUCO  PLASTICO. PARA ACABADOS DE MUROS INTERIORES  Y  EXTERIORES.</v>
          </cell>
        </row>
        <row r="53">
          <cell r="C53" t="str">
            <v>4.2.6</v>
          </cell>
          <cell r="D53" t="str">
            <v>APLICACIÓN DE ESTUCO  PLASICO  LINEAL. PARA ACABADOS DE MUROS INTERIORES  Y  EXTERIORES.</v>
          </cell>
        </row>
        <row r="54">
          <cell r="C54" t="str">
            <v>4.2.7</v>
          </cell>
          <cell r="D54" t="str">
            <v>APLICACIÓN DE PINTURA KORAZA. PARA ACABADO  DE  MUROS INTERIORES  Y  EXTERIORES.</v>
          </cell>
        </row>
        <row r="55">
          <cell r="C55" t="str">
            <v>INP 4.2.8</v>
          </cell>
          <cell r="D55" t="str">
            <v>MURO EN MAMPOSTERÍA ARQUITECTÓNICA CON BLOQUE CATALÁN DE 14 × 9 × 29 DE OCHO MEGA PASCALES</v>
          </cell>
        </row>
        <row r="56">
          <cell r="C56" t="str">
            <v>INP 4.2.9</v>
          </cell>
          <cell r="D56" t="str">
            <v>MURO DE ESPESOR EN BLOQUE DE CEMENTO LISO GRIS  0.15X0.19X0.39-MORTERO DE PEGA 1.4-A LA VISTA</v>
          </cell>
        </row>
        <row r="58">
          <cell r="C58" t="str">
            <v>5.</v>
          </cell>
          <cell r="D58" t="str">
            <v xml:space="preserve">PISOS INTERIORES, PISOS EXTERIORES Y ACABADOS   </v>
          </cell>
          <cell r="M58"/>
        </row>
        <row r="68">
          <cell r="C68" t="str">
            <v>6.</v>
          </cell>
          <cell r="D68" t="str">
            <v>INSTALACIONES SANITARIAS</v>
          </cell>
          <cell r="M68"/>
        </row>
        <row r="80">
          <cell r="C80" t="str">
            <v>7.</v>
          </cell>
          <cell r="D80" t="str">
            <v xml:space="preserve">INSTALACIONES HIDRAULICAS     </v>
          </cell>
          <cell r="M80"/>
        </row>
        <row r="96">
          <cell r="C96" t="str">
            <v>8.</v>
          </cell>
          <cell r="D96" t="str">
            <v>CUARTO DE BOMBAS, EQUIPOS SUMINISTRO DE AGUA A PRESIÓN Y OBRAS COMPLEMENTARIAS</v>
          </cell>
          <cell r="M96"/>
        </row>
        <row r="102">
          <cell r="C102" t="str">
            <v>9.</v>
          </cell>
          <cell r="D102" t="str">
            <v xml:space="preserve">INSTALACIONES CONTRA INCENDIO   </v>
          </cell>
          <cell r="M102"/>
        </row>
        <row r="120">
          <cell r="C120" t="str">
            <v>10.</v>
          </cell>
          <cell r="D120" t="str">
            <v xml:space="preserve">INSTALACIONES DESAGUES AGUAS LLUVIAS  </v>
          </cell>
          <cell r="M120"/>
        </row>
        <row r="127">
          <cell r="C127" t="str">
            <v>11.</v>
          </cell>
          <cell r="D127" t="str">
            <v xml:space="preserve">CARPINTERÍA METÁLICA Y DE MADERA  </v>
          </cell>
          <cell r="M127"/>
        </row>
        <row r="135">
          <cell r="C135" t="str">
            <v>12.</v>
          </cell>
          <cell r="D135" t="str">
            <v xml:space="preserve">CUBIERTA, CIELO RASO Y ACABADOS CUBIERTAS </v>
          </cell>
          <cell r="M135"/>
        </row>
        <row r="144">
          <cell r="C144" t="str">
            <v>13.</v>
          </cell>
          <cell r="D144" t="str">
            <v xml:space="preserve">APARATOS SANITARIOS, ACCESORIOS Y GRIFERÍA      </v>
          </cell>
          <cell r="M144"/>
        </row>
        <row r="158">
          <cell r="C158" t="str">
            <v>14.</v>
          </cell>
          <cell r="D158" t="str">
            <v xml:space="preserve">INSTALACIONES ELÉCTRICAS  E  ILUMINACIÓN     </v>
          </cell>
          <cell r="M158"/>
        </row>
        <row r="208">
          <cell r="C208" t="str">
            <v>15.</v>
          </cell>
          <cell r="D208" t="str">
            <v>OBRAS  EXTERIORES</v>
          </cell>
          <cell r="M208"/>
        </row>
        <row r="217">
          <cell r="C217" t="str">
            <v>16.</v>
          </cell>
          <cell r="D217" t="str">
            <v xml:space="preserve">LIMPIEZA GENERAL Y RETIRO DE ESCOMBROS   </v>
          </cell>
          <cell r="M217"/>
          <cell r="N217">
            <v>10046745</v>
          </cell>
        </row>
        <row r="218">
          <cell r="C218" t="str">
            <v>16.1</v>
          </cell>
          <cell r="D218" t="str">
            <v xml:space="preserve">LIMPIEZA GENERAL Y RETIRO DE ESCOMBROS, INCLUYE CARGUE, TRANSPORTE  Y RETIRO DEL MATERIAL HASTA EL BOTADERO OFICIAL QUE INDIQUEN LAS AUTORIDADES PERTINENTES, MEDIDO EN SITIO.                                                                  </v>
          </cell>
          <cell r="M218">
            <v>5139</v>
          </cell>
          <cell r="N218">
            <v>10046745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VALLE"/>
      <sheetName val="INSUMOS  MAT "/>
      <sheetName val="INSUMOS"/>
      <sheetName val="MANO DE OBRA"/>
      <sheetName val="EQUIPOS "/>
      <sheetName val="TRANSPORTE "/>
      <sheetName val="RENDIMIENTOS "/>
      <sheetName val="JUT. TECNICAS NO PREVISTOS "/>
      <sheetName val="JUT. MAYORES Y MENORES"/>
      <sheetName val="PROGRAMACION LUNA "/>
      <sheetName val="ESP. TECNICAS INP"/>
      <sheetName val="ESTUDIO DE MERCADO "/>
      <sheetName val="APU-INP"/>
      <sheetName val="PANEO "/>
      <sheetName val="PROG CAPITULO OK"/>
      <sheetName val="ACTA MODIF"/>
      <sheetName val="Cap. 1"/>
      <sheetName val="Hoja1"/>
      <sheetName val="Cap. 2"/>
      <sheetName val="Cap. 3"/>
      <sheetName val="Cap. 4"/>
      <sheetName val="Cap. 5"/>
      <sheetName val="Cap. 6"/>
      <sheetName val="Cap. 7"/>
      <sheetName val="Cap. 8"/>
      <sheetName val="Cap. 9"/>
      <sheetName val="Cap. 10"/>
      <sheetName val="Cap. 11"/>
      <sheetName val="Cap. 12"/>
      <sheetName val="Cap. 13"/>
      <sheetName val="Cap. 14 "/>
      <sheetName val="Cap. 15"/>
      <sheetName val="Cap. 16"/>
      <sheetName val="NSUMOS-ELE"/>
      <sheetName val="17102024 NUEVO BALANCE MAYOR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4B466-AA28-46AB-BFC6-287731810CB7}">
  <sheetPr>
    <pageSetUpPr fitToPage="1"/>
  </sheetPr>
  <dimension ref="A1:WTY568"/>
  <sheetViews>
    <sheetView tabSelected="1" topLeftCell="T1" workbookViewId="0">
      <selection activeCell="CS287" sqref="CS287"/>
    </sheetView>
  </sheetViews>
  <sheetFormatPr baseColWidth="10" defaultRowHeight="10.5" x14ac:dyDescent="0.25"/>
  <cols>
    <col min="1" max="1" width="1.6328125" style="1" customWidth="1"/>
    <col min="2" max="2" width="14" style="1" customWidth="1"/>
    <col min="3" max="3" width="66" style="2" customWidth="1"/>
    <col min="4" max="4" width="17.36328125" style="2" customWidth="1"/>
    <col min="5" max="5" width="19.54296875" style="3" hidden="1" customWidth="1"/>
    <col min="6" max="6" width="23.08984375" style="4" hidden="1" customWidth="1"/>
    <col min="7" max="7" width="18.81640625" style="4" customWidth="1"/>
    <col min="8" max="27" width="6.453125" style="1" customWidth="1"/>
    <col min="28" max="63" width="6.453125" style="5" customWidth="1"/>
    <col min="64" max="64" width="6.453125" style="7" customWidth="1"/>
    <col min="65" max="65" width="6.453125" style="8" customWidth="1"/>
    <col min="66" max="90" width="6.453125" style="1" customWidth="1"/>
    <col min="91" max="91" width="17.08984375" style="9" customWidth="1"/>
    <col min="92" max="92" width="15.6328125" style="9" customWidth="1"/>
    <col min="93" max="94" width="3.453125" style="1" customWidth="1"/>
    <col min="95" max="95" width="13.54296875" style="1" customWidth="1"/>
    <col min="96" max="97" width="3.453125" style="1" customWidth="1"/>
    <col min="98" max="194" width="11.54296875" style="1"/>
    <col min="195" max="195" width="12.453125" style="1" customWidth="1"/>
    <col min="196" max="196" width="4.453125" style="1" customWidth="1"/>
    <col min="197" max="197" width="6.08984375" style="1" customWidth="1"/>
    <col min="198" max="198" width="48.453125" style="1" customWidth="1"/>
    <col min="199" max="199" width="7.90625" style="1" customWidth="1"/>
    <col min="200" max="200" width="10.08984375" style="1" bestFit="1" customWidth="1"/>
    <col min="201" max="201" width="12.36328125" style="1" customWidth="1"/>
    <col min="202" max="202" width="15.36328125" style="1" customWidth="1"/>
    <col min="203" max="204" width="11.54296875" style="1"/>
    <col min="205" max="206" width="15.36328125" style="1" customWidth="1"/>
    <col min="207" max="207" width="11.54296875" style="1"/>
    <col min="208" max="208" width="14.08984375" style="1" customWidth="1"/>
    <col min="209" max="209" width="5" style="1" customWidth="1"/>
    <col min="210" max="210" width="15.453125" style="1" customWidth="1"/>
    <col min="211" max="212" width="11.54296875" style="1"/>
    <col min="213" max="213" width="12.6328125" style="1" bestFit="1" customWidth="1"/>
    <col min="214" max="450" width="11.54296875" style="1"/>
    <col min="451" max="451" width="12.453125" style="1" customWidth="1"/>
    <col min="452" max="452" width="4.453125" style="1" customWidth="1"/>
    <col min="453" max="453" width="6.08984375" style="1" customWidth="1"/>
    <col min="454" max="454" width="48.453125" style="1" customWidth="1"/>
    <col min="455" max="455" width="7.90625" style="1" customWidth="1"/>
    <col min="456" max="456" width="10.08984375" style="1" bestFit="1" customWidth="1"/>
    <col min="457" max="457" width="12.36328125" style="1" customWidth="1"/>
    <col min="458" max="458" width="15.36328125" style="1" customWidth="1"/>
    <col min="459" max="460" width="11.54296875" style="1"/>
    <col min="461" max="462" width="15.36328125" style="1" customWidth="1"/>
    <col min="463" max="463" width="11.54296875" style="1"/>
    <col min="464" max="464" width="14.08984375" style="1" customWidth="1"/>
    <col min="465" max="465" width="5" style="1" customWidth="1"/>
    <col min="466" max="466" width="15.453125" style="1" customWidth="1"/>
    <col min="467" max="468" width="11.54296875" style="1"/>
    <col min="469" max="469" width="12.6328125" style="1" bestFit="1" customWidth="1"/>
    <col min="470" max="706" width="11.54296875" style="1"/>
    <col min="707" max="707" width="12.453125" style="1" customWidth="1"/>
    <col min="708" max="708" width="4.453125" style="1" customWidth="1"/>
    <col min="709" max="709" width="6.08984375" style="1" customWidth="1"/>
    <col min="710" max="710" width="48.453125" style="1" customWidth="1"/>
    <col min="711" max="711" width="7.90625" style="1" customWidth="1"/>
    <col min="712" max="712" width="10.08984375" style="1" bestFit="1" customWidth="1"/>
    <col min="713" max="713" width="12.36328125" style="1" customWidth="1"/>
    <col min="714" max="714" width="15.36328125" style="1" customWidth="1"/>
    <col min="715" max="716" width="11.54296875" style="1"/>
    <col min="717" max="718" width="15.36328125" style="1" customWidth="1"/>
    <col min="719" max="719" width="11.54296875" style="1"/>
    <col min="720" max="720" width="14.08984375" style="1" customWidth="1"/>
    <col min="721" max="721" width="5" style="1" customWidth="1"/>
    <col min="722" max="722" width="15.453125" style="1" customWidth="1"/>
    <col min="723" max="724" width="11.54296875" style="1"/>
    <col min="725" max="725" width="12.6328125" style="1" bestFit="1" customWidth="1"/>
    <col min="726" max="962" width="11.54296875" style="1"/>
    <col min="963" max="963" width="12.453125" style="1" customWidth="1"/>
    <col min="964" max="964" width="4.453125" style="1" customWidth="1"/>
    <col min="965" max="965" width="6.08984375" style="1" customWidth="1"/>
    <col min="966" max="966" width="48.453125" style="1" customWidth="1"/>
    <col min="967" max="967" width="7.90625" style="1" customWidth="1"/>
    <col min="968" max="968" width="10.08984375" style="1" bestFit="1" customWidth="1"/>
    <col min="969" max="969" width="12.36328125" style="1" customWidth="1"/>
    <col min="970" max="970" width="15.36328125" style="1" customWidth="1"/>
    <col min="971" max="972" width="11.54296875" style="1"/>
    <col min="973" max="974" width="15.36328125" style="1" customWidth="1"/>
    <col min="975" max="975" width="11.54296875" style="1"/>
    <col min="976" max="976" width="14.08984375" style="1" customWidth="1"/>
    <col min="977" max="977" width="5" style="1" customWidth="1"/>
    <col min="978" max="978" width="15.453125" style="1" customWidth="1"/>
    <col min="979" max="980" width="11.54296875" style="1"/>
    <col min="981" max="981" width="12.6328125" style="1" bestFit="1" customWidth="1"/>
    <col min="982" max="1218" width="11.54296875" style="1"/>
    <col min="1219" max="1219" width="12.453125" style="1" customWidth="1"/>
    <col min="1220" max="1220" width="4.453125" style="1" customWidth="1"/>
    <col min="1221" max="1221" width="6.08984375" style="1" customWidth="1"/>
    <col min="1222" max="1222" width="48.453125" style="1" customWidth="1"/>
    <col min="1223" max="1223" width="7.90625" style="1" customWidth="1"/>
    <col min="1224" max="1224" width="10.08984375" style="1" bestFit="1" customWidth="1"/>
    <col min="1225" max="1225" width="12.36328125" style="1" customWidth="1"/>
    <col min="1226" max="1226" width="15.36328125" style="1" customWidth="1"/>
    <col min="1227" max="1228" width="11.54296875" style="1"/>
    <col min="1229" max="1230" width="15.36328125" style="1" customWidth="1"/>
    <col min="1231" max="1231" width="11.54296875" style="1"/>
    <col min="1232" max="1232" width="14.08984375" style="1" customWidth="1"/>
    <col min="1233" max="1233" width="5" style="1" customWidth="1"/>
    <col min="1234" max="1234" width="15.453125" style="1" customWidth="1"/>
    <col min="1235" max="1236" width="11.54296875" style="1"/>
    <col min="1237" max="1237" width="12.6328125" style="1" bestFit="1" customWidth="1"/>
    <col min="1238" max="1474" width="11.54296875" style="1"/>
    <col min="1475" max="1475" width="12.453125" style="1" customWidth="1"/>
    <col min="1476" max="1476" width="4.453125" style="1" customWidth="1"/>
    <col min="1477" max="1477" width="6.08984375" style="1" customWidth="1"/>
    <col min="1478" max="1478" width="48.453125" style="1" customWidth="1"/>
    <col min="1479" max="1479" width="7.90625" style="1" customWidth="1"/>
    <col min="1480" max="1480" width="10.08984375" style="1" bestFit="1" customWidth="1"/>
    <col min="1481" max="1481" width="12.36328125" style="1" customWidth="1"/>
    <col min="1482" max="1482" width="15.36328125" style="1" customWidth="1"/>
    <col min="1483" max="1484" width="11.54296875" style="1"/>
    <col min="1485" max="1486" width="15.36328125" style="1" customWidth="1"/>
    <col min="1487" max="1487" width="11.54296875" style="1"/>
    <col min="1488" max="1488" width="14.08984375" style="1" customWidth="1"/>
    <col min="1489" max="1489" width="5" style="1" customWidth="1"/>
    <col min="1490" max="1490" width="15.453125" style="1" customWidth="1"/>
    <col min="1491" max="1492" width="11.54296875" style="1"/>
    <col min="1493" max="1493" width="12.6328125" style="1" bestFit="1" customWidth="1"/>
    <col min="1494" max="1730" width="11.54296875" style="1"/>
    <col min="1731" max="1731" width="12.453125" style="1" customWidth="1"/>
    <col min="1732" max="1732" width="4.453125" style="1" customWidth="1"/>
    <col min="1733" max="1733" width="6.08984375" style="1" customWidth="1"/>
    <col min="1734" max="1734" width="48.453125" style="1" customWidth="1"/>
    <col min="1735" max="1735" width="7.90625" style="1" customWidth="1"/>
    <col min="1736" max="1736" width="10.08984375" style="1" bestFit="1" customWidth="1"/>
    <col min="1737" max="1737" width="12.36328125" style="1" customWidth="1"/>
    <col min="1738" max="1738" width="15.36328125" style="1" customWidth="1"/>
    <col min="1739" max="1740" width="11.54296875" style="1"/>
    <col min="1741" max="1742" width="15.36328125" style="1" customWidth="1"/>
    <col min="1743" max="1743" width="11.54296875" style="1"/>
    <col min="1744" max="1744" width="14.08984375" style="1" customWidth="1"/>
    <col min="1745" max="1745" width="5" style="1" customWidth="1"/>
    <col min="1746" max="1746" width="15.453125" style="1" customWidth="1"/>
    <col min="1747" max="1748" width="11.54296875" style="1"/>
    <col min="1749" max="1749" width="12.6328125" style="1" bestFit="1" customWidth="1"/>
    <col min="1750" max="1986" width="11.54296875" style="1"/>
    <col min="1987" max="1987" width="12.453125" style="1" customWidth="1"/>
    <col min="1988" max="1988" width="4.453125" style="1" customWidth="1"/>
    <col min="1989" max="1989" width="6.08984375" style="1" customWidth="1"/>
    <col min="1990" max="1990" width="48.453125" style="1" customWidth="1"/>
    <col min="1991" max="1991" width="7.90625" style="1" customWidth="1"/>
    <col min="1992" max="1992" width="10.08984375" style="1" bestFit="1" customWidth="1"/>
    <col min="1993" max="1993" width="12.36328125" style="1" customWidth="1"/>
    <col min="1994" max="1994" width="15.36328125" style="1" customWidth="1"/>
    <col min="1995" max="1996" width="11.54296875" style="1"/>
    <col min="1997" max="1998" width="15.36328125" style="1" customWidth="1"/>
    <col min="1999" max="1999" width="11.54296875" style="1"/>
    <col min="2000" max="2000" width="14.08984375" style="1" customWidth="1"/>
    <col min="2001" max="2001" width="5" style="1" customWidth="1"/>
    <col min="2002" max="2002" width="15.453125" style="1" customWidth="1"/>
    <col min="2003" max="2004" width="11.54296875" style="1"/>
    <col min="2005" max="2005" width="12.6328125" style="1" bestFit="1" customWidth="1"/>
    <col min="2006" max="2242" width="11.54296875" style="1"/>
    <col min="2243" max="2243" width="12.453125" style="1" customWidth="1"/>
    <col min="2244" max="2244" width="4.453125" style="1" customWidth="1"/>
    <col min="2245" max="2245" width="6.08984375" style="1" customWidth="1"/>
    <col min="2246" max="2246" width="48.453125" style="1" customWidth="1"/>
    <col min="2247" max="2247" width="7.90625" style="1" customWidth="1"/>
    <col min="2248" max="2248" width="10.08984375" style="1" bestFit="1" customWidth="1"/>
    <col min="2249" max="2249" width="12.36328125" style="1" customWidth="1"/>
    <col min="2250" max="2250" width="15.36328125" style="1" customWidth="1"/>
    <col min="2251" max="2252" width="11.54296875" style="1"/>
    <col min="2253" max="2254" width="15.36328125" style="1" customWidth="1"/>
    <col min="2255" max="2255" width="11.54296875" style="1"/>
    <col min="2256" max="2256" width="14.08984375" style="1" customWidth="1"/>
    <col min="2257" max="2257" width="5" style="1" customWidth="1"/>
    <col min="2258" max="2258" width="15.453125" style="1" customWidth="1"/>
    <col min="2259" max="2260" width="11.54296875" style="1"/>
    <col min="2261" max="2261" width="12.6328125" style="1" bestFit="1" customWidth="1"/>
    <col min="2262" max="2498" width="11.54296875" style="1"/>
    <col min="2499" max="2499" width="12.453125" style="1" customWidth="1"/>
    <col min="2500" max="2500" width="4.453125" style="1" customWidth="1"/>
    <col min="2501" max="2501" width="6.08984375" style="1" customWidth="1"/>
    <col min="2502" max="2502" width="48.453125" style="1" customWidth="1"/>
    <col min="2503" max="2503" width="7.90625" style="1" customWidth="1"/>
    <col min="2504" max="2504" width="10.08984375" style="1" bestFit="1" customWidth="1"/>
    <col min="2505" max="2505" width="12.36328125" style="1" customWidth="1"/>
    <col min="2506" max="2506" width="15.36328125" style="1" customWidth="1"/>
    <col min="2507" max="2508" width="11.54296875" style="1"/>
    <col min="2509" max="2510" width="15.36328125" style="1" customWidth="1"/>
    <col min="2511" max="2511" width="11.54296875" style="1"/>
    <col min="2512" max="2512" width="14.08984375" style="1" customWidth="1"/>
    <col min="2513" max="2513" width="5" style="1" customWidth="1"/>
    <col min="2514" max="2514" width="15.453125" style="1" customWidth="1"/>
    <col min="2515" max="2516" width="11.54296875" style="1"/>
    <col min="2517" max="2517" width="12.6328125" style="1" bestFit="1" customWidth="1"/>
    <col min="2518" max="2754" width="11.54296875" style="1"/>
    <col min="2755" max="2755" width="12.453125" style="1" customWidth="1"/>
    <col min="2756" max="2756" width="4.453125" style="1" customWidth="1"/>
    <col min="2757" max="2757" width="6.08984375" style="1" customWidth="1"/>
    <col min="2758" max="2758" width="48.453125" style="1" customWidth="1"/>
    <col min="2759" max="2759" width="7.90625" style="1" customWidth="1"/>
    <col min="2760" max="2760" width="10.08984375" style="1" bestFit="1" customWidth="1"/>
    <col min="2761" max="2761" width="12.36328125" style="1" customWidth="1"/>
    <col min="2762" max="2762" width="15.36328125" style="1" customWidth="1"/>
    <col min="2763" max="2764" width="11.54296875" style="1"/>
    <col min="2765" max="2766" width="15.36328125" style="1" customWidth="1"/>
    <col min="2767" max="2767" width="11.54296875" style="1"/>
    <col min="2768" max="2768" width="14.08984375" style="1" customWidth="1"/>
    <col min="2769" max="2769" width="5" style="1" customWidth="1"/>
    <col min="2770" max="2770" width="15.453125" style="1" customWidth="1"/>
    <col min="2771" max="2772" width="11.54296875" style="1"/>
    <col min="2773" max="2773" width="12.6328125" style="1" bestFit="1" customWidth="1"/>
    <col min="2774" max="3010" width="11.54296875" style="1"/>
    <col min="3011" max="3011" width="12.453125" style="1" customWidth="1"/>
    <col min="3012" max="3012" width="4.453125" style="1" customWidth="1"/>
    <col min="3013" max="3013" width="6.08984375" style="1" customWidth="1"/>
    <col min="3014" max="3014" width="48.453125" style="1" customWidth="1"/>
    <col min="3015" max="3015" width="7.90625" style="1" customWidth="1"/>
    <col min="3016" max="3016" width="10.08984375" style="1" bestFit="1" customWidth="1"/>
    <col min="3017" max="3017" width="12.36328125" style="1" customWidth="1"/>
    <col min="3018" max="3018" width="15.36328125" style="1" customWidth="1"/>
    <col min="3019" max="3020" width="11.54296875" style="1"/>
    <col min="3021" max="3022" width="15.36328125" style="1" customWidth="1"/>
    <col min="3023" max="3023" width="11.54296875" style="1"/>
    <col min="3024" max="3024" width="14.08984375" style="1" customWidth="1"/>
    <col min="3025" max="3025" width="5" style="1" customWidth="1"/>
    <col min="3026" max="3026" width="15.453125" style="1" customWidth="1"/>
    <col min="3027" max="3028" width="11.54296875" style="1"/>
    <col min="3029" max="3029" width="12.6328125" style="1" bestFit="1" customWidth="1"/>
    <col min="3030" max="3266" width="11.54296875" style="1"/>
    <col min="3267" max="3267" width="12.453125" style="1" customWidth="1"/>
    <col min="3268" max="3268" width="4.453125" style="1" customWidth="1"/>
    <col min="3269" max="3269" width="6.08984375" style="1" customWidth="1"/>
    <col min="3270" max="3270" width="48.453125" style="1" customWidth="1"/>
    <col min="3271" max="3271" width="7.90625" style="1" customWidth="1"/>
    <col min="3272" max="3272" width="10.08984375" style="1" bestFit="1" customWidth="1"/>
    <col min="3273" max="3273" width="12.36328125" style="1" customWidth="1"/>
    <col min="3274" max="3274" width="15.36328125" style="1" customWidth="1"/>
    <col min="3275" max="3276" width="11.54296875" style="1"/>
    <col min="3277" max="3278" width="15.36328125" style="1" customWidth="1"/>
    <col min="3279" max="3279" width="11.54296875" style="1"/>
    <col min="3280" max="3280" width="14.08984375" style="1" customWidth="1"/>
    <col min="3281" max="3281" width="5" style="1" customWidth="1"/>
    <col min="3282" max="3282" width="15.453125" style="1" customWidth="1"/>
    <col min="3283" max="3284" width="11.54296875" style="1"/>
    <col min="3285" max="3285" width="12.6328125" style="1" bestFit="1" customWidth="1"/>
    <col min="3286" max="3522" width="11.54296875" style="1"/>
    <col min="3523" max="3523" width="12.453125" style="1" customWidth="1"/>
    <col min="3524" max="3524" width="4.453125" style="1" customWidth="1"/>
    <col min="3525" max="3525" width="6.08984375" style="1" customWidth="1"/>
    <col min="3526" max="3526" width="48.453125" style="1" customWidth="1"/>
    <col min="3527" max="3527" width="7.90625" style="1" customWidth="1"/>
    <col min="3528" max="3528" width="10.08984375" style="1" bestFit="1" customWidth="1"/>
    <col min="3529" max="3529" width="12.36328125" style="1" customWidth="1"/>
    <col min="3530" max="3530" width="15.36328125" style="1" customWidth="1"/>
    <col min="3531" max="3532" width="11.54296875" style="1"/>
    <col min="3533" max="3534" width="15.36328125" style="1" customWidth="1"/>
    <col min="3535" max="3535" width="11.54296875" style="1"/>
    <col min="3536" max="3536" width="14.08984375" style="1" customWidth="1"/>
    <col min="3537" max="3537" width="5" style="1" customWidth="1"/>
    <col min="3538" max="3538" width="15.453125" style="1" customWidth="1"/>
    <col min="3539" max="3540" width="11.54296875" style="1"/>
    <col min="3541" max="3541" width="12.6328125" style="1" bestFit="1" customWidth="1"/>
    <col min="3542" max="3778" width="11.54296875" style="1"/>
    <col min="3779" max="3779" width="12.453125" style="1" customWidth="1"/>
    <col min="3780" max="3780" width="4.453125" style="1" customWidth="1"/>
    <col min="3781" max="3781" width="6.08984375" style="1" customWidth="1"/>
    <col min="3782" max="3782" width="48.453125" style="1" customWidth="1"/>
    <col min="3783" max="3783" width="7.90625" style="1" customWidth="1"/>
    <col min="3784" max="3784" width="10.08984375" style="1" bestFit="1" customWidth="1"/>
    <col min="3785" max="3785" width="12.36328125" style="1" customWidth="1"/>
    <col min="3786" max="3786" width="15.36328125" style="1" customWidth="1"/>
    <col min="3787" max="3788" width="11.54296875" style="1"/>
    <col min="3789" max="3790" width="15.36328125" style="1" customWidth="1"/>
    <col min="3791" max="3791" width="11.54296875" style="1"/>
    <col min="3792" max="3792" width="14.08984375" style="1" customWidth="1"/>
    <col min="3793" max="3793" width="5" style="1" customWidth="1"/>
    <col min="3794" max="3794" width="15.453125" style="1" customWidth="1"/>
    <col min="3795" max="3796" width="11.54296875" style="1"/>
    <col min="3797" max="3797" width="12.6328125" style="1" bestFit="1" customWidth="1"/>
    <col min="3798" max="4034" width="11.54296875" style="1"/>
    <col min="4035" max="4035" width="12.453125" style="1" customWidth="1"/>
    <col min="4036" max="4036" width="4.453125" style="1" customWidth="1"/>
    <col min="4037" max="4037" width="6.08984375" style="1" customWidth="1"/>
    <col min="4038" max="4038" width="48.453125" style="1" customWidth="1"/>
    <col min="4039" max="4039" width="7.90625" style="1" customWidth="1"/>
    <col min="4040" max="4040" width="10.08984375" style="1" bestFit="1" customWidth="1"/>
    <col min="4041" max="4041" width="12.36328125" style="1" customWidth="1"/>
    <col min="4042" max="4042" width="15.36328125" style="1" customWidth="1"/>
    <col min="4043" max="4044" width="11.54296875" style="1"/>
    <col min="4045" max="4046" width="15.36328125" style="1" customWidth="1"/>
    <col min="4047" max="4047" width="11.54296875" style="1"/>
    <col min="4048" max="4048" width="14.08984375" style="1" customWidth="1"/>
    <col min="4049" max="4049" width="5" style="1" customWidth="1"/>
    <col min="4050" max="4050" width="15.453125" style="1" customWidth="1"/>
    <col min="4051" max="4052" width="11.54296875" style="1"/>
    <col min="4053" max="4053" width="12.6328125" style="1" bestFit="1" customWidth="1"/>
    <col min="4054" max="4290" width="11.54296875" style="1"/>
    <col min="4291" max="4291" width="12.453125" style="1" customWidth="1"/>
    <col min="4292" max="4292" width="4.453125" style="1" customWidth="1"/>
    <col min="4293" max="4293" width="6.08984375" style="1" customWidth="1"/>
    <col min="4294" max="4294" width="48.453125" style="1" customWidth="1"/>
    <col min="4295" max="4295" width="7.90625" style="1" customWidth="1"/>
    <col min="4296" max="4296" width="10.08984375" style="1" bestFit="1" customWidth="1"/>
    <col min="4297" max="4297" width="12.36328125" style="1" customWidth="1"/>
    <col min="4298" max="4298" width="15.36328125" style="1" customWidth="1"/>
    <col min="4299" max="4300" width="11.54296875" style="1"/>
    <col min="4301" max="4302" width="15.36328125" style="1" customWidth="1"/>
    <col min="4303" max="4303" width="11.54296875" style="1"/>
    <col min="4304" max="4304" width="14.08984375" style="1" customWidth="1"/>
    <col min="4305" max="4305" width="5" style="1" customWidth="1"/>
    <col min="4306" max="4306" width="15.453125" style="1" customWidth="1"/>
    <col min="4307" max="4308" width="11.54296875" style="1"/>
    <col min="4309" max="4309" width="12.6328125" style="1" bestFit="1" customWidth="1"/>
    <col min="4310" max="4546" width="11.54296875" style="1"/>
    <col min="4547" max="4547" width="12.453125" style="1" customWidth="1"/>
    <col min="4548" max="4548" width="4.453125" style="1" customWidth="1"/>
    <col min="4549" max="4549" width="6.08984375" style="1" customWidth="1"/>
    <col min="4550" max="4550" width="48.453125" style="1" customWidth="1"/>
    <col min="4551" max="4551" width="7.90625" style="1" customWidth="1"/>
    <col min="4552" max="4552" width="10.08984375" style="1" bestFit="1" customWidth="1"/>
    <col min="4553" max="4553" width="12.36328125" style="1" customWidth="1"/>
    <col min="4554" max="4554" width="15.36328125" style="1" customWidth="1"/>
    <col min="4555" max="4556" width="11.54296875" style="1"/>
    <col min="4557" max="4558" width="15.36328125" style="1" customWidth="1"/>
    <col min="4559" max="4559" width="11.54296875" style="1"/>
    <col min="4560" max="4560" width="14.08984375" style="1" customWidth="1"/>
    <col min="4561" max="4561" width="5" style="1" customWidth="1"/>
    <col min="4562" max="4562" width="15.453125" style="1" customWidth="1"/>
    <col min="4563" max="4564" width="11.54296875" style="1"/>
    <col min="4565" max="4565" width="12.6328125" style="1" bestFit="1" customWidth="1"/>
    <col min="4566" max="4802" width="11.54296875" style="1"/>
    <col min="4803" max="4803" width="12.453125" style="1" customWidth="1"/>
    <col min="4804" max="4804" width="4.453125" style="1" customWidth="1"/>
    <col min="4805" max="4805" width="6.08984375" style="1" customWidth="1"/>
    <col min="4806" max="4806" width="48.453125" style="1" customWidth="1"/>
    <col min="4807" max="4807" width="7.90625" style="1" customWidth="1"/>
    <col min="4808" max="4808" width="10.08984375" style="1" bestFit="1" customWidth="1"/>
    <col min="4809" max="4809" width="12.36328125" style="1" customWidth="1"/>
    <col min="4810" max="4810" width="15.36328125" style="1" customWidth="1"/>
    <col min="4811" max="4812" width="11.54296875" style="1"/>
    <col min="4813" max="4814" width="15.36328125" style="1" customWidth="1"/>
    <col min="4815" max="4815" width="11.54296875" style="1"/>
    <col min="4816" max="4816" width="14.08984375" style="1" customWidth="1"/>
    <col min="4817" max="4817" width="5" style="1" customWidth="1"/>
    <col min="4818" max="4818" width="15.453125" style="1" customWidth="1"/>
    <col min="4819" max="4820" width="11.54296875" style="1"/>
    <col min="4821" max="4821" width="12.6328125" style="1" bestFit="1" customWidth="1"/>
    <col min="4822" max="5058" width="11.54296875" style="1"/>
    <col min="5059" max="5059" width="12.453125" style="1" customWidth="1"/>
    <col min="5060" max="5060" width="4.453125" style="1" customWidth="1"/>
    <col min="5061" max="5061" width="6.08984375" style="1" customWidth="1"/>
    <col min="5062" max="5062" width="48.453125" style="1" customWidth="1"/>
    <col min="5063" max="5063" width="7.90625" style="1" customWidth="1"/>
    <col min="5064" max="5064" width="10.08984375" style="1" bestFit="1" customWidth="1"/>
    <col min="5065" max="5065" width="12.36328125" style="1" customWidth="1"/>
    <col min="5066" max="5066" width="15.36328125" style="1" customWidth="1"/>
    <col min="5067" max="5068" width="11.54296875" style="1"/>
    <col min="5069" max="5070" width="15.36328125" style="1" customWidth="1"/>
    <col min="5071" max="5071" width="11.54296875" style="1"/>
    <col min="5072" max="5072" width="14.08984375" style="1" customWidth="1"/>
    <col min="5073" max="5073" width="5" style="1" customWidth="1"/>
    <col min="5074" max="5074" width="15.453125" style="1" customWidth="1"/>
    <col min="5075" max="5076" width="11.54296875" style="1"/>
    <col min="5077" max="5077" width="12.6328125" style="1" bestFit="1" customWidth="1"/>
    <col min="5078" max="5314" width="11.54296875" style="1"/>
    <col min="5315" max="5315" width="12.453125" style="1" customWidth="1"/>
    <col min="5316" max="5316" width="4.453125" style="1" customWidth="1"/>
    <col min="5317" max="5317" width="6.08984375" style="1" customWidth="1"/>
    <col min="5318" max="5318" width="48.453125" style="1" customWidth="1"/>
    <col min="5319" max="5319" width="7.90625" style="1" customWidth="1"/>
    <col min="5320" max="5320" width="10.08984375" style="1" bestFit="1" customWidth="1"/>
    <col min="5321" max="5321" width="12.36328125" style="1" customWidth="1"/>
    <col min="5322" max="5322" width="15.36328125" style="1" customWidth="1"/>
    <col min="5323" max="5324" width="11.54296875" style="1"/>
    <col min="5325" max="5326" width="15.36328125" style="1" customWidth="1"/>
    <col min="5327" max="5327" width="11.54296875" style="1"/>
    <col min="5328" max="5328" width="14.08984375" style="1" customWidth="1"/>
    <col min="5329" max="5329" width="5" style="1" customWidth="1"/>
    <col min="5330" max="5330" width="15.453125" style="1" customWidth="1"/>
    <col min="5331" max="5332" width="11.54296875" style="1"/>
    <col min="5333" max="5333" width="12.6328125" style="1" bestFit="1" customWidth="1"/>
    <col min="5334" max="5570" width="11.54296875" style="1"/>
    <col min="5571" max="5571" width="12.453125" style="1" customWidth="1"/>
    <col min="5572" max="5572" width="4.453125" style="1" customWidth="1"/>
    <col min="5573" max="5573" width="6.08984375" style="1" customWidth="1"/>
    <col min="5574" max="5574" width="48.453125" style="1" customWidth="1"/>
    <col min="5575" max="5575" width="7.90625" style="1" customWidth="1"/>
    <col min="5576" max="5576" width="10.08984375" style="1" bestFit="1" customWidth="1"/>
    <col min="5577" max="5577" width="12.36328125" style="1" customWidth="1"/>
    <col min="5578" max="5578" width="15.36328125" style="1" customWidth="1"/>
    <col min="5579" max="5580" width="11.54296875" style="1"/>
    <col min="5581" max="5582" width="15.36328125" style="1" customWidth="1"/>
    <col min="5583" max="5583" width="11.54296875" style="1"/>
    <col min="5584" max="5584" width="14.08984375" style="1" customWidth="1"/>
    <col min="5585" max="5585" width="5" style="1" customWidth="1"/>
    <col min="5586" max="5586" width="15.453125" style="1" customWidth="1"/>
    <col min="5587" max="5588" width="11.54296875" style="1"/>
    <col min="5589" max="5589" width="12.6328125" style="1" bestFit="1" customWidth="1"/>
    <col min="5590" max="5826" width="11.54296875" style="1"/>
    <col min="5827" max="5827" width="12.453125" style="1" customWidth="1"/>
    <col min="5828" max="5828" width="4.453125" style="1" customWidth="1"/>
    <col min="5829" max="5829" width="6.08984375" style="1" customWidth="1"/>
    <col min="5830" max="5830" width="48.453125" style="1" customWidth="1"/>
    <col min="5831" max="5831" width="7.90625" style="1" customWidth="1"/>
    <col min="5832" max="5832" width="10.08984375" style="1" bestFit="1" customWidth="1"/>
    <col min="5833" max="5833" width="12.36328125" style="1" customWidth="1"/>
    <col min="5834" max="5834" width="15.36328125" style="1" customWidth="1"/>
    <col min="5835" max="5836" width="11.54296875" style="1"/>
    <col min="5837" max="5838" width="15.36328125" style="1" customWidth="1"/>
    <col min="5839" max="5839" width="11.54296875" style="1"/>
    <col min="5840" max="5840" width="14.08984375" style="1" customWidth="1"/>
    <col min="5841" max="5841" width="5" style="1" customWidth="1"/>
    <col min="5842" max="5842" width="15.453125" style="1" customWidth="1"/>
    <col min="5843" max="5844" width="11.54296875" style="1"/>
    <col min="5845" max="5845" width="12.6328125" style="1" bestFit="1" customWidth="1"/>
    <col min="5846" max="6082" width="11.54296875" style="1"/>
    <col min="6083" max="6083" width="12.453125" style="1" customWidth="1"/>
    <col min="6084" max="6084" width="4.453125" style="1" customWidth="1"/>
    <col min="6085" max="6085" width="6.08984375" style="1" customWidth="1"/>
    <col min="6086" max="6086" width="48.453125" style="1" customWidth="1"/>
    <col min="6087" max="6087" width="7.90625" style="1" customWidth="1"/>
    <col min="6088" max="6088" width="10.08984375" style="1" bestFit="1" customWidth="1"/>
    <col min="6089" max="6089" width="12.36328125" style="1" customWidth="1"/>
    <col min="6090" max="6090" width="15.36328125" style="1" customWidth="1"/>
    <col min="6091" max="6092" width="11.54296875" style="1"/>
    <col min="6093" max="6094" width="15.36328125" style="1" customWidth="1"/>
    <col min="6095" max="6095" width="11.54296875" style="1"/>
    <col min="6096" max="6096" width="14.08984375" style="1" customWidth="1"/>
    <col min="6097" max="6097" width="5" style="1" customWidth="1"/>
    <col min="6098" max="6098" width="15.453125" style="1" customWidth="1"/>
    <col min="6099" max="6100" width="11.54296875" style="1"/>
    <col min="6101" max="6101" width="12.6328125" style="1" bestFit="1" customWidth="1"/>
    <col min="6102" max="6338" width="11.54296875" style="1"/>
    <col min="6339" max="6339" width="12.453125" style="1" customWidth="1"/>
    <col min="6340" max="6340" width="4.453125" style="1" customWidth="1"/>
    <col min="6341" max="6341" width="6.08984375" style="1" customWidth="1"/>
    <col min="6342" max="6342" width="48.453125" style="1" customWidth="1"/>
    <col min="6343" max="6343" width="7.90625" style="1" customWidth="1"/>
    <col min="6344" max="6344" width="10.08984375" style="1" bestFit="1" customWidth="1"/>
    <col min="6345" max="6345" width="12.36328125" style="1" customWidth="1"/>
    <col min="6346" max="6346" width="15.36328125" style="1" customWidth="1"/>
    <col min="6347" max="6348" width="11.54296875" style="1"/>
    <col min="6349" max="6350" width="15.36328125" style="1" customWidth="1"/>
    <col min="6351" max="6351" width="11.54296875" style="1"/>
    <col min="6352" max="6352" width="14.08984375" style="1" customWidth="1"/>
    <col min="6353" max="6353" width="5" style="1" customWidth="1"/>
    <col min="6354" max="6354" width="15.453125" style="1" customWidth="1"/>
    <col min="6355" max="6356" width="11.54296875" style="1"/>
    <col min="6357" max="6357" width="12.6328125" style="1" bestFit="1" customWidth="1"/>
    <col min="6358" max="6594" width="11.54296875" style="1"/>
    <col min="6595" max="6595" width="12.453125" style="1" customWidth="1"/>
    <col min="6596" max="6596" width="4.453125" style="1" customWidth="1"/>
    <col min="6597" max="6597" width="6.08984375" style="1" customWidth="1"/>
    <col min="6598" max="6598" width="48.453125" style="1" customWidth="1"/>
    <col min="6599" max="6599" width="7.90625" style="1" customWidth="1"/>
    <col min="6600" max="6600" width="10.08984375" style="1" bestFit="1" customWidth="1"/>
    <col min="6601" max="6601" width="12.36328125" style="1" customWidth="1"/>
    <col min="6602" max="6602" width="15.36328125" style="1" customWidth="1"/>
    <col min="6603" max="6604" width="11.54296875" style="1"/>
    <col min="6605" max="6606" width="15.36328125" style="1" customWidth="1"/>
    <col min="6607" max="6607" width="11.54296875" style="1"/>
    <col min="6608" max="6608" width="14.08984375" style="1" customWidth="1"/>
    <col min="6609" max="6609" width="5" style="1" customWidth="1"/>
    <col min="6610" max="6610" width="15.453125" style="1" customWidth="1"/>
    <col min="6611" max="6612" width="11.54296875" style="1"/>
    <col min="6613" max="6613" width="12.6328125" style="1" bestFit="1" customWidth="1"/>
    <col min="6614" max="6850" width="11.54296875" style="1"/>
    <col min="6851" max="6851" width="12.453125" style="1" customWidth="1"/>
    <col min="6852" max="6852" width="4.453125" style="1" customWidth="1"/>
    <col min="6853" max="6853" width="6.08984375" style="1" customWidth="1"/>
    <col min="6854" max="6854" width="48.453125" style="1" customWidth="1"/>
    <col min="6855" max="6855" width="7.90625" style="1" customWidth="1"/>
    <col min="6856" max="6856" width="10.08984375" style="1" bestFit="1" customWidth="1"/>
    <col min="6857" max="6857" width="12.36328125" style="1" customWidth="1"/>
    <col min="6858" max="6858" width="15.36328125" style="1" customWidth="1"/>
    <col min="6859" max="6860" width="11.54296875" style="1"/>
    <col min="6861" max="6862" width="15.36328125" style="1" customWidth="1"/>
    <col min="6863" max="6863" width="11.54296875" style="1"/>
    <col min="6864" max="6864" width="14.08984375" style="1" customWidth="1"/>
    <col min="6865" max="6865" width="5" style="1" customWidth="1"/>
    <col min="6866" max="6866" width="15.453125" style="1" customWidth="1"/>
    <col min="6867" max="6868" width="11.54296875" style="1"/>
    <col min="6869" max="6869" width="12.6328125" style="1" bestFit="1" customWidth="1"/>
    <col min="6870" max="7106" width="11.54296875" style="1"/>
    <col min="7107" max="7107" width="12.453125" style="1" customWidth="1"/>
    <col min="7108" max="7108" width="4.453125" style="1" customWidth="1"/>
    <col min="7109" max="7109" width="6.08984375" style="1" customWidth="1"/>
    <col min="7110" max="7110" width="48.453125" style="1" customWidth="1"/>
    <col min="7111" max="7111" width="7.90625" style="1" customWidth="1"/>
    <col min="7112" max="7112" width="10.08984375" style="1" bestFit="1" customWidth="1"/>
    <col min="7113" max="7113" width="12.36328125" style="1" customWidth="1"/>
    <col min="7114" max="7114" width="15.36328125" style="1" customWidth="1"/>
    <col min="7115" max="7116" width="11.54296875" style="1"/>
    <col min="7117" max="7118" width="15.36328125" style="1" customWidth="1"/>
    <col min="7119" max="7119" width="11.54296875" style="1"/>
    <col min="7120" max="7120" width="14.08984375" style="1" customWidth="1"/>
    <col min="7121" max="7121" width="5" style="1" customWidth="1"/>
    <col min="7122" max="7122" width="15.453125" style="1" customWidth="1"/>
    <col min="7123" max="7124" width="11.54296875" style="1"/>
    <col min="7125" max="7125" width="12.6328125" style="1" bestFit="1" customWidth="1"/>
    <col min="7126" max="7362" width="11.54296875" style="1"/>
    <col min="7363" max="7363" width="12.453125" style="1" customWidth="1"/>
    <col min="7364" max="7364" width="4.453125" style="1" customWidth="1"/>
    <col min="7365" max="7365" width="6.08984375" style="1" customWidth="1"/>
    <col min="7366" max="7366" width="48.453125" style="1" customWidth="1"/>
    <col min="7367" max="7367" width="7.90625" style="1" customWidth="1"/>
    <col min="7368" max="7368" width="10.08984375" style="1" bestFit="1" customWidth="1"/>
    <col min="7369" max="7369" width="12.36328125" style="1" customWidth="1"/>
    <col min="7370" max="7370" width="15.36328125" style="1" customWidth="1"/>
    <col min="7371" max="7372" width="11.54296875" style="1"/>
    <col min="7373" max="7374" width="15.36328125" style="1" customWidth="1"/>
    <col min="7375" max="7375" width="11.54296875" style="1"/>
    <col min="7376" max="7376" width="14.08984375" style="1" customWidth="1"/>
    <col min="7377" max="7377" width="5" style="1" customWidth="1"/>
    <col min="7378" max="7378" width="15.453125" style="1" customWidth="1"/>
    <col min="7379" max="7380" width="11.54296875" style="1"/>
    <col min="7381" max="7381" width="12.6328125" style="1" bestFit="1" customWidth="1"/>
    <col min="7382" max="7618" width="11.54296875" style="1"/>
    <col min="7619" max="7619" width="12.453125" style="1" customWidth="1"/>
    <col min="7620" max="7620" width="4.453125" style="1" customWidth="1"/>
    <col min="7621" max="7621" width="6.08984375" style="1" customWidth="1"/>
    <col min="7622" max="7622" width="48.453125" style="1" customWidth="1"/>
    <col min="7623" max="7623" width="7.90625" style="1" customWidth="1"/>
    <col min="7624" max="7624" width="10.08984375" style="1" bestFit="1" customWidth="1"/>
    <col min="7625" max="7625" width="12.36328125" style="1" customWidth="1"/>
    <col min="7626" max="7626" width="15.36328125" style="1" customWidth="1"/>
    <col min="7627" max="7628" width="11.54296875" style="1"/>
    <col min="7629" max="7630" width="15.36328125" style="1" customWidth="1"/>
    <col min="7631" max="7631" width="11.54296875" style="1"/>
    <col min="7632" max="7632" width="14.08984375" style="1" customWidth="1"/>
    <col min="7633" max="7633" width="5" style="1" customWidth="1"/>
    <col min="7634" max="7634" width="15.453125" style="1" customWidth="1"/>
    <col min="7635" max="7636" width="11.54296875" style="1"/>
    <col min="7637" max="7637" width="12.6328125" style="1" bestFit="1" customWidth="1"/>
    <col min="7638" max="7874" width="11.54296875" style="1"/>
    <col min="7875" max="7875" width="12.453125" style="1" customWidth="1"/>
    <col min="7876" max="7876" width="4.453125" style="1" customWidth="1"/>
    <col min="7877" max="7877" width="6.08984375" style="1" customWidth="1"/>
    <col min="7878" max="7878" width="48.453125" style="1" customWidth="1"/>
    <col min="7879" max="7879" width="7.90625" style="1" customWidth="1"/>
    <col min="7880" max="7880" width="10.08984375" style="1" bestFit="1" customWidth="1"/>
    <col min="7881" max="7881" width="12.36328125" style="1" customWidth="1"/>
    <col min="7882" max="7882" width="15.36328125" style="1" customWidth="1"/>
    <col min="7883" max="7884" width="11.54296875" style="1"/>
    <col min="7885" max="7886" width="15.36328125" style="1" customWidth="1"/>
    <col min="7887" max="7887" width="11.54296875" style="1"/>
    <col min="7888" max="7888" width="14.08984375" style="1" customWidth="1"/>
    <col min="7889" max="7889" width="5" style="1" customWidth="1"/>
    <col min="7890" max="7890" width="15.453125" style="1" customWidth="1"/>
    <col min="7891" max="7892" width="11.54296875" style="1"/>
    <col min="7893" max="7893" width="12.6328125" style="1" bestFit="1" customWidth="1"/>
    <col min="7894" max="8130" width="11.54296875" style="1"/>
    <col min="8131" max="8131" width="12.453125" style="1" customWidth="1"/>
    <col min="8132" max="8132" width="4.453125" style="1" customWidth="1"/>
    <col min="8133" max="8133" width="6.08984375" style="1" customWidth="1"/>
    <col min="8134" max="8134" width="48.453125" style="1" customWidth="1"/>
    <col min="8135" max="8135" width="7.90625" style="1" customWidth="1"/>
    <col min="8136" max="8136" width="10.08984375" style="1" bestFit="1" customWidth="1"/>
    <col min="8137" max="8137" width="12.36328125" style="1" customWidth="1"/>
    <col min="8138" max="8138" width="15.36328125" style="1" customWidth="1"/>
    <col min="8139" max="8140" width="11.54296875" style="1"/>
    <col min="8141" max="8142" width="15.36328125" style="1" customWidth="1"/>
    <col min="8143" max="8143" width="11.54296875" style="1"/>
    <col min="8144" max="8144" width="14.08984375" style="1" customWidth="1"/>
    <col min="8145" max="8145" width="5" style="1" customWidth="1"/>
    <col min="8146" max="8146" width="15.453125" style="1" customWidth="1"/>
    <col min="8147" max="8148" width="11.54296875" style="1"/>
    <col min="8149" max="8149" width="12.6328125" style="1" bestFit="1" customWidth="1"/>
    <col min="8150" max="8386" width="11.54296875" style="1"/>
    <col min="8387" max="8387" width="12.453125" style="1" customWidth="1"/>
    <col min="8388" max="8388" width="4.453125" style="1" customWidth="1"/>
    <col min="8389" max="8389" width="6.08984375" style="1" customWidth="1"/>
    <col min="8390" max="8390" width="48.453125" style="1" customWidth="1"/>
    <col min="8391" max="8391" width="7.90625" style="1" customWidth="1"/>
    <col min="8392" max="8392" width="10.08984375" style="1" bestFit="1" customWidth="1"/>
    <col min="8393" max="8393" width="12.36328125" style="1" customWidth="1"/>
    <col min="8394" max="8394" width="15.36328125" style="1" customWidth="1"/>
    <col min="8395" max="8396" width="11.54296875" style="1"/>
    <col min="8397" max="8398" width="15.36328125" style="1" customWidth="1"/>
    <col min="8399" max="8399" width="11.54296875" style="1"/>
    <col min="8400" max="8400" width="14.08984375" style="1" customWidth="1"/>
    <col min="8401" max="8401" width="5" style="1" customWidth="1"/>
    <col min="8402" max="8402" width="15.453125" style="1" customWidth="1"/>
    <col min="8403" max="8404" width="11.54296875" style="1"/>
    <col min="8405" max="8405" width="12.6328125" style="1" bestFit="1" customWidth="1"/>
    <col min="8406" max="8642" width="11.54296875" style="1"/>
    <col min="8643" max="8643" width="12.453125" style="1" customWidth="1"/>
    <col min="8644" max="8644" width="4.453125" style="1" customWidth="1"/>
    <col min="8645" max="8645" width="6.08984375" style="1" customWidth="1"/>
    <col min="8646" max="8646" width="48.453125" style="1" customWidth="1"/>
    <col min="8647" max="8647" width="7.90625" style="1" customWidth="1"/>
    <col min="8648" max="8648" width="10.08984375" style="1" bestFit="1" customWidth="1"/>
    <col min="8649" max="8649" width="12.36328125" style="1" customWidth="1"/>
    <col min="8650" max="8650" width="15.36328125" style="1" customWidth="1"/>
    <col min="8651" max="8652" width="11.54296875" style="1"/>
    <col min="8653" max="8654" width="15.36328125" style="1" customWidth="1"/>
    <col min="8655" max="8655" width="11.54296875" style="1"/>
    <col min="8656" max="8656" width="14.08984375" style="1" customWidth="1"/>
    <col min="8657" max="8657" width="5" style="1" customWidth="1"/>
    <col min="8658" max="8658" width="15.453125" style="1" customWidth="1"/>
    <col min="8659" max="8660" width="11.54296875" style="1"/>
    <col min="8661" max="8661" width="12.6328125" style="1" bestFit="1" customWidth="1"/>
    <col min="8662" max="8898" width="11.54296875" style="1"/>
    <col min="8899" max="8899" width="12.453125" style="1" customWidth="1"/>
    <col min="8900" max="8900" width="4.453125" style="1" customWidth="1"/>
    <col min="8901" max="8901" width="6.08984375" style="1" customWidth="1"/>
    <col min="8902" max="8902" width="48.453125" style="1" customWidth="1"/>
    <col min="8903" max="8903" width="7.90625" style="1" customWidth="1"/>
    <col min="8904" max="8904" width="10.08984375" style="1" bestFit="1" customWidth="1"/>
    <col min="8905" max="8905" width="12.36328125" style="1" customWidth="1"/>
    <col min="8906" max="8906" width="15.36328125" style="1" customWidth="1"/>
    <col min="8907" max="8908" width="11.54296875" style="1"/>
    <col min="8909" max="8910" width="15.36328125" style="1" customWidth="1"/>
    <col min="8911" max="8911" width="11.54296875" style="1"/>
    <col min="8912" max="8912" width="14.08984375" style="1" customWidth="1"/>
    <col min="8913" max="8913" width="5" style="1" customWidth="1"/>
    <col min="8914" max="8914" width="15.453125" style="1" customWidth="1"/>
    <col min="8915" max="8916" width="11.54296875" style="1"/>
    <col min="8917" max="8917" width="12.6328125" style="1" bestFit="1" customWidth="1"/>
    <col min="8918" max="9154" width="11.54296875" style="1"/>
    <col min="9155" max="9155" width="12.453125" style="1" customWidth="1"/>
    <col min="9156" max="9156" width="4.453125" style="1" customWidth="1"/>
    <col min="9157" max="9157" width="6.08984375" style="1" customWidth="1"/>
    <col min="9158" max="9158" width="48.453125" style="1" customWidth="1"/>
    <col min="9159" max="9159" width="7.90625" style="1" customWidth="1"/>
    <col min="9160" max="9160" width="10.08984375" style="1" bestFit="1" customWidth="1"/>
    <col min="9161" max="9161" width="12.36328125" style="1" customWidth="1"/>
    <col min="9162" max="9162" width="15.36328125" style="1" customWidth="1"/>
    <col min="9163" max="9164" width="11.54296875" style="1"/>
    <col min="9165" max="9166" width="15.36328125" style="1" customWidth="1"/>
    <col min="9167" max="9167" width="11.54296875" style="1"/>
    <col min="9168" max="9168" width="14.08984375" style="1" customWidth="1"/>
    <col min="9169" max="9169" width="5" style="1" customWidth="1"/>
    <col min="9170" max="9170" width="15.453125" style="1" customWidth="1"/>
    <col min="9171" max="9172" width="11.54296875" style="1"/>
    <col min="9173" max="9173" width="12.6328125" style="1" bestFit="1" customWidth="1"/>
    <col min="9174" max="9410" width="11.54296875" style="1"/>
    <col min="9411" max="9411" width="12.453125" style="1" customWidth="1"/>
    <col min="9412" max="9412" width="4.453125" style="1" customWidth="1"/>
    <col min="9413" max="9413" width="6.08984375" style="1" customWidth="1"/>
    <col min="9414" max="9414" width="48.453125" style="1" customWidth="1"/>
    <col min="9415" max="9415" width="7.90625" style="1" customWidth="1"/>
    <col min="9416" max="9416" width="10.08984375" style="1" bestFit="1" customWidth="1"/>
    <col min="9417" max="9417" width="12.36328125" style="1" customWidth="1"/>
    <col min="9418" max="9418" width="15.36328125" style="1" customWidth="1"/>
    <col min="9419" max="9420" width="11.54296875" style="1"/>
    <col min="9421" max="9422" width="15.36328125" style="1" customWidth="1"/>
    <col min="9423" max="9423" width="11.54296875" style="1"/>
    <col min="9424" max="9424" width="14.08984375" style="1" customWidth="1"/>
    <col min="9425" max="9425" width="5" style="1" customWidth="1"/>
    <col min="9426" max="9426" width="15.453125" style="1" customWidth="1"/>
    <col min="9427" max="9428" width="11.54296875" style="1"/>
    <col min="9429" max="9429" width="12.6328125" style="1" bestFit="1" customWidth="1"/>
    <col min="9430" max="9666" width="11.54296875" style="1"/>
    <col min="9667" max="9667" width="12.453125" style="1" customWidth="1"/>
    <col min="9668" max="9668" width="4.453125" style="1" customWidth="1"/>
    <col min="9669" max="9669" width="6.08984375" style="1" customWidth="1"/>
    <col min="9670" max="9670" width="48.453125" style="1" customWidth="1"/>
    <col min="9671" max="9671" width="7.90625" style="1" customWidth="1"/>
    <col min="9672" max="9672" width="10.08984375" style="1" bestFit="1" customWidth="1"/>
    <col min="9673" max="9673" width="12.36328125" style="1" customWidth="1"/>
    <col min="9674" max="9674" width="15.36328125" style="1" customWidth="1"/>
    <col min="9675" max="9676" width="11.54296875" style="1"/>
    <col min="9677" max="9678" width="15.36328125" style="1" customWidth="1"/>
    <col min="9679" max="9679" width="11.54296875" style="1"/>
    <col min="9680" max="9680" width="14.08984375" style="1" customWidth="1"/>
    <col min="9681" max="9681" width="5" style="1" customWidth="1"/>
    <col min="9682" max="9682" width="15.453125" style="1" customWidth="1"/>
    <col min="9683" max="9684" width="11.54296875" style="1"/>
    <col min="9685" max="9685" width="12.6328125" style="1" bestFit="1" customWidth="1"/>
    <col min="9686" max="9922" width="11.54296875" style="1"/>
    <col min="9923" max="9923" width="12.453125" style="1" customWidth="1"/>
    <col min="9924" max="9924" width="4.453125" style="1" customWidth="1"/>
    <col min="9925" max="9925" width="6.08984375" style="1" customWidth="1"/>
    <col min="9926" max="9926" width="48.453125" style="1" customWidth="1"/>
    <col min="9927" max="9927" width="7.90625" style="1" customWidth="1"/>
    <col min="9928" max="9928" width="10.08984375" style="1" bestFit="1" customWidth="1"/>
    <col min="9929" max="9929" width="12.36328125" style="1" customWidth="1"/>
    <col min="9930" max="9930" width="15.36328125" style="1" customWidth="1"/>
    <col min="9931" max="9932" width="11.54296875" style="1"/>
    <col min="9933" max="9934" width="15.36328125" style="1" customWidth="1"/>
    <col min="9935" max="9935" width="11.54296875" style="1"/>
    <col min="9936" max="9936" width="14.08984375" style="1" customWidth="1"/>
    <col min="9937" max="9937" width="5" style="1" customWidth="1"/>
    <col min="9938" max="9938" width="15.453125" style="1" customWidth="1"/>
    <col min="9939" max="9940" width="11.54296875" style="1"/>
    <col min="9941" max="9941" width="12.6328125" style="1" bestFit="1" customWidth="1"/>
    <col min="9942" max="10178" width="11.54296875" style="1"/>
    <col min="10179" max="10179" width="12.453125" style="1" customWidth="1"/>
    <col min="10180" max="10180" width="4.453125" style="1" customWidth="1"/>
    <col min="10181" max="10181" width="6.08984375" style="1" customWidth="1"/>
    <col min="10182" max="10182" width="48.453125" style="1" customWidth="1"/>
    <col min="10183" max="10183" width="7.90625" style="1" customWidth="1"/>
    <col min="10184" max="10184" width="10.08984375" style="1" bestFit="1" customWidth="1"/>
    <col min="10185" max="10185" width="12.36328125" style="1" customWidth="1"/>
    <col min="10186" max="10186" width="15.36328125" style="1" customWidth="1"/>
    <col min="10187" max="10188" width="11.54296875" style="1"/>
    <col min="10189" max="10190" width="15.36328125" style="1" customWidth="1"/>
    <col min="10191" max="10191" width="11.54296875" style="1"/>
    <col min="10192" max="10192" width="14.08984375" style="1" customWidth="1"/>
    <col min="10193" max="10193" width="5" style="1" customWidth="1"/>
    <col min="10194" max="10194" width="15.453125" style="1" customWidth="1"/>
    <col min="10195" max="10196" width="11.54296875" style="1"/>
    <col min="10197" max="10197" width="12.6328125" style="1" bestFit="1" customWidth="1"/>
    <col min="10198" max="10434" width="11.54296875" style="1"/>
    <col min="10435" max="10435" width="12.453125" style="1" customWidth="1"/>
    <col min="10436" max="10436" width="4.453125" style="1" customWidth="1"/>
    <col min="10437" max="10437" width="6.08984375" style="1" customWidth="1"/>
    <col min="10438" max="10438" width="48.453125" style="1" customWidth="1"/>
    <col min="10439" max="10439" width="7.90625" style="1" customWidth="1"/>
    <col min="10440" max="10440" width="10.08984375" style="1" bestFit="1" customWidth="1"/>
    <col min="10441" max="10441" width="12.36328125" style="1" customWidth="1"/>
    <col min="10442" max="10442" width="15.36328125" style="1" customWidth="1"/>
    <col min="10443" max="10444" width="11.54296875" style="1"/>
    <col min="10445" max="10446" width="15.36328125" style="1" customWidth="1"/>
    <col min="10447" max="10447" width="11.54296875" style="1"/>
    <col min="10448" max="10448" width="14.08984375" style="1" customWidth="1"/>
    <col min="10449" max="10449" width="5" style="1" customWidth="1"/>
    <col min="10450" max="10450" width="15.453125" style="1" customWidth="1"/>
    <col min="10451" max="10452" width="11.54296875" style="1"/>
    <col min="10453" max="10453" width="12.6328125" style="1" bestFit="1" customWidth="1"/>
    <col min="10454" max="10690" width="11.54296875" style="1"/>
    <col min="10691" max="10691" width="12.453125" style="1" customWidth="1"/>
    <col min="10692" max="10692" width="4.453125" style="1" customWidth="1"/>
    <col min="10693" max="10693" width="6.08984375" style="1" customWidth="1"/>
    <col min="10694" max="10694" width="48.453125" style="1" customWidth="1"/>
    <col min="10695" max="10695" width="7.90625" style="1" customWidth="1"/>
    <col min="10696" max="10696" width="10.08984375" style="1" bestFit="1" customWidth="1"/>
    <col min="10697" max="10697" width="12.36328125" style="1" customWidth="1"/>
    <col min="10698" max="10698" width="15.36328125" style="1" customWidth="1"/>
    <col min="10699" max="10700" width="11.54296875" style="1"/>
    <col min="10701" max="10702" width="15.36328125" style="1" customWidth="1"/>
    <col min="10703" max="10703" width="11.54296875" style="1"/>
    <col min="10704" max="10704" width="14.08984375" style="1" customWidth="1"/>
    <col min="10705" max="10705" width="5" style="1" customWidth="1"/>
    <col min="10706" max="10706" width="15.453125" style="1" customWidth="1"/>
    <col min="10707" max="10708" width="11.54296875" style="1"/>
    <col min="10709" max="10709" width="12.6328125" style="1" bestFit="1" customWidth="1"/>
    <col min="10710" max="10946" width="11.54296875" style="1"/>
    <col min="10947" max="10947" width="12.453125" style="1" customWidth="1"/>
    <col min="10948" max="10948" width="4.453125" style="1" customWidth="1"/>
    <col min="10949" max="10949" width="6.08984375" style="1" customWidth="1"/>
    <col min="10950" max="10950" width="48.453125" style="1" customWidth="1"/>
    <col min="10951" max="10951" width="7.90625" style="1" customWidth="1"/>
    <col min="10952" max="10952" width="10.08984375" style="1" bestFit="1" customWidth="1"/>
    <col min="10953" max="10953" width="12.36328125" style="1" customWidth="1"/>
    <col min="10954" max="10954" width="15.36328125" style="1" customWidth="1"/>
    <col min="10955" max="10956" width="11.54296875" style="1"/>
    <col min="10957" max="10958" width="15.36328125" style="1" customWidth="1"/>
    <col min="10959" max="10959" width="11.54296875" style="1"/>
    <col min="10960" max="10960" width="14.08984375" style="1" customWidth="1"/>
    <col min="10961" max="10961" width="5" style="1" customWidth="1"/>
    <col min="10962" max="10962" width="15.453125" style="1" customWidth="1"/>
    <col min="10963" max="10964" width="11.54296875" style="1"/>
    <col min="10965" max="10965" width="12.6328125" style="1" bestFit="1" customWidth="1"/>
    <col min="10966" max="11202" width="11.54296875" style="1"/>
    <col min="11203" max="11203" width="12.453125" style="1" customWidth="1"/>
    <col min="11204" max="11204" width="4.453125" style="1" customWidth="1"/>
    <col min="11205" max="11205" width="6.08984375" style="1" customWidth="1"/>
    <col min="11206" max="11206" width="48.453125" style="1" customWidth="1"/>
    <col min="11207" max="11207" width="7.90625" style="1" customWidth="1"/>
    <col min="11208" max="11208" width="10.08984375" style="1" bestFit="1" customWidth="1"/>
    <col min="11209" max="11209" width="12.36328125" style="1" customWidth="1"/>
    <col min="11210" max="11210" width="15.36328125" style="1" customWidth="1"/>
    <col min="11211" max="11212" width="11.54296875" style="1"/>
    <col min="11213" max="11214" width="15.36328125" style="1" customWidth="1"/>
    <col min="11215" max="11215" width="11.54296875" style="1"/>
    <col min="11216" max="11216" width="14.08984375" style="1" customWidth="1"/>
    <col min="11217" max="11217" width="5" style="1" customWidth="1"/>
    <col min="11218" max="11218" width="15.453125" style="1" customWidth="1"/>
    <col min="11219" max="11220" width="11.54296875" style="1"/>
    <col min="11221" max="11221" width="12.6328125" style="1" bestFit="1" customWidth="1"/>
    <col min="11222" max="11458" width="11.54296875" style="1"/>
    <col min="11459" max="11459" width="12.453125" style="1" customWidth="1"/>
    <col min="11460" max="11460" width="4.453125" style="1" customWidth="1"/>
    <col min="11461" max="11461" width="6.08984375" style="1" customWidth="1"/>
    <col min="11462" max="11462" width="48.453125" style="1" customWidth="1"/>
    <col min="11463" max="11463" width="7.90625" style="1" customWidth="1"/>
    <col min="11464" max="11464" width="10.08984375" style="1" bestFit="1" customWidth="1"/>
    <col min="11465" max="11465" width="12.36328125" style="1" customWidth="1"/>
    <col min="11466" max="11466" width="15.36328125" style="1" customWidth="1"/>
    <col min="11467" max="11468" width="11.54296875" style="1"/>
    <col min="11469" max="11470" width="15.36328125" style="1" customWidth="1"/>
    <col min="11471" max="11471" width="11.54296875" style="1"/>
    <col min="11472" max="11472" width="14.08984375" style="1" customWidth="1"/>
    <col min="11473" max="11473" width="5" style="1" customWidth="1"/>
    <col min="11474" max="11474" width="15.453125" style="1" customWidth="1"/>
    <col min="11475" max="11476" width="11.54296875" style="1"/>
    <col min="11477" max="11477" width="12.6328125" style="1" bestFit="1" customWidth="1"/>
    <col min="11478" max="11714" width="11.54296875" style="1"/>
    <col min="11715" max="11715" width="12.453125" style="1" customWidth="1"/>
    <col min="11716" max="11716" width="4.453125" style="1" customWidth="1"/>
    <col min="11717" max="11717" width="6.08984375" style="1" customWidth="1"/>
    <col min="11718" max="11718" width="48.453125" style="1" customWidth="1"/>
    <col min="11719" max="11719" width="7.90625" style="1" customWidth="1"/>
    <col min="11720" max="11720" width="10.08984375" style="1" bestFit="1" customWidth="1"/>
    <col min="11721" max="11721" width="12.36328125" style="1" customWidth="1"/>
    <col min="11722" max="11722" width="15.36328125" style="1" customWidth="1"/>
    <col min="11723" max="11724" width="11.54296875" style="1"/>
    <col min="11725" max="11726" width="15.36328125" style="1" customWidth="1"/>
    <col min="11727" max="11727" width="11.54296875" style="1"/>
    <col min="11728" max="11728" width="14.08984375" style="1" customWidth="1"/>
    <col min="11729" max="11729" width="5" style="1" customWidth="1"/>
    <col min="11730" max="11730" width="15.453125" style="1" customWidth="1"/>
    <col min="11731" max="11732" width="11.54296875" style="1"/>
    <col min="11733" max="11733" width="12.6328125" style="1" bestFit="1" customWidth="1"/>
    <col min="11734" max="11970" width="11.54296875" style="1"/>
    <col min="11971" max="11971" width="12.453125" style="1" customWidth="1"/>
    <col min="11972" max="11972" width="4.453125" style="1" customWidth="1"/>
    <col min="11973" max="11973" width="6.08984375" style="1" customWidth="1"/>
    <col min="11974" max="11974" width="48.453125" style="1" customWidth="1"/>
    <col min="11975" max="11975" width="7.90625" style="1" customWidth="1"/>
    <col min="11976" max="11976" width="10.08984375" style="1" bestFit="1" customWidth="1"/>
    <col min="11977" max="11977" width="12.36328125" style="1" customWidth="1"/>
    <col min="11978" max="11978" width="15.36328125" style="1" customWidth="1"/>
    <col min="11979" max="11980" width="11.54296875" style="1"/>
    <col min="11981" max="11982" width="15.36328125" style="1" customWidth="1"/>
    <col min="11983" max="11983" width="11.54296875" style="1"/>
    <col min="11984" max="11984" width="14.08984375" style="1" customWidth="1"/>
    <col min="11985" max="11985" width="5" style="1" customWidth="1"/>
    <col min="11986" max="11986" width="15.453125" style="1" customWidth="1"/>
    <col min="11987" max="11988" width="11.54296875" style="1"/>
    <col min="11989" max="11989" width="12.6328125" style="1" bestFit="1" customWidth="1"/>
    <col min="11990" max="12226" width="11.54296875" style="1"/>
    <col min="12227" max="12227" width="12.453125" style="1" customWidth="1"/>
    <col min="12228" max="12228" width="4.453125" style="1" customWidth="1"/>
    <col min="12229" max="12229" width="6.08984375" style="1" customWidth="1"/>
    <col min="12230" max="12230" width="48.453125" style="1" customWidth="1"/>
    <col min="12231" max="12231" width="7.90625" style="1" customWidth="1"/>
    <col min="12232" max="12232" width="10.08984375" style="1" bestFit="1" customWidth="1"/>
    <col min="12233" max="12233" width="12.36328125" style="1" customWidth="1"/>
    <col min="12234" max="12234" width="15.36328125" style="1" customWidth="1"/>
    <col min="12235" max="12236" width="11.54296875" style="1"/>
    <col min="12237" max="12238" width="15.36328125" style="1" customWidth="1"/>
    <col min="12239" max="12239" width="11.54296875" style="1"/>
    <col min="12240" max="12240" width="14.08984375" style="1" customWidth="1"/>
    <col min="12241" max="12241" width="5" style="1" customWidth="1"/>
    <col min="12242" max="12242" width="15.453125" style="1" customWidth="1"/>
    <col min="12243" max="12244" width="11.54296875" style="1"/>
    <col min="12245" max="12245" width="12.6328125" style="1" bestFit="1" customWidth="1"/>
    <col min="12246" max="12482" width="11.54296875" style="1"/>
    <col min="12483" max="12483" width="12.453125" style="1" customWidth="1"/>
    <col min="12484" max="12484" width="4.453125" style="1" customWidth="1"/>
    <col min="12485" max="12485" width="6.08984375" style="1" customWidth="1"/>
    <col min="12486" max="12486" width="48.453125" style="1" customWidth="1"/>
    <col min="12487" max="12487" width="7.90625" style="1" customWidth="1"/>
    <col min="12488" max="12488" width="10.08984375" style="1" bestFit="1" customWidth="1"/>
    <col min="12489" max="12489" width="12.36328125" style="1" customWidth="1"/>
    <col min="12490" max="12490" width="15.36328125" style="1" customWidth="1"/>
    <col min="12491" max="12492" width="11.54296875" style="1"/>
    <col min="12493" max="12494" width="15.36328125" style="1" customWidth="1"/>
    <col min="12495" max="12495" width="11.54296875" style="1"/>
    <col min="12496" max="12496" width="14.08984375" style="1" customWidth="1"/>
    <col min="12497" max="12497" width="5" style="1" customWidth="1"/>
    <col min="12498" max="12498" width="15.453125" style="1" customWidth="1"/>
    <col min="12499" max="12500" width="11.54296875" style="1"/>
    <col min="12501" max="12501" width="12.6328125" style="1" bestFit="1" customWidth="1"/>
    <col min="12502" max="12738" width="11.54296875" style="1"/>
    <col min="12739" max="12739" width="12.453125" style="1" customWidth="1"/>
    <col min="12740" max="12740" width="4.453125" style="1" customWidth="1"/>
    <col min="12741" max="12741" width="6.08984375" style="1" customWidth="1"/>
    <col min="12742" max="12742" width="48.453125" style="1" customWidth="1"/>
    <col min="12743" max="12743" width="7.90625" style="1" customWidth="1"/>
    <col min="12744" max="12744" width="10.08984375" style="1" bestFit="1" customWidth="1"/>
    <col min="12745" max="12745" width="12.36328125" style="1" customWidth="1"/>
    <col min="12746" max="12746" width="15.36328125" style="1" customWidth="1"/>
    <col min="12747" max="12748" width="11.54296875" style="1"/>
    <col min="12749" max="12750" width="15.36328125" style="1" customWidth="1"/>
    <col min="12751" max="12751" width="11.54296875" style="1"/>
    <col min="12752" max="12752" width="14.08984375" style="1" customWidth="1"/>
    <col min="12753" max="12753" width="5" style="1" customWidth="1"/>
    <col min="12754" max="12754" width="15.453125" style="1" customWidth="1"/>
    <col min="12755" max="12756" width="11.54296875" style="1"/>
    <col min="12757" max="12757" width="12.6328125" style="1" bestFit="1" customWidth="1"/>
    <col min="12758" max="12994" width="11.54296875" style="1"/>
    <col min="12995" max="12995" width="12.453125" style="1" customWidth="1"/>
    <col min="12996" max="12996" width="4.453125" style="1" customWidth="1"/>
    <col min="12997" max="12997" width="6.08984375" style="1" customWidth="1"/>
    <col min="12998" max="12998" width="48.453125" style="1" customWidth="1"/>
    <col min="12999" max="12999" width="7.90625" style="1" customWidth="1"/>
    <col min="13000" max="13000" width="10.08984375" style="1" bestFit="1" customWidth="1"/>
    <col min="13001" max="13001" width="12.36328125" style="1" customWidth="1"/>
    <col min="13002" max="13002" width="15.36328125" style="1" customWidth="1"/>
    <col min="13003" max="13004" width="11.54296875" style="1"/>
    <col min="13005" max="13006" width="15.36328125" style="1" customWidth="1"/>
    <col min="13007" max="13007" width="11.54296875" style="1"/>
    <col min="13008" max="13008" width="14.08984375" style="1" customWidth="1"/>
    <col min="13009" max="13009" width="5" style="1" customWidth="1"/>
    <col min="13010" max="13010" width="15.453125" style="1" customWidth="1"/>
    <col min="13011" max="13012" width="11.54296875" style="1"/>
    <col min="13013" max="13013" width="12.6328125" style="1" bestFit="1" customWidth="1"/>
    <col min="13014" max="13250" width="11.54296875" style="1"/>
    <col min="13251" max="13251" width="12.453125" style="1" customWidth="1"/>
    <col min="13252" max="13252" width="4.453125" style="1" customWidth="1"/>
    <col min="13253" max="13253" width="6.08984375" style="1" customWidth="1"/>
    <col min="13254" max="13254" width="48.453125" style="1" customWidth="1"/>
    <col min="13255" max="13255" width="7.90625" style="1" customWidth="1"/>
    <col min="13256" max="13256" width="10.08984375" style="1" bestFit="1" customWidth="1"/>
    <col min="13257" max="13257" width="12.36328125" style="1" customWidth="1"/>
    <col min="13258" max="13258" width="15.36328125" style="1" customWidth="1"/>
    <col min="13259" max="13260" width="11.54296875" style="1"/>
    <col min="13261" max="13262" width="15.36328125" style="1" customWidth="1"/>
    <col min="13263" max="13263" width="11.54296875" style="1"/>
    <col min="13264" max="13264" width="14.08984375" style="1" customWidth="1"/>
    <col min="13265" max="13265" width="5" style="1" customWidth="1"/>
    <col min="13266" max="13266" width="15.453125" style="1" customWidth="1"/>
    <col min="13267" max="13268" width="11.54296875" style="1"/>
    <col min="13269" max="13269" width="12.6328125" style="1" bestFit="1" customWidth="1"/>
    <col min="13270" max="13506" width="11.54296875" style="1"/>
    <col min="13507" max="13507" width="12.453125" style="1" customWidth="1"/>
    <col min="13508" max="13508" width="4.453125" style="1" customWidth="1"/>
    <col min="13509" max="13509" width="6.08984375" style="1" customWidth="1"/>
    <col min="13510" max="13510" width="48.453125" style="1" customWidth="1"/>
    <col min="13511" max="13511" width="7.90625" style="1" customWidth="1"/>
    <col min="13512" max="13512" width="10.08984375" style="1" bestFit="1" customWidth="1"/>
    <col min="13513" max="13513" width="12.36328125" style="1" customWidth="1"/>
    <col min="13514" max="13514" width="15.36328125" style="1" customWidth="1"/>
    <col min="13515" max="13516" width="11.54296875" style="1"/>
    <col min="13517" max="13518" width="15.36328125" style="1" customWidth="1"/>
    <col min="13519" max="13519" width="11.54296875" style="1"/>
    <col min="13520" max="13520" width="14.08984375" style="1" customWidth="1"/>
    <col min="13521" max="13521" width="5" style="1" customWidth="1"/>
    <col min="13522" max="13522" width="15.453125" style="1" customWidth="1"/>
    <col min="13523" max="13524" width="11.54296875" style="1"/>
    <col min="13525" max="13525" width="12.6328125" style="1" bestFit="1" customWidth="1"/>
    <col min="13526" max="13762" width="11.54296875" style="1"/>
    <col min="13763" max="13763" width="12.453125" style="1" customWidth="1"/>
    <col min="13764" max="13764" width="4.453125" style="1" customWidth="1"/>
    <col min="13765" max="13765" width="6.08984375" style="1" customWidth="1"/>
    <col min="13766" max="13766" width="48.453125" style="1" customWidth="1"/>
    <col min="13767" max="13767" width="7.90625" style="1" customWidth="1"/>
    <col min="13768" max="13768" width="10.08984375" style="1" bestFit="1" customWidth="1"/>
    <col min="13769" max="13769" width="12.36328125" style="1" customWidth="1"/>
    <col min="13770" max="13770" width="15.36328125" style="1" customWidth="1"/>
    <col min="13771" max="13772" width="11.54296875" style="1"/>
    <col min="13773" max="13774" width="15.36328125" style="1" customWidth="1"/>
    <col min="13775" max="13775" width="11.54296875" style="1"/>
    <col min="13776" max="13776" width="14.08984375" style="1" customWidth="1"/>
    <col min="13777" max="13777" width="5" style="1" customWidth="1"/>
    <col min="13778" max="13778" width="15.453125" style="1" customWidth="1"/>
    <col min="13779" max="13780" width="11.54296875" style="1"/>
    <col min="13781" max="13781" width="12.6328125" style="1" bestFit="1" customWidth="1"/>
    <col min="13782" max="14018" width="11.54296875" style="1"/>
    <col min="14019" max="14019" width="12.453125" style="1" customWidth="1"/>
    <col min="14020" max="14020" width="4.453125" style="1" customWidth="1"/>
    <col min="14021" max="14021" width="6.08984375" style="1" customWidth="1"/>
    <col min="14022" max="14022" width="48.453125" style="1" customWidth="1"/>
    <col min="14023" max="14023" width="7.90625" style="1" customWidth="1"/>
    <col min="14024" max="14024" width="10.08984375" style="1" bestFit="1" customWidth="1"/>
    <col min="14025" max="14025" width="12.36328125" style="1" customWidth="1"/>
    <col min="14026" max="14026" width="15.36328125" style="1" customWidth="1"/>
    <col min="14027" max="14028" width="11.54296875" style="1"/>
    <col min="14029" max="14030" width="15.36328125" style="1" customWidth="1"/>
    <col min="14031" max="14031" width="11.54296875" style="1"/>
    <col min="14032" max="14032" width="14.08984375" style="1" customWidth="1"/>
    <col min="14033" max="14033" width="5" style="1" customWidth="1"/>
    <col min="14034" max="14034" width="15.453125" style="1" customWidth="1"/>
    <col min="14035" max="14036" width="11.54296875" style="1"/>
    <col min="14037" max="14037" width="12.6328125" style="1" bestFit="1" customWidth="1"/>
    <col min="14038" max="14274" width="11.54296875" style="1"/>
    <col min="14275" max="14275" width="12.453125" style="1" customWidth="1"/>
    <col min="14276" max="14276" width="4.453125" style="1" customWidth="1"/>
    <col min="14277" max="14277" width="6.08984375" style="1" customWidth="1"/>
    <col min="14278" max="14278" width="48.453125" style="1" customWidth="1"/>
    <col min="14279" max="14279" width="7.90625" style="1" customWidth="1"/>
    <col min="14280" max="14280" width="10.08984375" style="1" bestFit="1" customWidth="1"/>
    <col min="14281" max="14281" width="12.36328125" style="1" customWidth="1"/>
    <col min="14282" max="14282" width="15.36328125" style="1" customWidth="1"/>
    <col min="14283" max="14284" width="11.54296875" style="1"/>
    <col min="14285" max="14286" width="15.36328125" style="1" customWidth="1"/>
    <col min="14287" max="14287" width="11.54296875" style="1"/>
    <col min="14288" max="14288" width="14.08984375" style="1" customWidth="1"/>
    <col min="14289" max="14289" width="5" style="1" customWidth="1"/>
    <col min="14290" max="14290" width="15.453125" style="1" customWidth="1"/>
    <col min="14291" max="14292" width="11.54296875" style="1"/>
    <col min="14293" max="14293" width="12.6328125" style="1" bestFit="1" customWidth="1"/>
    <col min="14294" max="14530" width="11.54296875" style="1"/>
    <col min="14531" max="14531" width="12.453125" style="1" customWidth="1"/>
    <col min="14532" max="14532" width="4.453125" style="1" customWidth="1"/>
    <col min="14533" max="14533" width="6.08984375" style="1" customWidth="1"/>
    <col min="14534" max="14534" width="48.453125" style="1" customWidth="1"/>
    <col min="14535" max="14535" width="7.90625" style="1" customWidth="1"/>
    <col min="14536" max="14536" width="10.08984375" style="1" bestFit="1" customWidth="1"/>
    <col min="14537" max="14537" width="12.36328125" style="1" customWidth="1"/>
    <col min="14538" max="14538" width="15.36328125" style="1" customWidth="1"/>
    <col min="14539" max="14540" width="11.54296875" style="1"/>
    <col min="14541" max="14542" width="15.36328125" style="1" customWidth="1"/>
    <col min="14543" max="14543" width="11.54296875" style="1"/>
    <col min="14544" max="14544" width="14.08984375" style="1" customWidth="1"/>
    <col min="14545" max="14545" width="5" style="1" customWidth="1"/>
    <col min="14546" max="14546" width="15.453125" style="1" customWidth="1"/>
    <col min="14547" max="14548" width="11.54296875" style="1"/>
    <col min="14549" max="14549" width="12.6328125" style="1" bestFit="1" customWidth="1"/>
    <col min="14550" max="14786" width="11.54296875" style="1"/>
    <col min="14787" max="14787" width="12.453125" style="1" customWidth="1"/>
    <col min="14788" max="14788" width="4.453125" style="1" customWidth="1"/>
    <col min="14789" max="14789" width="6.08984375" style="1" customWidth="1"/>
    <col min="14790" max="14790" width="48.453125" style="1" customWidth="1"/>
    <col min="14791" max="14791" width="7.90625" style="1" customWidth="1"/>
    <col min="14792" max="14792" width="10.08984375" style="1" bestFit="1" customWidth="1"/>
    <col min="14793" max="14793" width="12.36328125" style="1" customWidth="1"/>
    <col min="14794" max="14794" width="15.36328125" style="1" customWidth="1"/>
    <col min="14795" max="14796" width="11.54296875" style="1"/>
    <col min="14797" max="14798" width="15.36328125" style="1" customWidth="1"/>
    <col min="14799" max="14799" width="11.54296875" style="1"/>
    <col min="14800" max="14800" width="14.08984375" style="1" customWidth="1"/>
    <col min="14801" max="14801" width="5" style="1" customWidth="1"/>
    <col min="14802" max="14802" width="15.453125" style="1" customWidth="1"/>
    <col min="14803" max="14804" width="11.54296875" style="1"/>
    <col min="14805" max="14805" width="12.6328125" style="1" bestFit="1" customWidth="1"/>
    <col min="14806" max="15042" width="11.54296875" style="1"/>
    <col min="15043" max="15043" width="12.453125" style="1" customWidth="1"/>
    <col min="15044" max="15044" width="4.453125" style="1" customWidth="1"/>
    <col min="15045" max="15045" width="6.08984375" style="1" customWidth="1"/>
    <col min="15046" max="15046" width="48.453125" style="1" customWidth="1"/>
    <col min="15047" max="15047" width="7.90625" style="1" customWidth="1"/>
    <col min="15048" max="15048" width="10.08984375" style="1" bestFit="1" customWidth="1"/>
    <col min="15049" max="15049" width="12.36328125" style="1" customWidth="1"/>
    <col min="15050" max="15050" width="15.36328125" style="1" customWidth="1"/>
    <col min="15051" max="15052" width="11.54296875" style="1"/>
    <col min="15053" max="15054" width="15.36328125" style="1" customWidth="1"/>
    <col min="15055" max="15055" width="11.54296875" style="1"/>
    <col min="15056" max="15056" width="14.08984375" style="1" customWidth="1"/>
    <col min="15057" max="15057" width="5" style="1" customWidth="1"/>
    <col min="15058" max="15058" width="15.453125" style="1" customWidth="1"/>
    <col min="15059" max="15060" width="11.54296875" style="1"/>
    <col min="15061" max="15061" width="12.6328125" style="1" bestFit="1" customWidth="1"/>
    <col min="15062" max="15298" width="11.54296875" style="1"/>
    <col min="15299" max="15299" width="12.453125" style="1" customWidth="1"/>
    <col min="15300" max="15300" width="4.453125" style="1" customWidth="1"/>
    <col min="15301" max="15301" width="6.08984375" style="1" customWidth="1"/>
    <col min="15302" max="15302" width="48.453125" style="1" customWidth="1"/>
    <col min="15303" max="15303" width="7.90625" style="1" customWidth="1"/>
    <col min="15304" max="15304" width="10.08984375" style="1" bestFit="1" customWidth="1"/>
    <col min="15305" max="15305" width="12.36328125" style="1" customWidth="1"/>
    <col min="15306" max="15306" width="15.36328125" style="1" customWidth="1"/>
    <col min="15307" max="15308" width="11.54296875" style="1"/>
    <col min="15309" max="15310" width="15.36328125" style="1" customWidth="1"/>
    <col min="15311" max="15311" width="11.54296875" style="1"/>
    <col min="15312" max="15312" width="14.08984375" style="1" customWidth="1"/>
    <col min="15313" max="15313" width="5" style="1" customWidth="1"/>
    <col min="15314" max="15314" width="15.453125" style="1" customWidth="1"/>
    <col min="15315" max="15316" width="11.54296875" style="1"/>
    <col min="15317" max="15317" width="12.6328125" style="1" bestFit="1" customWidth="1"/>
    <col min="15318" max="15554" width="11.54296875" style="1"/>
    <col min="15555" max="15555" width="12.453125" style="1" customWidth="1"/>
    <col min="15556" max="15556" width="4.453125" style="1" customWidth="1"/>
    <col min="15557" max="15557" width="6.08984375" style="1" customWidth="1"/>
    <col min="15558" max="15558" width="48.453125" style="1" customWidth="1"/>
    <col min="15559" max="15559" width="7.90625" style="1" customWidth="1"/>
    <col min="15560" max="15560" width="10.08984375" style="1" bestFit="1" customWidth="1"/>
    <col min="15561" max="15561" width="12.36328125" style="1" customWidth="1"/>
    <col min="15562" max="15562" width="15.36328125" style="1" customWidth="1"/>
    <col min="15563" max="15564" width="11.54296875" style="1"/>
    <col min="15565" max="15566" width="15.36328125" style="1" customWidth="1"/>
    <col min="15567" max="15567" width="11.54296875" style="1"/>
    <col min="15568" max="15568" width="14.08984375" style="1" customWidth="1"/>
    <col min="15569" max="15569" width="5" style="1" customWidth="1"/>
    <col min="15570" max="15570" width="15.453125" style="1" customWidth="1"/>
    <col min="15571" max="15572" width="11.54296875" style="1"/>
    <col min="15573" max="15573" width="12.6328125" style="1" bestFit="1" customWidth="1"/>
    <col min="15574" max="15810" width="11.54296875" style="1"/>
    <col min="15811" max="15811" width="12.453125" style="1" customWidth="1"/>
    <col min="15812" max="15812" width="4.453125" style="1" customWidth="1"/>
    <col min="15813" max="15813" width="6.08984375" style="1" customWidth="1"/>
    <col min="15814" max="15814" width="48.453125" style="1" customWidth="1"/>
    <col min="15815" max="15815" width="7.90625" style="1" customWidth="1"/>
    <col min="15816" max="15816" width="10.08984375" style="1" bestFit="1" customWidth="1"/>
    <col min="15817" max="15817" width="12.36328125" style="1" customWidth="1"/>
    <col min="15818" max="15818" width="15.36328125" style="1" customWidth="1"/>
    <col min="15819" max="15820" width="11.54296875" style="1"/>
    <col min="15821" max="15822" width="15.36328125" style="1" customWidth="1"/>
    <col min="15823" max="15823" width="11.54296875" style="1"/>
    <col min="15824" max="15824" width="14.08984375" style="1" customWidth="1"/>
    <col min="15825" max="15825" width="5" style="1" customWidth="1"/>
    <col min="15826" max="15826" width="15.453125" style="1" customWidth="1"/>
    <col min="15827" max="15828" width="11.54296875" style="1"/>
    <col min="15829" max="15829" width="12.6328125" style="1" bestFit="1" customWidth="1"/>
    <col min="15830" max="16066" width="11.54296875" style="1"/>
    <col min="16067" max="16067" width="12.453125" style="1" customWidth="1"/>
    <col min="16068" max="16068" width="4.453125" style="1" customWidth="1"/>
    <col min="16069" max="16069" width="6.08984375" style="1" customWidth="1"/>
    <col min="16070" max="16070" width="48.453125" style="1" customWidth="1"/>
    <col min="16071" max="16071" width="7.90625" style="1" customWidth="1"/>
    <col min="16072" max="16072" width="10.08984375" style="1" bestFit="1" customWidth="1"/>
    <col min="16073" max="16073" width="12.36328125" style="1" customWidth="1"/>
    <col min="16074" max="16074" width="15.36328125" style="1" customWidth="1"/>
    <col min="16075" max="16076" width="11.54296875" style="1"/>
    <col min="16077" max="16078" width="15.36328125" style="1" customWidth="1"/>
    <col min="16079" max="16079" width="11.54296875" style="1"/>
    <col min="16080" max="16080" width="14.08984375" style="1" customWidth="1"/>
    <col min="16081" max="16081" width="5" style="1" customWidth="1"/>
    <col min="16082" max="16082" width="15.453125" style="1" customWidth="1"/>
    <col min="16083" max="16084" width="11.54296875" style="1"/>
    <col min="16085" max="16085" width="12.6328125" style="1" bestFit="1" customWidth="1"/>
    <col min="16086" max="16384" width="11.54296875" style="1"/>
  </cols>
  <sheetData>
    <row r="1" spans="2:129" ht="11" thickBot="1" x14ac:dyDescent="0.3">
      <c r="BB1" s="6">
        <f>BB294</f>
        <v>0.36603760304922967</v>
      </c>
    </row>
    <row r="2" spans="2:129" x14ac:dyDescent="0.25">
      <c r="B2" s="10"/>
      <c r="C2" s="11"/>
      <c r="D2" s="256"/>
      <c r="E2" s="256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4"/>
    </row>
    <row r="3" spans="2:129" x14ac:dyDescent="0.25">
      <c r="B3" s="15"/>
      <c r="C3" s="1"/>
      <c r="D3" s="257"/>
      <c r="E3" s="257"/>
      <c r="F3" s="1"/>
      <c r="G3" s="1"/>
      <c r="BK3" s="16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</row>
    <row r="4" spans="2:129" x14ac:dyDescent="0.25">
      <c r="B4" s="15"/>
      <c r="C4" s="18"/>
      <c r="D4" s="19"/>
      <c r="E4" s="20">
        <v>115</v>
      </c>
      <c r="F4" s="1"/>
      <c r="G4" s="1"/>
      <c r="Y4" s="258" t="s">
        <v>0</v>
      </c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BK4" s="16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</row>
    <row r="5" spans="2:129" x14ac:dyDescent="0.25">
      <c r="B5" s="15"/>
      <c r="C5" s="21"/>
      <c r="D5" s="19"/>
      <c r="E5" s="20"/>
      <c r="F5" s="1"/>
      <c r="G5" s="1"/>
      <c r="BK5" s="16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</row>
    <row r="6" spans="2:129" x14ac:dyDescent="0.25">
      <c r="B6" s="22"/>
      <c r="C6" s="23"/>
      <c r="D6" s="23"/>
      <c r="E6" s="20"/>
      <c r="F6" s="1"/>
      <c r="G6" s="1"/>
      <c r="BK6" s="16"/>
    </row>
    <row r="7" spans="2:129" x14ac:dyDescent="0.25">
      <c r="B7" s="22"/>
      <c r="C7" s="23"/>
      <c r="D7" s="23"/>
      <c r="E7" s="20"/>
      <c r="F7" s="1"/>
      <c r="G7" s="1"/>
      <c r="Q7" s="24" t="s">
        <v>1</v>
      </c>
      <c r="R7" s="21"/>
      <c r="S7" s="25"/>
      <c r="T7" s="259" t="s">
        <v>2</v>
      </c>
      <c r="U7" s="259"/>
      <c r="V7" s="259"/>
      <c r="W7" s="259"/>
      <c r="X7" s="259"/>
      <c r="Y7" s="26" t="s">
        <v>3</v>
      </c>
      <c r="Z7" s="260" t="s">
        <v>4</v>
      </c>
      <c r="AA7" s="260"/>
      <c r="AB7" s="260"/>
      <c r="AC7" s="27"/>
      <c r="AD7" s="2"/>
      <c r="AE7" s="20"/>
      <c r="AF7" s="20"/>
      <c r="BK7" s="16"/>
    </row>
    <row r="8" spans="2:129" ht="21.65" customHeight="1" x14ac:dyDescent="0.25">
      <c r="B8" s="15"/>
      <c r="E8" s="20"/>
      <c r="F8" s="1"/>
      <c r="G8" s="1"/>
      <c r="Q8" s="24" t="s">
        <v>5</v>
      </c>
      <c r="R8" s="21"/>
      <c r="S8" s="21"/>
      <c r="T8" s="261" t="s">
        <v>6</v>
      </c>
      <c r="U8" s="261"/>
      <c r="V8" s="261"/>
      <c r="W8" s="261"/>
      <c r="X8" s="261"/>
      <c r="Y8" s="261"/>
      <c r="Z8" s="261"/>
      <c r="AA8" s="261"/>
      <c r="AB8" s="261"/>
      <c r="AC8" s="261"/>
      <c r="AD8" s="261"/>
      <c r="AE8" s="261"/>
      <c r="AF8" s="28"/>
      <c r="BK8" s="16"/>
    </row>
    <row r="9" spans="2:129" ht="15" customHeight="1" x14ac:dyDescent="0.25">
      <c r="B9" s="15"/>
      <c r="E9" s="20"/>
      <c r="F9" s="1"/>
      <c r="G9" s="1"/>
      <c r="Q9" s="24" t="s">
        <v>7</v>
      </c>
      <c r="R9" s="21"/>
      <c r="S9" s="21"/>
      <c r="T9" s="246"/>
      <c r="U9" s="246"/>
      <c r="V9" s="246"/>
      <c r="W9" s="246"/>
      <c r="X9" s="246"/>
      <c r="Y9" s="246"/>
      <c r="Z9" s="246"/>
      <c r="AA9" s="246"/>
      <c r="AB9" s="246"/>
      <c r="AC9" s="246"/>
      <c r="AD9" s="246"/>
      <c r="AE9" s="246"/>
      <c r="AF9" s="28"/>
      <c r="BK9" s="16"/>
    </row>
    <row r="10" spans="2:129" x14ac:dyDescent="0.25">
      <c r="B10" s="15"/>
      <c r="E10" s="20"/>
      <c r="F10" s="1"/>
      <c r="G10" s="1"/>
      <c r="H10" s="247">
        <v>1.06E-2</v>
      </c>
      <c r="I10" s="247"/>
      <c r="J10" s="247"/>
      <c r="K10" s="29"/>
      <c r="L10" s="30">
        <v>0.02</v>
      </c>
      <c r="M10" s="29"/>
      <c r="N10" s="29"/>
      <c r="O10" s="31"/>
      <c r="P10" s="29">
        <v>3.35</v>
      </c>
      <c r="R10" s="2"/>
      <c r="S10" s="2"/>
      <c r="T10" s="32">
        <v>6.6E-3</v>
      </c>
      <c r="U10" s="28"/>
      <c r="V10" s="33"/>
      <c r="W10" s="33"/>
      <c r="X10" s="34"/>
      <c r="Y10" s="26"/>
      <c r="Z10" s="35">
        <v>5.4100000000000002E-2</v>
      </c>
      <c r="AA10" s="36"/>
      <c r="AB10" s="34"/>
      <c r="AC10" s="27"/>
      <c r="AD10" s="37">
        <v>6.0900000000000003E-2</v>
      </c>
      <c r="AE10" s="20"/>
      <c r="AF10" s="20"/>
      <c r="AG10" s="38"/>
      <c r="AH10" s="38"/>
      <c r="AI10" s="39">
        <v>0.155</v>
      </c>
      <c r="BK10" s="16"/>
    </row>
    <row r="11" spans="2:129" ht="11" thickBot="1" x14ac:dyDescent="0.3">
      <c r="B11" s="40"/>
      <c r="C11" s="41"/>
      <c r="D11" s="41"/>
      <c r="E11" s="42"/>
      <c r="F11" s="1"/>
      <c r="G11" s="1"/>
      <c r="H11" s="43"/>
      <c r="I11" s="44">
        <f>H296</f>
        <v>9.4859306464638027E-3</v>
      </c>
      <c r="J11" s="43"/>
      <c r="K11" s="43"/>
      <c r="L11" s="44">
        <f>K295</f>
        <v>1.7814838314044679E-2</v>
      </c>
      <c r="M11" s="43"/>
      <c r="N11" s="43"/>
      <c r="O11" s="43"/>
      <c r="P11" s="44">
        <f>O295</f>
        <v>3.2327322274017363E-2</v>
      </c>
      <c r="Q11" s="43"/>
      <c r="R11" s="43"/>
      <c r="S11" s="43"/>
      <c r="T11" s="44">
        <f>S295</f>
        <v>1.2126126915951062E-2</v>
      </c>
      <c r="U11" s="43"/>
      <c r="V11" s="43"/>
      <c r="W11" s="43"/>
      <c r="X11" s="43"/>
      <c r="Y11" s="43"/>
      <c r="Z11" s="44">
        <f>X295</f>
        <v>3.434264067260509E-2</v>
      </c>
      <c r="AA11" s="43"/>
      <c r="AB11" s="45"/>
      <c r="AC11" s="45"/>
      <c r="AD11" s="46">
        <f>AB295</f>
        <v>5.2010700855759068E-2</v>
      </c>
      <c r="AE11" s="45"/>
      <c r="AF11" s="45"/>
      <c r="AG11" s="45"/>
      <c r="AH11" s="45"/>
      <c r="AI11" s="46">
        <f>AG295</f>
        <v>4.4429057966686281E-2</v>
      </c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16"/>
    </row>
    <row r="12" spans="2:129" ht="15" customHeight="1" thickBot="1" x14ac:dyDescent="0.3">
      <c r="B12" s="15"/>
      <c r="E12" s="20"/>
      <c r="F12" s="47"/>
      <c r="G12" s="47"/>
      <c r="H12" s="248" t="s">
        <v>8</v>
      </c>
      <c r="I12" s="243"/>
      <c r="J12" s="243"/>
      <c r="K12" s="243"/>
      <c r="L12" s="243"/>
      <c r="M12" s="243"/>
      <c r="N12" s="243"/>
      <c r="O12" s="243"/>
      <c r="P12" s="243"/>
      <c r="Q12" s="243"/>
      <c r="R12" s="243"/>
      <c r="S12" s="243"/>
      <c r="T12" s="243"/>
      <c r="U12" s="243"/>
      <c r="V12" s="243"/>
      <c r="W12" s="243"/>
      <c r="X12" s="243"/>
      <c r="Y12" s="243"/>
      <c r="Z12" s="243"/>
      <c r="AA12" s="243"/>
      <c r="AB12" s="243"/>
      <c r="AC12" s="243"/>
      <c r="AD12" s="243"/>
      <c r="AE12" s="243"/>
      <c r="AF12" s="243"/>
      <c r="AG12" s="243"/>
      <c r="AH12" s="243"/>
      <c r="AI12" s="243"/>
      <c r="AJ12" s="243"/>
      <c r="AK12" s="243"/>
      <c r="AL12" s="243"/>
      <c r="AM12" s="243"/>
      <c r="AN12" s="249"/>
      <c r="AO12" s="250" t="s">
        <v>9</v>
      </c>
      <c r="AP12" s="251"/>
      <c r="AQ12" s="251"/>
      <c r="AR12" s="251"/>
      <c r="AS12" s="251"/>
      <c r="AT12" s="251"/>
      <c r="AU12" s="251"/>
      <c r="AV12" s="251"/>
      <c r="AW12" s="251"/>
      <c r="AX12" s="251"/>
      <c r="AY12" s="251"/>
      <c r="AZ12" s="251"/>
      <c r="BA12" s="251"/>
      <c r="BB12" s="251"/>
      <c r="BC12" s="251"/>
      <c r="BD12" s="251"/>
      <c r="BE12" s="251"/>
      <c r="BF12" s="251"/>
      <c r="BG12" s="251"/>
      <c r="BH12" s="251"/>
      <c r="BI12" s="251"/>
      <c r="BJ12" s="252"/>
      <c r="BK12" s="250" t="s">
        <v>10</v>
      </c>
      <c r="BL12" s="251"/>
      <c r="BM12" s="251"/>
      <c r="BN12" s="251"/>
      <c r="BO12" s="251"/>
      <c r="BP12" s="251"/>
      <c r="BQ12" s="251"/>
      <c r="BR12" s="251"/>
      <c r="BS12" s="251"/>
      <c r="BT12" s="251"/>
      <c r="BU12" s="251"/>
      <c r="BV12" s="251"/>
      <c r="BW12" s="251"/>
      <c r="BX12" s="251"/>
      <c r="BY12" s="252"/>
      <c r="BZ12" s="253" t="s">
        <v>11</v>
      </c>
      <c r="CA12" s="254"/>
      <c r="CB12" s="254"/>
      <c r="CC12" s="254"/>
      <c r="CD12" s="254"/>
      <c r="CE12" s="254"/>
      <c r="CF12" s="254"/>
      <c r="CG12" s="254"/>
      <c r="CH12" s="254"/>
      <c r="CI12" s="254"/>
      <c r="CJ12" s="254"/>
      <c r="CK12" s="254"/>
      <c r="CL12" s="255"/>
    </row>
    <row r="13" spans="2:129" ht="30" customHeight="1" x14ac:dyDescent="0.35">
      <c r="B13" s="245" t="s">
        <v>12</v>
      </c>
      <c r="C13" s="239" t="s">
        <v>13</v>
      </c>
      <c r="D13" s="239"/>
      <c r="E13" s="239"/>
      <c r="F13" s="48">
        <v>0.3</v>
      </c>
      <c r="G13" s="49" t="s">
        <v>14</v>
      </c>
      <c r="H13" s="236" t="s">
        <v>15</v>
      </c>
      <c r="I13" s="237"/>
      <c r="J13" s="233"/>
      <c r="K13" s="242" t="s">
        <v>16</v>
      </c>
      <c r="L13" s="243"/>
      <c r="M13" s="243"/>
      <c r="N13" s="244"/>
      <c r="O13" s="241" t="s">
        <v>17</v>
      </c>
      <c r="P13" s="241"/>
      <c r="Q13" s="241"/>
      <c r="R13" s="241"/>
      <c r="S13" s="242" t="s">
        <v>18</v>
      </c>
      <c r="T13" s="243"/>
      <c r="U13" s="243"/>
      <c r="V13" s="243"/>
      <c r="W13" s="244"/>
      <c r="X13" s="241" t="s">
        <v>19</v>
      </c>
      <c r="Y13" s="241"/>
      <c r="Z13" s="241"/>
      <c r="AA13" s="241"/>
      <c r="AB13" s="242" t="s">
        <v>20</v>
      </c>
      <c r="AC13" s="243"/>
      <c r="AD13" s="243"/>
      <c r="AE13" s="243"/>
      <c r="AF13" s="244"/>
      <c r="AG13" s="241" t="s">
        <v>21</v>
      </c>
      <c r="AH13" s="241"/>
      <c r="AI13" s="241"/>
      <c r="AJ13" s="241"/>
      <c r="AK13" s="241" t="s">
        <v>22</v>
      </c>
      <c r="AL13" s="241"/>
      <c r="AM13" s="241"/>
      <c r="AN13" s="241"/>
      <c r="AO13" s="242" t="s">
        <v>23</v>
      </c>
      <c r="AP13" s="243"/>
      <c r="AQ13" s="243"/>
      <c r="AR13" s="243"/>
      <c r="AS13" s="244"/>
      <c r="AT13" s="241" t="s">
        <v>24</v>
      </c>
      <c r="AU13" s="241"/>
      <c r="AV13" s="241"/>
      <c r="AW13" s="241"/>
      <c r="AX13" s="241" t="s">
        <v>25</v>
      </c>
      <c r="AY13" s="241"/>
      <c r="AZ13" s="241"/>
      <c r="BA13" s="241"/>
      <c r="BB13" s="242" t="s">
        <v>26</v>
      </c>
      <c r="BC13" s="243"/>
      <c r="BD13" s="243"/>
      <c r="BE13" s="243"/>
      <c r="BF13" s="244"/>
      <c r="BG13" s="241" t="s">
        <v>27</v>
      </c>
      <c r="BH13" s="241"/>
      <c r="BI13" s="241"/>
      <c r="BJ13" s="241"/>
      <c r="BK13" s="234" t="s">
        <v>28</v>
      </c>
      <c r="BL13" s="234"/>
      <c r="BM13" s="234"/>
      <c r="BN13" s="235"/>
      <c r="BO13" s="236" t="s">
        <v>29</v>
      </c>
      <c r="BP13" s="237"/>
      <c r="BQ13" s="237"/>
      <c r="BR13" s="237"/>
      <c r="BS13" s="238"/>
      <c r="BT13" s="233" t="s">
        <v>30</v>
      </c>
      <c r="BU13" s="234"/>
      <c r="BV13" s="234"/>
      <c r="BW13" s="235"/>
      <c r="BX13" s="236" t="s">
        <v>31</v>
      </c>
      <c r="BY13" s="237"/>
      <c r="BZ13" s="237"/>
      <c r="CA13" s="237"/>
      <c r="CB13" s="238"/>
      <c r="CC13" s="236" t="s">
        <v>32</v>
      </c>
      <c r="CD13" s="237"/>
      <c r="CE13" s="237"/>
      <c r="CF13" s="238"/>
      <c r="CG13" s="236" t="s">
        <v>33</v>
      </c>
      <c r="CH13" s="237"/>
      <c r="CI13" s="237"/>
      <c r="CJ13" s="237"/>
      <c r="CK13" s="238"/>
      <c r="CL13" s="50" t="s">
        <v>34</v>
      </c>
    </row>
    <row r="14" spans="2:129" ht="15" customHeight="1" x14ac:dyDescent="0.25">
      <c r="B14" s="245"/>
      <c r="C14" s="239"/>
      <c r="D14" s="239" t="s">
        <v>35</v>
      </c>
      <c r="E14" s="240" t="s">
        <v>36</v>
      </c>
      <c r="F14" s="52"/>
      <c r="G14" s="52"/>
      <c r="H14" s="231" t="s">
        <v>37</v>
      </c>
      <c r="I14" s="231"/>
      <c r="J14" s="231"/>
      <c r="K14" s="231" t="s">
        <v>38</v>
      </c>
      <c r="L14" s="231"/>
      <c r="M14" s="231"/>
      <c r="N14" s="231"/>
      <c r="O14" s="231" t="s">
        <v>39</v>
      </c>
      <c r="P14" s="231"/>
      <c r="Q14" s="231"/>
      <c r="R14" s="231"/>
      <c r="S14" s="231" t="s">
        <v>40</v>
      </c>
      <c r="T14" s="231"/>
      <c r="U14" s="231"/>
      <c r="V14" s="231"/>
      <c r="W14" s="231"/>
      <c r="X14" s="231" t="s">
        <v>41</v>
      </c>
      <c r="Y14" s="231"/>
      <c r="Z14" s="231"/>
      <c r="AA14" s="231"/>
      <c r="AB14" s="231" t="s">
        <v>42</v>
      </c>
      <c r="AC14" s="231"/>
      <c r="AD14" s="231"/>
      <c r="AE14" s="231"/>
      <c r="AF14" s="231"/>
      <c r="AG14" s="231" t="s">
        <v>43</v>
      </c>
      <c r="AH14" s="231"/>
      <c r="AI14" s="231"/>
      <c r="AJ14" s="231"/>
      <c r="AK14" s="231" t="s">
        <v>44</v>
      </c>
      <c r="AL14" s="231"/>
      <c r="AM14" s="231"/>
      <c r="AN14" s="231"/>
      <c r="AO14" s="231" t="s">
        <v>45</v>
      </c>
      <c r="AP14" s="231"/>
      <c r="AQ14" s="231"/>
      <c r="AR14" s="231"/>
      <c r="AS14" s="231"/>
      <c r="AT14" s="231" t="s">
        <v>46</v>
      </c>
      <c r="AU14" s="231"/>
      <c r="AV14" s="231"/>
      <c r="AW14" s="231"/>
      <c r="AX14" s="231" t="s">
        <v>47</v>
      </c>
      <c r="AY14" s="231"/>
      <c r="AZ14" s="231"/>
      <c r="BA14" s="231"/>
      <c r="BB14" s="231" t="s">
        <v>48</v>
      </c>
      <c r="BC14" s="231"/>
      <c r="BD14" s="231"/>
      <c r="BE14" s="231"/>
      <c r="BF14" s="231"/>
      <c r="BG14" s="231" t="s">
        <v>49</v>
      </c>
      <c r="BH14" s="231"/>
      <c r="BI14" s="231"/>
      <c r="BJ14" s="231"/>
      <c r="BK14" s="232" t="s">
        <v>50</v>
      </c>
      <c r="BL14" s="232"/>
      <c r="BM14" s="232"/>
      <c r="BN14" s="232"/>
      <c r="BO14" s="232" t="s">
        <v>51</v>
      </c>
      <c r="BP14" s="232"/>
      <c r="BQ14" s="232"/>
      <c r="BR14" s="232"/>
      <c r="BS14" s="232"/>
      <c r="BT14" s="232" t="s">
        <v>52</v>
      </c>
      <c r="BU14" s="232"/>
      <c r="BV14" s="232"/>
      <c r="BW14" s="232"/>
      <c r="BX14" s="53" t="s">
        <v>53</v>
      </c>
      <c r="BY14" s="53" t="s">
        <v>54</v>
      </c>
      <c r="BZ14" s="53" t="s">
        <v>55</v>
      </c>
      <c r="CA14" s="53" t="s">
        <v>56</v>
      </c>
      <c r="CB14" s="53" t="s">
        <v>57</v>
      </c>
      <c r="CC14" s="53" t="s">
        <v>58</v>
      </c>
      <c r="CD14" s="53" t="s">
        <v>59</v>
      </c>
      <c r="CE14" s="53" t="s">
        <v>60</v>
      </c>
      <c r="CF14" s="53" t="s">
        <v>61</v>
      </c>
      <c r="CG14" s="53" t="s">
        <v>62</v>
      </c>
      <c r="CH14" s="53" t="s">
        <v>63</v>
      </c>
      <c r="CI14" s="53" t="s">
        <v>64</v>
      </c>
      <c r="CJ14" s="53" t="s">
        <v>65</v>
      </c>
      <c r="CK14" s="53" t="s">
        <v>66</v>
      </c>
      <c r="CL14" s="53" t="s">
        <v>67</v>
      </c>
    </row>
    <row r="15" spans="2:129" x14ac:dyDescent="0.35">
      <c r="B15" s="245"/>
      <c r="C15" s="239"/>
      <c r="D15" s="239"/>
      <c r="E15" s="240"/>
      <c r="F15" s="52"/>
      <c r="G15" s="52"/>
      <c r="H15" s="55" t="s">
        <v>68</v>
      </c>
      <c r="I15" s="55" t="s">
        <v>69</v>
      </c>
      <c r="J15" s="55" t="s">
        <v>70</v>
      </c>
      <c r="K15" s="55" t="s">
        <v>71</v>
      </c>
      <c r="L15" s="55" t="s">
        <v>72</v>
      </c>
      <c r="M15" s="55" t="s">
        <v>73</v>
      </c>
      <c r="N15" s="55" t="s">
        <v>74</v>
      </c>
      <c r="O15" s="55" t="s">
        <v>75</v>
      </c>
      <c r="P15" s="55" t="s">
        <v>76</v>
      </c>
      <c r="Q15" s="55" t="s">
        <v>77</v>
      </c>
      <c r="R15" s="55" t="s">
        <v>78</v>
      </c>
      <c r="S15" s="55" t="s">
        <v>79</v>
      </c>
      <c r="T15" s="55" t="s">
        <v>80</v>
      </c>
      <c r="U15" s="55" t="s">
        <v>81</v>
      </c>
      <c r="V15" s="55" t="s">
        <v>82</v>
      </c>
      <c r="W15" s="55" t="s">
        <v>83</v>
      </c>
      <c r="X15" s="55" t="s">
        <v>84</v>
      </c>
      <c r="Y15" s="55" t="s">
        <v>85</v>
      </c>
      <c r="Z15" s="55" t="s">
        <v>86</v>
      </c>
      <c r="AA15" s="55" t="s">
        <v>87</v>
      </c>
      <c r="AB15" s="55" t="s">
        <v>88</v>
      </c>
      <c r="AC15" s="55" t="s">
        <v>89</v>
      </c>
      <c r="AD15" s="55" t="s">
        <v>90</v>
      </c>
      <c r="AE15" s="55" t="s">
        <v>91</v>
      </c>
      <c r="AF15" s="55" t="s">
        <v>92</v>
      </c>
      <c r="AG15" s="55" t="s">
        <v>93</v>
      </c>
      <c r="AH15" s="55" t="s">
        <v>94</v>
      </c>
      <c r="AI15" s="55" t="s">
        <v>95</v>
      </c>
      <c r="AJ15" s="55" t="s">
        <v>96</v>
      </c>
      <c r="AK15" s="55" t="s">
        <v>97</v>
      </c>
      <c r="AL15" s="55" t="s">
        <v>98</v>
      </c>
      <c r="AM15" s="55" t="s">
        <v>99</v>
      </c>
      <c r="AN15" s="55" t="s">
        <v>100</v>
      </c>
      <c r="AO15" s="55" t="s">
        <v>101</v>
      </c>
      <c r="AP15" s="55" t="s">
        <v>102</v>
      </c>
      <c r="AQ15" s="55" t="s">
        <v>103</v>
      </c>
      <c r="AR15" s="55" t="s">
        <v>104</v>
      </c>
      <c r="AS15" s="55" t="s">
        <v>105</v>
      </c>
      <c r="AT15" s="55" t="s">
        <v>106</v>
      </c>
      <c r="AU15" s="55" t="s">
        <v>107</v>
      </c>
      <c r="AV15" s="55" t="s">
        <v>108</v>
      </c>
      <c r="AW15" s="55" t="s">
        <v>109</v>
      </c>
      <c r="AX15" s="55" t="s">
        <v>110</v>
      </c>
      <c r="AY15" s="55" t="s">
        <v>111</v>
      </c>
      <c r="AZ15" s="55" t="s">
        <v>112</v>
      </c>
      <c r="BA15" s="55" t="s">
        <v>113</v>
      </c>
      <c r="BB15" s="55" t="s">
        <v>114</v>
      </c>
      <c r="BC15" s="55" t="s">
        <v>115</v>
      </c>
      <c r="BD15" s="55" t="s">
        <v>116</v>
      </c>
      <c r="BE15" s="55" t="s">
        <v>117</v>
      </c>
      <c r="BF15" s="55" t="s">
        <v>118</v>
      </c>
      <c r="BG15" s="55" t="s">
        <v>119</v>
      </c>
      <c r="BH15" s="55" t="s">
        <v>120</v>
      </c>
      <c r="BI15" s="55" t="s">
        <v>121</v>
      </c>
      <c r="BJ15" s="55" t="s">
        <v>122</v>
      </c>
      <c r="BK15" s="55" t="s">
        <v>123</v>
      </c>
      <c r="BL15" s="55" t="s">
        <v>124</v>
      </c>
      <c r="BM15" s="55" t="s">
        <v>125</v>
      </c>
      <c r="BN15" s="55" t="s">
        <v>126</v>
      </c>
      <c r="BO15" s="55" t="s">
        <v>127</v>
      </c>
      <c r="BP15" s="55" t="s">
        <v>128</v>
      </c>
      <c r="BQ15" s="55" t="s">
        <v>129</v>
      </c>
      <c r="BR15" s="55" t="s">
        <v>130</v>
      </c>
      <c r="BS15" s="55" t="s">
        <v>131</v>
      </c>
      <c r="BT15" s="55" t="s">
        <v>132</v>
      </c>
      <c r="BU15" s="55" t="s">
        <v>133</v>
      </c>
      <c r="BV15" s="55" t="s">
        <v>134</v>
      </c>
      <c r="BW15" s="55" t="s">
        <v>135</v>
      </c>
      <c r="BX15" s="55" t="s">
        <v>136</v>
      </c>
      <c r="BY15" s="55" t="s">
        <v>137</v>
      </c>
      <c r="BZ15" s="55" t="s">
        <v>138</v>
      </c>
      <c r="CA15" s="55" t="s">
        <v>139</v>
      </c>
      <c r="CB15" s="55" t="s">
        <v>140</v>
      </c>
      <c r="CC15" s="55" t="s">
        <v>141</v>
      </c>
      <c r="CD15" s="55" t="s">
        <v>142</v>
      </c>
      <c r="CE15" s="55" t="s">
        <v>143</v>
      </c>
      <c r="CF15" s="55" t="s">
        <v>144</v>
      </c>
      <c r="CG15" s="55" t="s">
        <v>145</v>
      </c>
      <c r="CH15" s="55" t="s">
        <v>146</v>
      </c>
      <c r="CI15" s="55" t="s">
        <v>147</v>
      </c>
      <c r="CJ15" s="55" t="s">
        <v>148</v>
      </c>
      <c r="CK15" s="55" t="s">
        <v>149</v>
      </c>
      <c r="CL15" s="55" t="s">
        <v>150</v>
      </c>
    </row>
    <row r="16" spans="2:129" s="68" customFormat="1" ht="11.4" customHeight="1" x14ac:dyDescent="0.25">
      <c r="B16" s="56" t="str">
        <f>'[1]ACTA MODIF'!C14</f>
        <v>1.</v>
      </c>
      <c r="C16" s="57" t="str">
        <f>'[1]ACTA MODIF'!D14</f>
        <v>OBRAS PRELIMINARES</v>
      </c>
      <c r="D16" s="58"/>
      <c r="E16" s="59">
        <f>SUM(E17:E20)</f>
        <v>102137126.38044137</v>
      </c>
      <c r="F16" s="60">
        <f>E16*30%</f>
        <v>30641137.914132409</v>
      </c>
      <c r="G16" s="60">
        <f>E16+F16</f>
        <v>132778264.29457378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2"/>
      <c r="Y16" s="62"/>
      <c r="Z16" s="62"/>
      <c r="AA16" s="62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4"/>
      <c r="BM16" s="65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66">
        <f>SUM(CM17:CM20)</f>
        <v>132778264.29457375</v>
      </c>
      <c r="CN16" s="67">
        <f t="shared" ref="CN16:CN90" si="0">G16-CM16</f>
        <v>0</v>
      </c>
    </row>
    <row r="17" spans="2:129" ht="11.4" customHeight="1" x14ac:dyDescent="0.25">
      <c r="B17" s="69" t="str">
        <f>'[1]ACTA MODIF'!C15</f>
        <v>1.1</v>
      </c>
      <c r="C17" s="70" t="str">
        <f>'[1]ACTA MODIF'!D15</f>
        <v>LOCALIZACIÓN  Y  REPLANTEO CON EQUIPO.</v>
      </c>
      <c r="D17" s="71">
        <v>5139</v>
      </c>
      <c r="E17" s="51">
        <v>23372172</v>
      </c>
      <c r="F17" s="52">
        <f t="shared" ref="F17:F91" si="1">E17*30%</f>
        <v>7011651.5999999996</v>
      </c>
      <c r="G17" s="52">
        <f t="shared" ref="G17:G79" si="2">E17+F17</f>
        <v>30383823.600000001</v>
      </c>
      <c r="H17" s="62"/>
      <c r="I17" s="53"/>
      <c r="J17" s="53"/>
      <c r="K17" s="62">
        <f>G17/8</f>
        <v>3797977.95</v>
      </c>
      <c r="L17" s="62">
        <f>K17</f>
        <v>3797977.95</v>
      </c>
      <c r="M17" s="62">
        <f t="shared" ref="M17:R17" si="3">L17</f>
        <v>3797977.95</v>
      </c>
      <c r="N17" s="62">
        <f t="shared" si="3"/>
        <v>3797977.95</v>
      </c>
      <c r="O17" s="62">
        <f t="shared" si="3"/>
        <v>3797977.95</v>
      </c>
      <c r="P17" s="62">
        <f t="shared" si="3"/>
        <v>3797977.95</v>
      </c>
      <c r="Q17" s="62">
        <f t="shared" si="3"/>
        <v>3797977.95</v>
      </c>
      <c r="R17" s="62">
        <f t="shared" si="3"/>
        <v>3797977.95</v>
      </c>
      <c r="S17" s="62"/>
      <c r="T17" s="61"/>
      <c r="U17" s="61"/>
      <c r="V17" s="61"/>
      <c r="W17" s="61"/>
      <c r="X17" s="62"/>
      <c r="Y17" s="62"/>
      <c r="Z17" s="62"/>
      <c r="AA17" s="62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4"/>
      <c r="BM17" s="65"/>
      <c r="BN17" s="53"/>
      <c r="BO17" s="53"/>
      <c r="BP17" s="53"/>
      <c r="BQ17" s="53"/>
      <c r="BR17" s="53"/>
      <c r="BS17" s="53"/>
      <c r="BT17" s="53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CE17" s="72"/>
      <c r="CF17" s="72"/>
      <c r="CG17" s="72"/>
      <c r="CH17" s="72"/>
      <c r="CI17" s="72"/>
      <c r="CJ17" s="72"/>
      <c r="CK17" s="72"/>
      <c r="CL17" s="72"/>
      <c r="CM17" s="73">
        <f>SUM(H17:CL17)</f>
        <v>30383823.599999998</v>
      </c>
      <c r="CN17" s="74">
        <f t="shared" si="0"/>
        <v>0</v>
      </c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</row>
    <row r="18" spans="2:129" ht="13.25" customHeight="1" x14ac:dyDescent="0.25">
      <c r="B18" s="69" t="str">
        <f>'[1]ACTA MODIF'!C16</f>
        <v>1.2</v>
      </c>
      <c r="C18" s="70" t="str">
        <f>'[1]ACTA MODIF'!D16</f>
        <v>DESCAPOTE  A MAQUINA EN TERRENO COMÚN, ESPESOR E=0.15m.</v>
      </c>
      <c r="D18" s="71">
        <v>4875.04</v>
      </c>
      <c r="E18" s="51">
        <v>19124781.919999998</v>
      </c>
      <c r="F18" s="52">
        <f t="shared" si="1"/>
        <v>5737434.5759999994</v>
      </c>
      <c r="G18" s="52">
        <f t="shared" si="2"/>
        <v>24862216.495999999</v>
      </c>
      <c r="H18" s="62">
        <f>G18/3</f>
        <v>8287405.4986666664</v>
      </c>
      <c r="I18" s="62">
        <f>H18</f>
        <v>8287405.4986666664</v>
      </c>
      <c r="J18" s="62">
        <f>I18</f>
        <v>8287405.4986666664</v>
      </c>
      <c r="K18" s="62"/>
      <c r="L18" s="62"/>
      <c r="M18" s="62"/>
      <c r="N18" s="62"/>
      <c r="O18" s="62"/>
      <c r="P18" s="62"/>
      <c r="Q18" s="75"/>
      <c r="R18" s="75"/>
      <c r="S18" s="75"/>
      <c r="T18" s="76"/>
      <c r="U18" s="76"/>
      <c r="V18" s="76"/>
      <c r="W18" s="76"/>
      <c r="X18" s="75"/>
      <c r="Y18" s="75"/>
      <c r="Z18" s="75"/>
      <c r="AA18" s="75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61"/>
      <c r="AM18" s="61"/>
      <c r="AN18" s="61"/>
      <c r="AO18" s="61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4"/>
      <c r="BM18" s="65"/>
      <c r="BN18" s="53"/>
      <c r="BO18" s="53"/>
      <c r="BP18" s="53"/>
      <c r="BQ18" s="53"/>
      <c r="BR18" s="53"/>
      <c r="BS18" s="53"/>
      <c r="BT18" s="53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3">
        <f t="shared" ref="CM18:CM20" si="4">SUM(H18:CL18)</f>
        <v>24862216.495999999</v>
      </c>
      <c r="CN18" s="74">
        <f t="shared" si="0"/>
        <v>0</v>
      </c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</row>
    <row r="19" spans="2:129" ht="15" customHeight="1" x14ac:dyDescent="0.25">
      <c r="B19" s="69" t="str">
        <f>'[1]ACTA MODIF'!C17</f>
        <v>1.3</v>
      </c>
      <c r="C19" s="70" t="str">
        <f>'[1]ACTA MODIF'!D17</f>
        <v>NIVELACIÓN  CON MAQUINA DE  TERRENO, ESPESOR – E= VARIABLE..</v>
      </c>
      <c r="D19" s="71">
        <v>1541.7</v>
      </c>
      <c r="E19" s="51">
        <v>29041002.900000002</v>
      </c>
      <c r="F19" s="52">
        <f t="shared" si="1"/>
        <v>8712300.870000001</v>
      </c>
      <c r="G19" s="52">
        <f t="shared" si="2"/>
        <v>37753303.770000003</v>
      </c>
      <c r="H19" s="61"/>
      <c r="I19" s="62"/>
      <c r="J19" s="62">
        <f>G19/4</f>
        <v>9438325.9425000008</v>
      </c>
      <c r="K19" s="62">
        <f>J19</f>
        <v>9438325.9425000008</v>
      </c>
      <c r="L19" s="62">
        <f t="shared" ref="L19:M19" si="5">K19</f>
        <v>9438325.9425000008</v>
      </c>
      <c r="M19" s="62">
        <f t="shared" si="5"/>
        <v>9438325.9425000008</v>
      </c>
      <c r="N19" s="62"/>
      <c r="O19" s="62"/>
      <c r="P19" s="62"/>
      <c r="Q19" s="62"/>
      <c r="R19" s="53"/>
      <c r="S19" s="53"/>
      <c r="T19" s="53"/>
      <c r="U19" s="53"/>
      <c r="V19" s="53"/>
      <c r="W19" s="53"/>
      <c r="X19" s="62"/>
      <c r="Y19" s="62"/>
      <c r="Z19" s="62"/>
      <c r="AA19" s="62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4"/>
      <c r="BM19" s="65"/>
      <c r="BN19" s="53"/>
      <c r="BO19" s="53"/>
      <c r="BP19" s="53"/>
      <c r="BQ19" s="53"/>
      <c r="BR19" s="53"/>
      <c r="BS19" s="53"/>
      <c r="BT19" s="53"/>
      <c r="BU19" s="72"/>
      <c r="BV19" s="72"/>
      <c r="BW19" s="72"/>
      <c r="BX19" s="72"/>
      <c r="BY19" s="72"/>
      <c r="BZ19" s="72"/>
      <c r="CA19" s="72"/>
      <c r="CB19" s="72"/>
      <c r="CC19" s="72"/>
      <c r="CD19" s="72"/>
      <c r="CE19" s="72"/>
      <c r="CF19" s="72"/>
      <c r="CG19" s="72"/>
      <c r="CH19" s="72"/>
      <c r="CI19" s="72"/>
      <c r="CJ19" s="72"/>
      <c r="CK19" s="72"/>
      <c r="CL19" s="72"/>
      <c r="CM19" s="73">
        <f t="shared" si="4"/>
        <v>37753303.770000003</v>
      </c>
      <c r="CN19" s="74">
        <f t="shared" si="0"/>
        <v>0</v>
      </c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</row>
    <row r="20" spans="2:129" ht="11.4" customHeight="1" x14ac:dyDescent="0.25">
      <c r="B20" s="69" t="str">
        <f>'[1]ACTA MODIF'!C18</f>
        <v>1.4</v>
      </c>
      <c r="C20" s="70" t="str">
        <f>'[1]ACTA MODIF'!D18</f>
        <v>RETIRO SOBRANTES.</v>
      </c>
      <c r="D20" s="71">
        <v>1002.2</v>
      </c>
      <c r="E20" s="51">
        <v>30599169.560441352</v>
      </c>
      <c r="F20" s="52">
        <f t="shared" si="1"/>
        <v>9179750.868132405</v>
      </c>
      <c r="G20" s="52">
        <f t="shared" si="2"/>
        <v>39778920.428573757</v>
      </c>
      <c r="H20" s="62"/>
      <c r="I20" s="62"/>
      <c r="J20" s="53"/>
      <c r="K20" s="53"/>
      <c r="L20" s="62">
        <f>G20/7</f>
        <v>5682702.9183676792</v>
      </c>
      <c r="M20" s="62">
        <f>L20</f>
        <v>5682702.9183676792</v>
      </c>
      <c r="N20" s="62">
        <f>M20</f>
        <v>5682702.9183676792</v>
      </c>
      <c r="O20" s="62">
        <f>N20</f>
        <v>5682702.9183676792</v>
      </c>
      <c r="P20" s="62">
        <f t="shared" ref="P20:R20" si="6">O20</f>
        <v>5682702.9183676792</v>
      </c>
      <c r="Q20" s="62">
        <f t="shared" si="6"/>
        <v>5682702.9183676792</v>
      </c>
      <c r="R20" s="62">
        <f t="shared" si="6"/>
        <v>5682702.9183676792</v>
      </c>
      <c r="S20" s="62"/>
      <c r="T20" s="61"/>
      <c r="U20" s="61"/>
      <c r="V20" s="61"/>
      <c r="W20" s="61"/>
      <c r="X20" s="62"/>
      <c r="Y20" s="62"/>
      <c r="Z20" s="62"/>
      <c r="AA20" s="62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4"/>
      <c r="BM20" s="65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73">
        <f t="shared" si="4"/>
        <v>39778920.42857375</v>
      </c>
      <c r="CN20" s="74">
        <f t="shared" si="0"/>
        <v>0</v>
      </c>
    </row>
    <row r="21" spans="2:129" ht="11.4" customHeight="1" x14ac:dyDescent="0.25">
      <c r="B21" s="69"/>
      <c r="C21" s="70"/>
      <c r="D21" s="71"/>
      <c r="E21" s="51"/>
      <c r="F21" s="52">
        <f t="shared" si="1"/>
        <v>0</v>
      </c>
      <c r="G21" s="52">
        <f t="shared" si="2"/>
        <v>0</v>
      </c>
      <c r="H21" s="61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1"/>
      <c r="AI21" s="61"/>
      <c r="AJ21" s="61"/>
      <c r="AK21" s="61"/>
      <c r="AL21" s="61"/>
      <c r="AM21" s="61"/>
      <c r="AN21" s="61"/>
      <c r="AO21" s="61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4"/>
      <c r="BM21" s="65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73">
        <f>SUM(H21:CL21)</f>
        <v>0</v>
      </c>
      <c r="CN21" s="74">
        <f t="shared" si="0"/>
        <v>0</v>
      </c>
    </row>
    <row r="22" spans="2:129" s="68" customFormat="1" ht="11.4" customHeight="1" x14ac:dyDescent="0.25">
      <c r="B22" s="56" t="str">
        <f>'[1]ACTA MODIF'!C20</f>
        <v>2.</v>
      </c>
      <c r="C22" s="57" t="str">
        <f>'[1]ACTA MODIF'!D20</f>
        <v xml:space="preserve">MOVIMIENTO DE TIERRAS    </v>
      </c>
      <c r="D22" s="78"/>
      <c r="E22" s="59">
        <f>SUM(E23:E27)</f>
        <v>400549215.64719349</v>
      </c>
      <c r="F22" s="60">
        <f t="shared" si="1"/>
        <v>120164764.69415805</v>
      </c>
      <c r="G22" s="60">
        <f t="shared" si="2"/>
        <v>520713980.34135151</v>
      </c>
      <c r="H22" s="61"/>
      <c r="I22" s="62"/>
      <c r="J22" s="62"/>
      <c r="K22" s="62"/>
      <c r="L22" s="62"/>
      <c r="M22" s="62"/>
      <c r="N22" s="62"/>
      <c r="O22" s="62"/>
      <c r="P22" s="62"/>
      <c r="Q22" s="65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1"/>
      <c r="AI22" s="61"/>
      <c r="AJ22" s="61"/>
      <c r="AK22" s="61"/>
      <c r="AL22" s="61"/>
      <c r="AM22" s="61"/>
      <c r="AN22" s="61"/>
      <c r="AO22" s="61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4"/>
      <c r="BM22" s="65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79">
        <f>SUM(CM23:CM27)</f>
        <v>520713980.34135157</v>
      </c>
      <c r="CN22" s="67">
        <f t="shared" si="0"/>
        <v>0</v>
      </c>
    </row>
    <row r="23" spans="2:129" ht="11.4" customHeight="1" x14ac:dyDescent="0.25">
      <c r="B23" s="69" t="str">
        <f>'[1]ACTA MODIF'!C21</f>
        <v>2.1</v>
      </c>
      <c r="C23" s="70" t="str">
        <f>'[1]ACTA MODIF'!D21</f>
        <v>EXCAVACION MANUAL, PROFUNDIDA MAXIMA 2.00m.</v>
      </c>
      <c r="D23" s="71">
        <v>945.2</v>
      </c>
      <c r="E23" s="51">
        <v>41946085.600000001</v>
      </c>
      <c r="F23" s="52">
        <f t="shared" si="1"/>
        <v>12583825.68</v>
      </c>
      <c r="G23" s="52">
        <f t="shared" si="2"/>
        <v>54529911.280000001</v>
      </c>
      <c r="H23" s="61"/>
      <c r="I23" s="62"/>
      <c r="J23" s="62">
        <f>G23/5</f>
        <v>10905982.256000001</v>
      </c>
      <c r="K23" s="62">
        <f>J23</f>
        <v>10905982.256000001</v>
      </c>
      <c r="L23" s="62">
        <f t="shared" ref="L23:N24" si="7">K23</f>
        <v>10905982.256000001</v>
      </c>
      <c r="M23" s="62">
        <f t="shared" si="7"/>
        <v>10905982.256000001</v>
      </c>
      <c r="N23" s="62">
        <f t="shared" si="7"/>
        <v>10905982.256000001</v>
      </c>
      <c r="O23" s="62"/>
      <c r="P23" s="62"/>
      <c r="Q23" s="62"/>
      <c r="R23" s="62"/>
      <c r="S23" s="62"/>
      <c r="T23" s="62"/>
      <c r="U23" s="62"/>
      <c r="V23" s="53"/>
      <c r="W23" s="53"/>
      <c r="X23" s="62"/>
      <c r="Y23" s="62"/>
      <c r="Z23" s="53"/>
      <c r="AA23" s="53"/>
      <c r="AB23" s="53"/>
      <c r="AC23" s="53"/>
      <c r="AD23" s="53"/>
      <c r="AE23" s="53"/>
      <c r="AF23" s="53"/>
      <c r="AG23" s="62"/>
      <c r="AH23" s="61"/>
      <c r="AI23" s="61"/>
      <c r="AJ23" s="61"/>
      <c r="AK23" s="61"/>
      <c r="AL23" s="61"/>
      <c r="AM23" s="61"/>
      <c r="AN23" s="61"/>
      <c r="AO23" s="61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4"/>
      <c r="BM23" s="65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73">
        <f t="shared" ref="CM23:CM28" si="8">SUM(H23:CL23)</f>
        <v>54529911.280000001</v>
      </c>
      <c r="CN23" s="74">
        <f t="shared" si="0"/>
        <v>0</v>
      </c>
    </row>
    <row r="24" spans="2:129" ht="11.4" customHeight="1" x14ac:dyDescent="0.25">
      <c r="B24" s="69" t="str">
        <f>'[1]ACTA MODIF'!C22</f>
        <v>2.2</v>
      </c>
      <c r="C24" s="70" t="str">
        <f>'[1]ACTA MODIF'!D22</f>
        <v xml:space="preserve">EXCAVACION A MAQUINA SIN RETIRO DE SOBRANTES </v>
      </c>
      <c r="D24" s="71">
        <v>165.9</v>
      </c>
      <c r="E24" s="51">
        <v>4225141.1999999993</v>
      </c>
      <c r="F24" s="52">
        <f t="shared" si="1"/>
        <v>1267542.3599999996</v>
      </c>
      <c r="G24" s="52">
        <f t="shared" si="2"/>
        <v>5492683.5599999987</v>
      </c>
      <c r="H24" s="61"/>
      <c r="I24" s="62"/>
      <c r="J24" s="62">
        <f>G24/5</f>
        <v>1098536.7119999998</v>
      </c>
      <c r="K24" s="62">
        <f>J24</f>
        <v>1098536.7119999998</v>
      </c>
      <c r="L24" s="62">
        <f t="shared" si="7"/>
        <v>1098536.7119999998</v>
      </c>
      <c r="M24" s="62">
        <f t="shared" si="7"/>
        <v>1098536.7119999998</v>
      </c>
      <c r="N24" s="62">
        <f t="shared" si="7"/>
        <v>1098536.7119999998</v>
      </c>
      <c r="O24" s="53"/>
      <c r="P24" s="53"/>
      <c r="Q24" s="62"/>
      <c r="R24" s="62"/>
      <c r="S24" s="53"/>
      <c r="T24" s="53"/>
      <c r="U24" s="62"/>
      <c r="V24" s="62"/>
      <c r="W24" s="62"/>
      <c r="X24" s="62"/>
      <c r="Y24" s="62"/>
      <c r="Z24" s="62"/>
      <c r="AA24" s="62"/>
      <c r="AB24" s="62"/>
      <c r="AC24" s="62"/>
      <c r="AD24" s="53"/>
      <c r="AE24" s="53"/>
      <c r="AF24" s="53"/>
      <c r="AG24" s="53"/>
      <c r="AH24" s="54"/>
      <c r="AI24" s="61"/>
      <c r="AJ24" s="61"/>
      <c r="AK24" s="61"/>
      <c r="AL24" s="61"/>
      <c r="AM24" s="61"/>
      <c r="AN24" s="61"/>
      <c r="AO24" s="61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4"/>
      <c r="BM24" s="65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73">
        <f t="shared" si="8"/>
        <v>5492683.5599999987</v>
      </c>
      <c r="CN24" s="74">
        <f t="shared" si="0"/>
        <v>0</v>
      </c>
    </row>
    <row r="25" spans="2:129" ht="46.25" customHeight="1" x14ac:dyDescent="0.25">
      <c r="B25" s="69" t="str">
        <f>'[1]ACTA MODIF'!C23</f>
        <v>2.3</v>
      </c>
      <c r="C25" s="70" t="str">
        <f>'[1]ACTA MODIF'!D23</f>
        <v>RELLENOS COMPACTADOS A MAQUINA CON MATERIAL SELECCIONADO, INCLUYE: TRANSPORTE EXTERNO, TRANSPORTE INTERNO, COMPACTACIÓN HASTA UNA DENSIDAD DEL 95% DE LA MÁXIMA OBTENIDA EN EL ENSAYO DEL PRÓCTOR MODIFICADO, MEDIDO EN SITIO.</v>
      </c>
      <c r="D25" s="71">
        <v>3340.3792959110101</v>
      </c>
      <c r="E25" s="51">
        <v>322463515.33076948</v>
      </c>
      <c r="F25" s="52">
        <f t="shared" si="1"/>
        <v>96739054.599230841</v>
      </c>
      <c r="G25" s="52">
        <f t="shared" si="2"/>
        <v>419202569.93000031</v>
      </c>
      <c r="H25" s="61"/>
      <c r="I25" s="62"/>
      <c r="J25" s="80">
        <f>G25/8</f>
        <v>52400321.241250038</v>
      </c>
      <c r="K25" s="62">
        <f>J25</f>
        <v>52400321.241250038</v>
      </c>
      <c r="L25" s="62">
        <f>K25</f>
        <v>52400321.241250038</v>
      </c>
      <c r="M25" s="62">
        <f>L25</f>
        <v>52400321.241250038</v>
      </c>
      <c r="N25" s="62">
        <f>M25</f>
        <v>52400321.241250038</v>
      </c>
      <c r="O25" s="62">
        <f>N25</f>
        <v>52400321.241250038</v>
      </c>
      <c r="P25" s="62">
        <f t="shared" ref="P25:R27" si="9">O25</f>
        <v>52400321.241250038</v>
      </c>
      <c r="Q25" s="62">
        <f t="shared" si="9"/>
        <v>52400321.241250038</v>
      </c>
      <c r="R25" s="62"/>
      <c r="S25" s="53"/>
      <c r="T25" s="53"/>
      <c r="U25" s="53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1"/>
      <c r="AI25" s="61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4"/>
      <c r="BM25" s="65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73">
        <f t="shared" si="8"/>
        <v>419202569.93000031</v>
      </c>
      <c r="CN25" s="74">
        <f t="shared" si="0"/>
        <v>0</v>
      </c>
    </row>
    <row r="26" spans="2:129" ht="32" customHeight="1" x14ac:dyDescent="0.25">
      <c r="B26" s="69" t="str">
        <f>'[1]ACTA MODIF'!C24</f>
        <v>2.4</v>
      </c>
      <c r="C26" s="81" t="str">
        <f>'[1]ACTA MODIF'!D24</f>
        <v>RELLENOS COMPACTADOS MANUAL CON MATERIAL PROVENIENTE DE LAS EXCAVACIONES, SELECCIONADO, INCLUYE: COMPACTACIÓN HASTA UNA DENSIDAD DEL 95% DE LA MÁXIMA OBTENIDA EN EL ENSAYO DEL PRÓCTOR MODIFICADO, MEDIDO EN SITIO.</v>
      </c>
      <c r="D26" s="71">
        <v>295.10000000000019</v>
      </c>
      <c r="E26" s="51">
        <v>7000362.2000000048</v>
      </c>
      <c r="F26" s="52">
        <f t="shared" si="1"/>
        <v>2100108.6600000015</v>
      </c>
      <c r="G26" s="52">
        <f t="shared" si="2"/>
        <v>9100470.8600000069</v>
      </c>
      <c r="H26" s="61"/>
      <c r="I26" s="62"/>
      <c r="J26" s="62"/>
      <c r="K26" s="62"/>
      <c r="L26" s="62"/>
      <c r="M26" s="62"/>
      <c r="N26" s="53"/>
      <c r="O26" s="62">
        <f>G26/4</f>
        <v>2275117.7150000017</v>
      </c>
      <c r="P26" s="62">
        <f t="shared" si="9"/>
        <v>2275117.7150000017</v>
      </c>
      <c r="Q26" s="62">
        <f t="shared" si="9"/>
        <v>2275117.7150000017</v>
      </c>
      <c r="R26" s="62">
        <f t="shared" si="9"/>
        <v>2275117.7150000017</v>
      </c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1"/>
      <c r="AI26" s="61"/>
      <c r="AJ26" s="54"/>
      <c r="AK26" s="54"/>
      <c r="AL26" s="54"/>
      <c r="AM26" s="54"/>
      <c r="AN26" s="54"/>
      <c r="AO26" s="54"/>
      <c r="AP26" s="54"/>
      <c r="AQ26" s="54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4"/>
      <c r="BM26" s="65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73">
        <f t="shared" si="8"/>
        <v>9100470.8600000069</v>
      </c>
      <c r="CN26" s="74">
        <f t="shared" si="0"/>
        <v>0</v>
      </c>
    </row>
    <row r="27" spans="2:129" ht="11.4" customHeight="1" x14ac:dyDescent="0.25">
      <c r="B27" s="69" t="str">
        <f>'[1]ACTA MODIF'!C25</f>
        <v>2.5</v>
      </c>
      <c r="C27" s="70" t="str">
        <f>'[1]ACTA MODIF'!D25</f>
        <v>RETIRO  SOBRANTES.</v>
      </c>
      <c r="D27" s="71">
        <v>816</v>
      </c>
      <c r="E27" s="51">
        <v>24914111.316424008</v>
      </c>
      <c r="F27" s="52">
        <f t="shared" si="1"/>
        <v>7474233.3949272027</v>
      </c>
      <c r="G27" s="52">
        <f t="shared" si="2"/>
        <v>32388344.711351212</v>
      </c>
      <c r="H27" s="61"/>
      <c r="I27" s="62"/>
      <c r="J27" s="62"/>
      <c r="K27" s="62"/>
      <c r="L27" s="62"/>
      <c r="M27" s="62"/>
      <c r="N27" s="62"/>
      <c r="O27" s="62">
        <f>G27/4</f>
        <v>8097086.177837803</v>
      </c>
      <c r="P27" s="62">
        <f t="shared" si="9"/>
        <v>8097086.177837803</v>
      </c>
      <c r="Q27" s="62">
        <f t="shared" si="9"/>
        <v>8097086.177837803</v>
      </c>
      <c r="R27" s="62">
        <f t="shared" si="9"/>
        <v>8097086.177837803</v>
      </c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53"/>
      <c r="AE27" s="53"/>
      <c r="AF27" s="53"/>
      <c r="AG27" s="53"/>
      <c r="AH27" s="54"/>
      <c r="AI27" s="54"/>
      <c r="AJ27" s="54"/>
      <c r="AK27" s="54"/>
      <c r="AL27" s="54"/>
      <c r="AM27" s="54"/>
      <c r="AN27" s="54"/>
      <c r="AO27" s="54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4"/>
      <c r="BM27" s="65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73">
        <f t="shared" si="8"/>
        <v>32388344.711351212</v>
      </c>
      <c r="CN27" s="74">
        <f t="shared" si="0"/>
        <v>0</v>
      </c>
    </row>
    <row r="28" spans="2:129" ht="11.4" customHeight="1" x14ac:dyDescent="0.25">
      <c r="B28" s="69"/>
      <c r="C28" s="70"/>
      <c r="D28" s="71"/>
      <c r="E28" s="51"/>
      <c r="F28" s="52">
        <f t="shared" si="1"/>
        <v>0</v>
      </c>
      <c r="G28" s="52">
        <f t="shared" si="2"/>
        <v>0</v>
      </c>
      <c r="H28" s="61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1"/>
      <c r="AI28" s="61"/>
      <c r="AJ28" s="61"/>
      <c r="AK28" s="61"/>
      <c r="AL28" s="61"/>
      <c r="AM28" s="61"/>
      <c r="AN28" s="61"/>
      <c r="AO28" s="61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4"/>
      <c r="BM28" s="65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73">
        <f t="shared" si="8"/>
        <v>0</v>
      </c>
      <c r="CN28" s="74">
        <f t="shared" si="0"/>
        <v>0</v>
      </c>
    </row>
    <row r="29" spans="2:129" s="68" customFormat="1" ht="10.25" customHeight="1" x14ac:dyDescent="0.25">
      <c r="B29" s="56" t="str">
        <f>'[1]ACTA MODIF'!C27</f>
        <v>3.</v>
      </c>
      <c r="C29" s="57" t="str">
        <f>'[1]ACTA MODIF'!D27</f>
        <v>CIMENTACIÓN, ESTRUCTURAS DE CONCRETO Y ESTRUCTURAS METÁLICAS</v>
      </c>
      <c r="D29" s="78">
        <f>'[1]ACTA MODIF'!M27</f>
        <v>0</v>
      </c>
      <c r="E29" s="59">
        <f>SUM(E30:E48)</f>
        <v>8956328672.0336933</v>
      </c>
      <c r="F29" s="60">
        <f t="shared" si="1"/>
        <v>2686898601.6101079</v>
      </c>
      <c r="G29" s="60">
        <f t="shared" si="2"/>
        <v>11643227273.643801</v>
      </c>
      <c r="H29" s="61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1"/>
      <c r="AI29" s="61"/>
      <c r="AJ29" s="61"/>
      <c r="AK29" s="61"/>
      <c r="AL29" s="61"/>
      <c r="AM29" s="61"/>
      <c r="AN29" s="61"/>
      <c r="AO29" s="61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4"/>
      <c r="BM29" s="65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82">
        <f>SUM(CM30:CM48)</f>
        <v>11643227273.643789</v>
      </c>
      <c r="CN29" s="67">
        <f t="shared" si="0"/>
        <v>0</v>
      </c>
    </row>
    <row r="30" spans="2:129" ht="10.25" customHeight="1" x14ac:dyDescent="0.25">
      <c r="B30" s="69" t="str">
        <f>'[1]ACTA MODIF'!C28</f>
        <v>3.1</v>
      </c>
      <c r="C30" s="70" t="str">
        <f>'[1]ACTA MODIF'!D28</f>
        <v xml:space="preserve">CIMENTACIÓN </v>
      </c>
      <c r="D30" s="71"/>
      <c r="E30" s="51"/>
      <c r="F30" s="52">
        <f t="shared" si="1"/>
        <v>0</v>
      </c>
      <c r="G30" s="52">
        <f t="shared" si="2"/>
        <v>0</v>
      </c>
      <c r="H30" s="61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1"/>
      <c r="AI30" s="61"/>
      <c r="AJ30" s="61"/>
      <c r="AK30" s="61"/>
      <c r="AL30" s="61"/>
      <c r="AM30" s="61"/>
      <c r="AN30" s="61"/>
      <c r="AO30" s="61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4"/>
      <c r="BM30" s="65"/>
      <c r="BN30" s="53"/>
      <c r="BO30" s="53"/>
      <c r="BP30" s="53"/>
      <c r="BQ30" s="53"/>
      <c r="BR30" s="53"/>
      <c r="BS30" s="53"/>
      <c r="BT30" s="53"/>
      <c r="BU30" s="72"/>
      <c r="BV30" s="72"/>
      <c r="BW30" s="72"/>
      <c r="BX30" s="72"/>
      <c r="BY30" s="72"/>
      <c r="BZ30" s="72"/>
      <c r="CA30" s="72"/>
      <c r="CB30" s="72"/>
      <c r="CC30" s="72"/>
      <c r="CD30" s="72"/>
      <c r="CE30" s="72"/>
      <c r="CF30" s="72"/>
      <c r="CG30" s="72"/>
      <c r="CH30" s="72"/>
      <c r="CI30" s="72"/>
      <c r="CJ30" s="72"/>
      <c r="CK30" s="72"/>
      <c r="CL30" s="72"/>
      <c r="CM30" s="73">
        <f t="shared" ref="CM30:CM48" si="10">SUM(H30:CL30)</f>
        <v>0</v>
      </c>
      <c r="CN30" s="74">
        <f t="shared" si="0"/>
        <v>0</v>
      </c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</row>
    <row r="31" spans="2:129" ht="10.25" customHeight="1" x14ac:dyDescent="0.25">
      <c r="B31" s="69" t="str">
        <f>'[1]ACTA MODIF'!C29</f>
        <v>3.1.1</v>
      </c>
      <c r="C31" s="70" t="str">
        <f>'[1]ACTA MODIF'!D29</f>
        <v>CONCRETO  PARA SOLADOS, f'c=2.500 PSI.</v>
      </c>
      <c r="D31" s="71">
        <v>46.653000000000013</v>
      </c>
      <c r="E31" s="51">
        <v>29922534.405000009</v>
      </c>
      <c r="F31" s="52">
        <f t="shared" si="1"/>
        <v>8976760.3215000015</v>
      </c>
      <c r="G31" s="52">
        <f t="shared" si="2"/>
        <v>38899294.726500012</v>
      </c>
      <c r="H31" s="61"/>
      <c r="I31" s="62"/>
      <c r="J31" s="62"/>
      <c r="K31" s="62"/>
      <c r="L31" s="62"/>
      <c r="M31" s="62"/>
      <c r="N31" s="62"/>
      <c r="O31" s="62">
        <f>G31/4</f>
        <v>9724823.681625003</v>
      </c>
      <c r="P31" s="62">
        <f>O31</f>
        <v>9724823.681625003</v>
      </c>
      <c r="Q31" s="62">
        <f t="shared" ref="Q31:R31" si="11">P31</f>
        <v>9724823.681625003</v>
      </c>
      <c r="R31" s="62">
        <f t="shared" si="11"/>
        <v>9724823.681625003</v>
      </c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53"/>
      <c r="AD31" s="62"/>
      <c r="AE31" s="53"/>
      <c r="AF31" s="53"/>
      <c r="AG31" s="53"/>
      <c r="AH31" s="54"/>
      <c r="AI31" s="54"/>
      <c r="AJ31" s="54"/>
      <c r="AK31" s="54"/>
      <c r="AL31" s="54"/>
      <c r="AM31" s="61"/>
      <c r="AN31" s="61"/>
      <c r="AO31" s="61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4"/>
      <c r="BM31" s="65"/>
      <c r="BN31" s="53"/>
      <c r="BO31" s="53"/>
      <c r="BP31" s="53"/>
      <c r="BQ31" s="53"/>
      <c r="BR31" s="53"/>
      <c r="BS31" s="53"/>
      <c r="BT31" s="53"/>
      <c r="BU31" s="72"/>
      <c r="BV31" s="72"/>
      <c r="BW31" s="72"/>
      <c r="BX31" s="72"/>
      <c r="BY31" s="72"/>
      <c r="BZ31" s="72"/>
      <c r="CA31" s="72"/>
      <c r="CB31" s="72"/>
      <c r="CC31" s="72"/>
      <c r="CD31" s="72"/>
      <c r="CE31" s="72"/>
      <c r="CF31" s="72"/>
      <c r="CG31" s="72"/>
      <c r="CH31" s="72"/>
      <c r="CI31" s="72"/>
      <c r="CJ31" s="72"/>
      <c r="CK31" s="72"/>
      <c r="CL31" s="72"/>
      <c r="CM31" s="73">
        <f t="shared" si="10"/>
        <v>38899294.726500012</v>
      </c>
      <c r="CN31" s="74">
        <f t="shared" si="0"/>
        <v>0</v>
      </c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</row>
    <row r="32" spans="2:129" ht="10.25" customHeight="1" x14ac:dyDescent="0.25">
      <c r="B32" s="69" t="str">
        <f>'[1]ACTA MODIF'!C30</f>
        <v>3.1.2</v>
      </c>
      <c r="C32" s="70" t="str">
        <f>'[1]ACTA MODIF'!D30</f>
        <v xml:space="preserve">VIGAS DE CIMENTACIÓN  EN CONCRETO  f'c=3.000PSI IMPERMEABILIZADO, INCLUYE VIBRADO Y CURADO. </v>
      </c>
      <c r="D32" s="71">
        <v>215.07740000000001</v>
      </c>
      <c r="E32" s="51">
        <v>184048828.73419997</v>
      </c>
      <c r="F32" s="52">
        <f t="shared" si="1"/>
        <v>55214648.620259993</v>
      </c>
      <c r="G32" s="52">
        <f t="shared" si="2"/>
        <v>239263477.35445997</v>
      </c>
      <c r="H32" s="61"/>
      <c r="I32" s="62"/>
      <c r="J32" s="62"/>
      <c r="K32" s="62"/>
      <c r="L32" s="62"/>
      <c r="M32" s="62"/>
      <c r="N32" s="62"/>
      <c r="O32" s="62"/>
      <c r="P32" s="53"/>
      <c r="Q32" s="83">
        <f>G32/4</f>
        <v>59815869.338614993</v>
      </c>
      <c r="R32" s="83">
        <f>Q32</f>
        <v>59815869.338614993</v>
      </c>
      <c r="S32" s="83">
        <f>R32</f>
        <v>59815869.338614993</v>
      </c>
      <c r="T32" s="83">
        <f>S32</f>
        <v>59815869.338614993</v>
      </c>
      <c r="U32" s="53"/>
      <c r="V32" s="83"/>
      <c r="W32" s="83"/>
      <c r="X32" s="62"/>
      <c r="Y32" s="62"/>
      <c r="Z32" s="62"/>
      <c r="AA32" s="62"/>
      <c r="AB32" s="62"/>
      <c r="AC32" s="62"/>
      <c r="AD32" s="62"/>
      <c r="AE32" s="62"/>
      <c r="AF32" s="62"/>
      <c r="AG32" s="53"/>
      <c r="AH32" s="54"/>
      <c r="AI32" s="54"/>
      <c r="AJ32" s="62"/>
      <c r="AK32" s="62"/>
      <c r="AL32" s="62"/>
      <c r="AM32" s="62"/>
      <c r="AN32" s="62"/>
      <c r="AO32" s="54"/>
      <c r="AP32" s="54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4"/>
      <c r="BM32" s="65"/>
      <c r="BN32" s="53"/>
      <c r="BO32" s="53"/>
      <c r="BP32" s="53"/>
      <c r="BQ32" s="53"/>
      <c r="BR32" s="53"/>
      <c r="BS32" s="53"/>
      <c r="BT32" s="53"/>
      <c r="BU32" s="72"/>
      <c r="BV32" s="72"/>
      <c r="BW32" s="72"/>
      <c r="BX32" s="72"/>
      <c r="BY32" s="72"/>
      <c r="BZ32" s="72"/>
      <c r="CA32" s="72"/>
      <c r="CB32" s="72"/>
      <c r="CC32" s="72"/>
      <c r="CD32" s="72"/>
      <c r="CE32" s="72"/>
      <c r="CF32" s="72"/>
      <c r="CG32" s="72"/>
      <c r="CH32" s="72"/>
      <c r="CI32" s="72"/>
      <c r="CJ32" s="72"/>
      <c r="CK32" s="72"/>
      <c r="CL32" s="72"/>
      <c r="CM32" s="73">
        <f t="shared" si="10"/>
        <v>239263477.35445997</v>
      </c>
      <c r="CN32" s="74">
        <f t="shared" si="0"/>
        <v>0</v>
      </c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</row>
    <row r="33" spans="2:129" ht="10.25" customHeight="1" x14ac:dyDescent="0.25">
      <c r="B33" s="69" t="str">
        <f>'[1]ACTA MODIF'!C31</f>
        <v>3.1.3</v>
      </c>
      <c r="C33" s="70" t="str">
        <f>'[1]ACTA MODIF'!D31</f>
        <v>ZAPATAS   EN CONCRETO  f'c=3.000PSI IMPERMEABILIZADO, INCLUYE VIBRADO Y CURADO. SEGÚN DISEÑOS. NO INCLUYE VIGAS.</v>
      </c>
      <c r="D33" s="71">
        <v>159.97800000000001</v>
      </c>
      <c r="E33" s="51">
        <v>143080003.794</v>
      </c>
      <c r="F33" s="52">
        <f t="shared" si="1"/>
        <v>42924001.1382</v>
      </c>
      <c r="G33" s="52">
        <f t="shared" si="2"/>
        <v>186004004.93220001</v>
      </c>
      <c r="H33" s="61"/>
      <c r="I33" s="62"/>
      <c r="J33" s="62"/>
      <c r="K33" s="62"/>
      <c r="L33" s="62"/>
      <c r="M33" s="62"/>
      <c r="N33" s="62"/>
      <c r="O33" s="62"/>
      <c r="P33" s="83">
        <f>G33/4</f>
        <v>46501001.233050004</v>
      </c>
      <c r="Q33" s="83">
        <f>P33</f>
        <v>46501001.233050004</v>
      </c>
      <c r="R33" s="83">
        <f>Q33</f>
        <v>46501001.233050004</v>
      </c>
      <c r="S33" s="83">
        <f>R33</f>
        <v>46501001.233050004</v>
      </c>
      <c r="T33" s="83"/>
      <c r="U33" s="83"/>
      <c r="V33" s="83"/>
      <c r="W33" s="83"/>
      <c r="X33" s="62"/>
      <c r="Y33" s="62"/>
      <c r="Z33" s="62"/>
      <c r="AA33" s="62"/>
      <c r="AB33" s="54"/>
      <c r="AC33" s="62"/>
      <c r="AD33" s="72"/>
      <c r="AE33" s="72"/>
      <c r="AF33" s="72"/>
      <c r="AG33" s="53"/>
      <c r="AH33" s="54"/>
      <c r="AI33" s="63"/>
      <c r="AJ33" s="61"/>
      <c r="AK33" s="61"/>
      <c r="AL33" s="61"/>
      <c r="AM33" s="61"/>
      <c r="AN33" s="61"/>
      <c r="AO33" s="61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  <c r="BL33" s="64"/>
      <c r="BM33" s="65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73">
        <f t="shared" si="10"/>
        <v>186004004.93220001</v>
      </c>
      <c r="CN33" s="74">
        <f t="shared" si="0"/>
        <v>0</v>
      </c>
    </row>
    <row r="34" spans="2:129" ht="10.25" customHeight="1" x14ac:dyDescent="0.25">
      <c r="B34" s="69" t="str">
        <f>'[1]ACTA MODIF'!C32</f>
        <v>3.1.4</v>
      </c>
      <c r="C34" s="70" t="str">
        <f>'[1]ACTA MODIF'!D32</f>
        <v>PEDESTAL EN CONCRETO  f'c=3.000PSI IMPERMEABILIZADO, INCLUYE VIBRADO Y CURADO. SEGÚN DISEÑOS. NO INCLUYE VIGAS.</v>
      </c>
      <c r="D34" s="71">
        <v>77.846351999999996</v>
      </c>
      <c r="E34" s="51">
        <v>72716043.864143997</v>
      </c>
      <c r="F34" s="52">
        <f t="shared" si="1"/>
        <v>21814813.1592432</v>
      </c>
      <c r="G34" s="52">
        <f t="shared" si="2"/>
        <v>94530857.023387194</v>
      </c>
      <c r="H34" s="61"/>
      <c r="I34" s="62"/>
      <c r="J34" s="62"/>
      <c r="K34" s="62"/>
      <c r="L34" s="62"/>
      <c r="M34" s="62"/>
      <c r="N34" s="62"/>
      <c r="O34" s="62"/>
      <c r="P34" s="53"/>
      <c r="Q34" s="83">
        <f>G34/4</f>
        <v>23632714.255846798</v>
      </c>
      <c r="R34" s="83">
        <f>Q34</f>
        <v>23632714.255846798</v>
      </c>
      <c r="S34" s="83">
        <f t="shared" ref="S34:T34" si="12">R34</f>
        <v>23632714.255846798</v>
      </c>
      <c r="T34" s="83">
        <f t="shared" si="12"/>
        <v>23632714.255846798</v>
      </c>
      <c r="U34" s="83"/>
      <c r="V34" s="83"/>
      <c r="W34" s="83"/>
      <c r="X34" s="53"/>
      <c r="Y34" s="53"/>
      <c r="Z34" s="62"/>
      <c r="AA34" s="62"/>
      <c r="AB34" s="54"/>
      <c r="AC34" s="62"/>
      <c r="AD34" s="62"/>
      <c r="AE34" s="62"/>
      <c r="AF34" s="62"/>
      <c r="AG34" s="62"/>
      <c r="AH34" s="54"/>
      <c r="AI34" s="54"/>
      <c r="AJ34" s="61"/>
      <c r="AK34" s="62"/>
      <c r="AL34" s="62"/>
      <c r="AM34" s="62"/>
      <c r="AN34" s="62"/>
      <c r="AO34" s="54"/>
      <c r="AP34" s="54"/>
      <c r="AQ34" s="62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4"/>
      <c r="BM34" s="65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73">
        <f t="shared" si="10"/>
        <v>94530857.023387194</v>
      </c>
      <c r="CN34" s="74">
        <f t="shared" si="0"/>
        <v>0</v>
      </c>
    </row>
    <row r="35" spans="2:129" s="89" customFormat="1" ht="10.25" customHeight="1" x14ac:dyDescent="0.25">
      <c r="B35" s="84" t="s">
        <v>151</v>
      </c>
      <c r="C35" s="84" t="s">
        <v>152</v>
      </c>
      <c r="D35" s="85">
        <v>124.80000000000001</v>
      </c>
      <c r="E35" s="86">
        <v>28731456.000000004</v>
      </c>
      <c r="F35" s="52">
        <f t="shared" si="1"/>
        <v>8619436.8000000007</v>
      </c>
      <c r="G35" s="52">
        <f t="shared" si="2"/>
        <v>37350892.800000004</v>
      </c>
      <c r="H35" s="61"/>
      <c r="I35" s="62"/>
      <c r="J35" s="62"/>
      <c r="K35" s="62"/>
      <c r="L35" s="62"/>
      <c r="M35" s="62"/>
      <c r="N35" s="62"/>
      <c r="O35" s="62"/>
      <c r="P35" s="53"/>
      <c r="Q35" s="83"/>
      <c r="R35" s="83"/>
      <c r="S35" s="83"/>
      <c r="T35" s="83"/>
      <c r="U35" s="83"/>
      <c r="V35" s="83"/>
      <c r="W35" s="83"/>
      <c r="X35" s="53"/>
      <c r="Y35" s="53"/>
      <c r="Z35" s="62"/>
      <c r="AA35" s="62"/>
      <c r="AB35" s="54"/>
      <c r="AC35" s="62"/>
      <c r="AD35" s="62"/>
      <c r="AE35" s="62"/>
      <c r="AF35" s="62"/>
      <c r="AG35" s="62"/>
      <c r="AH35" s="54"/>
      <c r="AI35" s="54"/>
      <c r="AJ35" s="61"/>
      <c r="AK35" s="62"/>
      <c r="AL35" s="62"/>
      <c r="AM35" s="62"/>
      <c r="AN35" s="62"/>
      <c r="AO35" s="54"/>
      <c r="AP35" s="54"/>
      <c r="AQ35" s="62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4"/>
      <c r="BM35" s="65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87">
        <f>G35</f>
        <v>37350892.800000004</v>
      </c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88">
        <f t="shared" si="10"/>
        <v>37350892.800000004</v>
      </c>
      <c r="CN35" s="74">
        <f t="shared" si="0"/>
        <v>0</v>
      </c>
    </row>
    <row r="36" spans="2:129" ht="10.25" customHeight="1" x14ac:dyDescent="0.25">
      <c r="B36" s="69" t="str">
        <f>'[1]ACTA MODIF'!C33</f>
        <v>3.2</v>
      </c>
      <c r="C36" s="70" t="str">
        <f>'[1]ACTA MODIF'!D33</f>
        <v>ESTRUCTURAS DE CONCRETO</v>
      </c>
      <c r="D36" s="71"/>
      <c r="E36" s="51"/>
      <c r="F36" s="52">
        <f t="shared" si="1"/>
        <v>0</v>
      </c>
      <c r="G36" s="52">
        <f t="shared" si="2"/>
        <v>0</v>
      </c>
      <c r="H36" s="61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53"/>
      <c r="Y36" s="53"/>
      <c r="Z36" s="53"/>
      <c r="AA36" s="53"/>
      <c r="AB36" s="53"/>
      <c r="AC36" s="62"/>
      <c r="AD36" s="62"/>
      <c r="AE36" s="62"/>
      <c r="AF36" s="62"/>
      <c r="AG36" s="62"/>
      <c r="AH36" s="61"/>
      <c r="AI36" s="61"/>
      <c r="AJ36" s="61"/>
      <c r="AK36" s="61"/>
      <c r="AL36" s="61"/>
      <c r="AM36" s="61"/>
      <c r="AN36" s="61"/>
      <c r="AO36" s="61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63"/>
      <c r="BF36" s="63"/>
      <c r="BG36" s="63"/>
      <c r="BH36" s="63"/>
      <c r="BI36" s="63"/>
      <c r="BJ36" s="63"/>
      <c r="BK36" s="63"/>
      <c r="BL36" s="64"/>
      <c r="BM36" s="65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73">
        <f t="shared" si="10"/>
        <v>0</v>
      </c>
      <c r="CN36" s="74">
        <f t="shared" si="0"/>
        <v>0</v>
      </c>
    </row>
    <row r="37" spans="2:129" ht="10.25" customHeight="1" x14ac:dyDescent="0.25">
      <c r="B37" s="90" t="str">
        <f>'[1]ACTA MODIF'!C34</f>
        <v>3.2.1</v>
      </c>
      <c r="C37" s="91" t="str">
        <f>'[1]ACTA MODIF'!D34</f>
        <v xml:space="preserve">COLUMNAS  RECTANGULARES Y  MUROS  PANTALLA EN CONCRETO   f'c=3.000PSI. INCLUYE ENCOFRADO, VIBRADO Y CURADO. SEGÚN DISEÑOS.                </v>
      </c>
      <c r="D37" s="92">
        <v>31.764000000000003</v>
      </c>
      <c r="E37" s="93">
        <v>39043578.228</v>
      </c>
      <c r="F37" s="52">
        <f t="shared" si="1"/>
        <v>11713073.4684</v>
      </c>
      <c r="G37" s="52">
        <f t="shared" si="2"/>
        <v>50756651.696400002</v>
      </c>
      <c r="H37" s="61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53"/>
      <c r="Z37" s="53"/>
      <c r="AA37" s="53"/>
      <c r="AB37" s="54"/>
      <c r="AC37" s="54"/>
      <c r="AD37" s="54"/>
      <c r="AE37" s="62"/>
      <c r="AF37" s="62"/>
      <c r="AG37" s="62"/>
      <c r="AH37" s="61"/>
      <c r="AI37" s="61"/>
      <c r="AJ37" s="61"/>
      <c r="AK37" s="61"/>
      <c r="AL37" s="61"/>
      <c r="AM37" s="61"/>
      <c r="AN37" s="61"/>
      <c r="AO37" s="61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4"/>
      <c r="BM37" s="62">
        <f>G37/6</f>
        <v>8459441.9494000003</v>
      </c>
      <c r="BN37" s="62">
        <f>BM37</f>
        <v>8459441.9494000003</v>
      </c>
      <c r="BO37" s="62">
        <f>BN37</f>
        <v>8459441.9494000003</v>
      </c>
      <c r="BP37" s="62">
        <f>BO37</f>
        <v>8459441.9494000003</v>
      </c>
      <c r="BQ37" s="62">
        <f>BP37</f>
        <v>8459441.9494000003</v>
      </c>
      <c r="BR37" s="62">
        <f>BQ37</f>
        <v>8459441.9494000003</v>
      </c>
      <c r="BS37" s="63"/>
      <c r="BT37" s="63"/>
      <c r="BU37" s="64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94">
        <f t="shared" si="10"/>
        <v>50756651.696400002</v>
      </c>
      <c r="CN37" s="74">
        <f t="shared" si="0"/>
        <v>0</v>
      </c>
    </row>
    <row r="38" spans="2:129" ht="10.25" customHeight="1" x14ac:dyDescent="0.25">
      <c r="B38" s="90" t="str">
        <f>'[1]ACTA MODIF'!C35</f>
        <v>3.2.2</v>
      </c>
      <c r="C38" s="91" t="str">
        <f>'[1]ACTA MODIF'!D35</f>
        <v xml:space="preserve">VIGAS RECTANGULARES EN CONCRETO   f'c=3.000PSI. INCLUYE ENCOFRADO, VIBRADO Y CURADO. SEGÚN DISEÑOS.                </v>
      </c>
      <c r="D38" s="92">
        <v>61.320480000000003</v>
      </c>
      <c r="E38" s="93">
        <v>75962522.893920019</v>
      </c>
      <c r="F38" s="52">
        <f t="shared" si="1"/>
        <v>22788756.868176006</v>
      </c>
      <c r="G38" s="52">
        <f t="shared" si="2"/>
        <v>98751279.762096018</v>
      </c>
      <c r="H38" s="61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1"/>
      <c r="AI38" s="61"/>
      <c r="AJ38" s="61"/>
      <c r="AK38" s="61"/>
      <c r="AL38" s="61"/>
      <c r="AM38" s="61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63"/>
      <c r="BC38" s="63"/>
      <c r="BD38" s="63"/>
      <c r="BE38" s="63"/>
      <c r="BF38" s="63"/>
      <c r="BG38" s="63"/>
      <c r="BH38" s="63"/>
      <c r="BI38" s="63"/>
      <c r="BJ38" s="63"/>
      <c r="BK38" s="63"/>
      <c r="BL38" s="64"/>
      <c r="BM38" s="54"/>
      <c r="BN38" s="63">
        <f>G38/8</f>
        <v>12343909.970262002</v>
      </c>
      <c r="BO38" s="63">
        <f t="shared" ref="BO38:BU39" si="13">BN38</f>
        <v>12343909.970262002</v>
      </c>
      <c r="BP38" s="63">
        <f t="shared" si="13"/>
        <v>12343909.970262002</v>
      </c>
      <c r="BQ38" s="63">
        <f t="shared" si="13"/>
        <v>12343909.970262002</v>
      </c>
      <c r="BR38" s="63">
        <f t="shared" si="13"/>
        <v>12343909.970262002</v>
      </c>
      <c r="BS38" s="63">
        <f t="shared" si="13"/>
        <v>12343909.970262002</v>
      </c>
      <c r="BT38" s="63">
        <f t="shared" si="13"/>
        <v>12343909.970262002</v>
      </c>
      <c r="BU38" s="63">
        <f t="shared" si="13"/>
        <v>12343909.970262002</v>
      </c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94">
        <f t="shared" si="10"/>
        <v>98751279.762096033</v>
      </c>
      <c r="CN38" s="74">
        <f t="shared" si="0"/>
        <v>0</v>
      </c>
    </row>
    <row r="39" spans="2:129" ht="10.25" customHeight="1" x14ac:dyDescent="0.25">
      <c r="B39" s="90" t="str">
        <f>'[1]ACTA MODIF'!C36</f>
        <v>3.2.3</v>
      </c>
      <c r="C39" s="91" t="str">
        <f>'[1]ACTA MODIF'!D36</f>
        <v xml:space="preserve">PLACA DE ENTREPISO  Y/O  CUBIERTA EN METALDECK  CAL. 12  Y   CONCRETO  f'c=3.000PSI  -  E=15cm. INLUYE MALLA  DE  REFUERZO  15x15cm - 5mm, ENCOFRADO, VIBRADO Y CURADO. INCLUYE ALLANADO FINAL.              </v>
      </c>
      <c r="D39" s="92">
        <v>0</v>
      </c>
      <c r="E39" s="93">
        <v>0</v>
      </c>
      <c r="F39" s="52">
        <f t="shared" si="1"/>
        <v>0</v>
      </c>
      <c r="G39" s="52">
        <f t="shared" si="2"/>
        <v>0</v>
      </c>
      <c r="H39" s="61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1"/>
      <c r="AI39" s="61"/>
      <c r="AJ39" s="61"/>
      <c r="AK39" s="61"/>
      <c r="AL39" s="61"/>
      <c r="AM39" s="61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4"/>
      <c r="BM39" s="63"/>
      <c r="BN39" s="63">
        <f>G39/8</f>
        <v>0</v>
      </c>
      <c r="BO39" s="63">
        <f t="shared" si="13"/>
        <v>0</v>
      </c>
      <c r="BP39" s="63">
        <f t="shared" si="13"/>
        <v>0</v>
      </c>
      <c r="BQ39" s="63">
        <f t="shared" si="13"/>
        <v>0</v>
      </c>
      <c r="BR39" s="63">
        <f t="shared" si="13"/>
        <v>0</v>
      </c>
      <c r="BS39" s="63">
        <f t="shared" si="13"/>
        <v>0</v>
      </c>
      <c r="BT39" s="63">
        <f t="shared" si="13"/>
        <v>0</v>
      </c>
      <c r="BU39" s="63">
        <f t="shared" si="13"/>
        <v>0</v>
      </c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94">
        <f t="shared" si="10"/>
        <v>0</v>
      </c>
      <c r="CN39" s="74">
        <f t="shared" si="0"/>
        <v>0</v>
      </c>
    </row>
    <row r="40" spans="2:129" ht="10.25" customHeight="1" x14ac:dyDescent="0.25">
      <c r="B40" s="90" t="str">
        <f>'[1]ACTA MODIF'!C37</f>
        <v>3.2.4</v>
      </c>
      <c r="C40" s="91" t="str">
        <f>'[1]ACTA MODIF'!D37</f>
        <v>TANQUE SUBTERRANEO EN CONCRETO  f'c=3.500PSI  IMPERMEABILIZADO. INLUYE ENCOFRADO, VIBRADO Y CURADO.</v>
      </c>
      <c r="D40" s="92">
        <v>55.612799999999993</v>
      </c>
      <c r="E40" s="93">
        <v>67370346.950399995</v>
      </c>
      <c r="F40" s="52">
        <f t="shared" si="1"/>
        <v>20211104.085119996</v>
      </c>
      <c r="G40" s="52">
        <f t="shared" si="2"/>
        <v>87581451.035519987</v>
      </c>
      <c r="H40" s="95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62"/>
      <c r="T40" s="62"/>
      <c r="U40" s="62"/>
      <c r="V40" s="62"/>
      <c r="W40" s="62"/>
      <c r="X40" s="96"/>
      <c r="Y40" s="96"/>
      <c r="Z40" s="96"/>
      <c r="AA40" s="96"/>
      <c r="AB40" s="96"/>
      <c r="AC40" s="96"/>
      <c r="AD40" s="96"/>
      <c r="AE40" s="96"/>
      <c r="AF40" s="96"/>
      <c r="AG40" s="97">
        <f>G40/8</f>
        <v>10947681.379439998</v>
      </c>
      <c r="AH40" s="95">
        <f>AG40</f>
        <v>10947681.379439998</v>
      </c>
      <c r="AI40" s="95">
        <f t="shared" ref="AI40:AN41" si="14">AH40</f>
        <v>10947681.379439998</v>
      </c>
      <c r="AJ40" s="95">
        <f t="shared" si="14"/>
        <v>10947681.379439998</v>
      </c>
      <c r="AK40" s="95">
        <f t="shared" si="14"/>
        <v>10947681.379439998</v>
      </c>
      <c r="AL40" s="95">
        <f t="shared" si="14"/>
        <v>10947681.379439998</v>
      </c>
      <c r="AM40" s="95">
        <f t="shared" si="14"/>
        <v>10947681.379439998</v>
      </c>
      <c r="AN40" s="95">
        <f t="shared" si="14"/>
        <v>10947681.379439998</v>
      </c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63"/>
      <c r="BD40" s="63"/>
      <c r="BE40" s="63"/>
      <c r="BF40" s="63"/>
      <c r="BG40" s="63"/>
      <c r="BH40" s="63"/>
      <c r="BI40" s="63"/>
      <c r="BJ40" s="63"/>
      <c r="BK40" s="63"/>
      <c r="BL40" s="64"/>
      <c r="BM40" s="54"/>
      <c r="BN40" s="54"/>
      <c r="BO40" s="54"/>
      <c r="BP40" s="54"/>
      <c r="BQ40" s="54"/>
      <c r="BR40" s="54"/>
      <c r="BS40" s="54"/>
      <c r="BT40" s="54"/>
      <c r="BU40" s="64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94">
        <f t="shared" si="10"/>
        <v>87581451.035519972</v>
      </c>
      <c r="CN40" s="74">
        <f t="shared" si="0"/>
        <v>0</v>
      </c>
    </row>
    <row r="41" spans="2:129" ht="21" customHeight="1" x14ac:dyDescent="0.25">
      <c r="B41" s="69" t="str">
        <f>'[1]ACTA MODIF'!C38</f>
        <v>3.2.5</v>
      </c>
      <c r="C41" s="70" t="str">
        <f>'[1]ACTA MODIF'!D38</f>
        <v>ACERO DE REFUERZO  PDR-60; f'y=420 Mpa PARA ESTRUCTURAS  EN  CONCRETO, VERTICALES  Y  HORIZONTALES.</v>
      </c>
      <c r="D41" s="71">
        <v>80880.733445333404</v>
      </c>
      <c r="E41" s="51">
        <v>695008142.49574995</v>
      </c>
      <c r="F41" s="52">
        <f t="shared" si="1"/>
        <v>208502442.74872497</v>
      </c>
      <c r="G41" s="52">
        <f t="shared" si="2"/>
        <v>903510585.24447489</v>
      </c>
      <c r="H41" s="95"/>
      <c r="I41" s="96">
        <f>G41/26</f>
        <v>34750407.124787495</v>
      </c>
      <c r="J41" s="96">
        <f>I41</f>
        <v>34750407.124787495</v>
      </c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96">
        <f>J41</f>
        <v>34750407.124787495</v>
      </c>
      <c r="Y41" s="96">
        <f t="shared" ref="Y41:AE41" si="15">X41</f>
        <v>34750407.124787495</v>
      </c>
      <c r="Z41" s="96">
        <f t="shared" si="15"/>
        <v>34750407.124787495</v>
      </c>
      <c r="AA41" s="96">
        <f t="shared" si="15"/>
        <v>34750407.124787495</v>
      </c>
      <c r="AB41" s="96">
        <f t="shared" si="15"/>
        <v>34750407.124787495</v>
      </c>
      <c r="AC41" s="96">
        <f t="shared" si="15"/>
        <v>34750407.124787495</v>
      </c>
      <c r="AD41" s="96">
        <f t="shared" si="15"/>
        <v>34750407.124787495</v>
      </c>
      <c r="AE41" s="96">
        <f t="shared" si="15"/>
        <v>34750407.124787495</v>
      </c>
      <c r="AF41" s="96"/>
      <c r="AG41" s="96">
        <f>AE41</f>
        <v>34750407.124787495</v>
      </c>
      <c r="AH41" s="96">
        <f>AG41</f>
        <v>34750407.124787495</v>
      </c>
      <c r="AI41" s="96">
        <f t="shared" si="14"/>
        <v>34750407.124787495</v>
      </c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3"/>
      <c r="AY41" s="53"/>
      <c r="AZ41" s="53"/>
      <c r="BA41" s="53"/>
      <c r="BB41" s="53"/>
      <c r="BC41" s="63"/>
      <c r="BD41" s="63"/>
      <c r="BE41" s="63"/>
      <c r="BF41" s="63"/>
      <c r="BG41" s="63"/>
      <c r="BH41" s="63"/>
      <c r="BI41" s="63"/>
      <c r="BJ41" s="63"/>
      <c r="BK41" s="63"/>
      <c r="BL41" s="64"/>
      <c r="BM41" s="96">
        <f>BP41</f>
        <v>34750407.124787495</v>
      </c>
      <c r="BN41" s="96">
        <f>BM41</f>
        <v>34750407.124787495</v>
      </c>
      <c r="BO41" s="96">
        <f>BN41</f>
        <v>34750407.124787495</v>
      </c>
      <c r="BP41" s="96">
        <f>BY41</f>
        <v>34750407.124787495</v>
      </c>
      <c r="BQ41" s="96">
        <f>AI41</f>
        <v>34750407.124787495</v>
      </c>
      <c r="BR41" s="96">
        <f t="shared" ref="BR41:BY41" si="16">BQ41</f>
        <v>34750407.124787495</v>
      </c>
      <c r="BS41" s="96">
        <f t="shared" si="16"/>
        <v>34750407.124787495</v>
      </c>
      <c r="BT41" s="96">
        <f t="shared" si="16"/>
        <v>34750407.124787495</v>
      </c>
      <c r="BU41" s="96">
        <f t="shared" si="16"/>
        <v>34750407.124787495</v>
      </c>
      <c r="BV41" s="96">
        <f t="shared" si="16"/>
        <v>34750407.124787495</v>
      </c>
      <c r="BW41" s="96">
        <f t="shared" si="16"/>
        <v>34750407.124787495</v>
      </c>
      <c r="BX41" s="96">
        <f t="shared" si="16"/>
        <v>34750407.124787495</v>
      </c>
      <c r="BY41" s="96">
        <f t="shared" si="16"/>
        <v>34750407.124787495</v>
      </c>
      <c r="BZ41" s="96"/>
      <c r="CA41" s="96"/>
      <c r="CB41" s="96"/>
      <c r="CC41" s="96"/>
      <c r="CD41" s="96"/>
      <c r="CE41" s="96"/>
      <c r="CF41" s="96"/>
      <c r="CG41" s="96"/>
      <c r="CH41" s="96"/>
      <c r="CI41" s="96"/>
      <c r="CJ41" s="96"/>
      <c r="CK41" s="96"/>
      <c r="CL41" s="96"/>
      <c r="CM41" s="73">
        <f t="shared" si="10"/>
        <v>903510585.24447453</v>
      </c>
      <c r="CN41" s="74">
        <f t="shared" si="0"/>
        <v>0</v>
      </c>
    </row>
    <row r="42" spans="2:129" s="89" customFormat="1" ht="21" customHeight="1" x14ac:dyDescent="0.25">
      <c r="B42" s="84" t="s">
        <v>153</v>
      </c>
      <c r="C42" s="84" t="s">
        <v>154</v>
      </c>
      <c r="D42" s="85">
        <v>615.6</v>
      </c>
      <c r="E42" s="86">
        <v>145452736.80000001</v>
      </c>
      <c r="F42" s="52">
        <f t="shared" si="1"/>
        <v>43635821.039999999</v>
      </c>
      <c r="G42" s="98">
        <f t="shared" si="2"/>
        <v>189088557.84</v>
      </c>
      <c r="H42" s="95"/>
      <c r="I42" s="96"/>
      <c r="J42" s="96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96"/>
      <c r="AU42" s="54"/>
      <c r="AV42" s="54"/>
      <c r="AW42" s="54"/>
      <c r="AX42" s="53"/>
      <c r="AY42" s="53"/>
      <c r="AZ42" s="53"/>
      <c r="BA42" s="53"/>
      <c r="BB42" s="53"/>
      <c r="BC42" s="63"/>
      <c r="BD42" s="63"/>
      <c r="BE42" s="63"/>
      <c r="BF42" s="63"/>
      <c r="BG42" s="63"/>
      <c r="BH42" s="63"/>
      <c r="BI42" s="63"/>
      <c r="BJ42" s="63"/>
      <c r="BK42" s="63"/>
      <c r="BL42" s="64"/>
      <c r="BM42" s="96"/>
      <c r="BN42" s="96"/>
      <c r="BO42" s="96"/>
      <c r="BP42" s="96"/>
      <c r="BQ42" s="96"/>
      <c r="BR42" s="96"/>
      <c r="BS42" s="96"/>
      <c r="BT42" s="96"/>
      <c r="BU42" s="96"/>
      <c r="BV42" s="96"/>
      <c r="BW42" s="96"/>
      <c r="BX42" s="96"/>
      <c r="BY42" s="96"/>
      <c r="BZ42" s="96">
        <f>G42/3</f>
        <v>63029519.280000001</v>
      </c>
      <c r="CA42" s="96">
        <f>BZ42</f>
        <v>63029519.280000001</v>
      </c>
      <c r="CB42" s="96">
        <f>CA42</f>
        <v>63029519.280000001</v>
      </c>
      <c r="CC42" s="96"/>
      <c r="CD42" s="96"/>
      <c r="CE42" s="96"/>
      <c r="CF42" s="96"/>
      <c r="CG42" s="96"/>
      <c r="CH42" s="96"/>
      <c r="CI42" s="96"/>
      <c r="CJ42" s="96"/>
      <c r="CK42" s="96"/>
      <c r="CL42" s="96"/>
      <c r="CM42" s="88">
        <f t="shared" si="10"/>
        <v>189088557.84</v>
      </c>
      <c r="CN42" s="74">
        <f t="shared" si="0"/>
        <v>0</v>
      </c>
    </row>
    <row r="43" spans="2:129" s="89" customFormat="1" ht="21" customHeight="1" x14ac:dyDescent="0.25">
      <c r="B43" s="84" t="s">
        <v>155</v>
      </c>
      <c r="C43" s="84" t="s">
        <v>156</v>
      </c>
      <c r="D43" s="85">
        <v>60</v>
      </c>
      <c r="E43" s="86">
        <v>8009940</v>
      </c>
      <c r="F43" s="52">
        <f t="shared" si="1"/>
        <v>2402982</v>
      </c>
      <c r="G43" s="98">
        <f t="shared" si="2"/>
        <v>10412922</v>
      </c>
      <c r="H43" s="95"/>
      <c r="I43" s="96"/>
      <c r="J43" s="96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54"/>
      <c r="AV43" s="54"/>
      <c r="AW43" s="54"/>
      <c r="AX43" s="53"/>
      <c r="AY43" s="53"/>
      <c r="AZ43" s="53"/>
      <c r="BA43" s="53"/>
      <c r="BB43" s="53"/>
      <c r="BC43" s="63"/>
      <c r="BD43" s="63"/>
      <c r="BE43" s="63"/>
      <c r="BF43" s="63"/>
      <c r="BG43" s="63"/>
      <c r="BH43" s="63"/>
      <c r="BI43" s="63"/>
      <c r="BJ43" s="63"/>
      <c r="BK43" s="63"/>
      <c r="BL43" s="64"/>
      <c r="BM43" s="96"/>
      <c r="BN43" s="96"/>
      <c r="BO43" s="96"/>
      <c r="BP43" s="96"/>
      <c r="BQ43" s="96"/>
      <c r="BR43" s="96"/>
      <c r="BS43" s="96"/>
      <c r="BT43" s="96"/>
      <c r="BU43" s="96"/>
      <c r="BV43" s="96"/>
      <c r="BW43" s="96"/>
      <c r="BX43" s="96"/>
      <c r="BY43" s="96"/>
      <c r="BZ43" s="96">
        <f>G43</f>
        <v>10412922</v>
      </c>
      <c r="CA43" s="96"/>
      <c r="CB43" s="96"/>
      <c r="CC43" s="96"/>
      <c r="CD43" s="96"/>
      <c r="CE43" s="96"/>
      <c r="CF43" s="96"/>
      <c r="CG43" s="96"/>
      <c r="CH43" s="96"/>
      <c r="CI43" s="96"/>
      <c r="CJ43" s="96"/>
      <c r="CK43" s="96"/>
      <c r="CL43" s="96"/>
      <c r="CM43" s="88">
        <f t="shared" si="10"/>
        <v>10412922</v>
      </c>
      <c r="CN43" s="74">
        <f t="shared" si="0"/>
        <v>0</v>
      </c>
    </row>
    <row r="44" spans="2:129" s="89" customFormat="1" ht="21" customHeight="1" x14ac:dyDescent="0.25">
      <c r="B44" s="84" t="s">
        <v>157</v>
      </c>
      <c r="C44" s="84" t="s">
        <v>158</v>
      </c>
      <c r="D44" s="85">
        <v>69.841689020598125</v>
      </c>
      <c r="E44" s="86">
        <v>69643338.623779625</v>
      </c>
      <c r="F44" s="52">
        <f t="shared" si="1"/>
        <v>20893001.587133888</v>
      </c>
      <c r="G44" s="98">
        <f t="shared" si="2"/>
        <v>90536340.210913509</v>
      </c>
      <c r="H44" s="95"/>
      <c r="I44" s="96"/>
      <c r="J44" s="96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54"/>
      <c r="AV44" s="54"/>
      <c r="AW44" s="54"/>
      <c r="AX44" s="53"/>
      <c r="AY44" s="53"/>
      <c r="AZ44" s="53"/>
      <c r="BA44" s="53"/>
      <c r="BB44" s="53"/>
      <c r="BC44" s="63"/>
      <c r="BD44" s="63"/>
      <c r="BE44" s="63"/>
      <c r="BF44" s="63"/>
      <c r="BG44" s="63"/>
      <c r="BH44" s="63"/>
      <c r="BI44" s="63"/>
      <c r="BJ44" s="63"/>
      <c r="BK44" s="63"/>
      <c r="BL44" s="64"/>
      <c r="BM44" s="96"/>
      <c r="BN44" s="96"/>
      <c r="BO44" s="96"/>
      <c r="BP44" s="96"/>
      <c r="BQ44" s="96"/>
      <c r="BR44" s="96"/>
      <c r="BS44" s="96"/>
      <c r="BT44" s="96"/>
      <c r="BU44" s="96"/>
      <c r="BV44" s="96"/>
      <c r="BW44" s="96"/>
      <c r="BX44" s="96"/>
      <c r="BY44" s="96"/>
      <c r="BZ44" s="96"/>
      <c r="CA44" s="96"/>
      <c r="CB44" s="96"/>
      <c r="CC44" s="96"/>
      <c r="CD44" s="96"/>
      <c r="CE44" s="96"/>
      <c r="CF44" s="96"/>
      <c r="CG44" s="96"/>
      <c r="CH44" s="96"/>
      <c r="CI44" s="96">
        <f>G44/2</f>
        <v>45268170.105456755</v>
      </c>
      <c r="CJ44" s="96">
        <f>CI44</f>
        <v>45268170.105456755</v>
      </c>
      <c r="CK44" s="53"/>
      <c r="CL44" s="96"/>
      <c r="CM44" s="88">
        <f>SUM(H44:CJ44)</f>
        <v>90536340.210913509</v>
      </c>
      <c r="CN44" s="74">
        <f t="shared" si="0"/>
        <v>0</v>
      </c>
    </row>
    <row r="45" spans="2:129" s="89" customFormat="1" ht="21" customHeight="1" x14ac:dyDescent="0.25">
      <c r="B45" s="84" t="s">
        <v>159</v>
      </c>
      <c r="C45" s="84" t="s">
        <v>160</v>
      </c>
      <c r="D45" s="85">
        <v>5.0321250000000006</v>
      </c>
      <c r="E45" s="86">
        <v>2894015.3445000006</v>
      </c>
      <c r="F45" s="52">
        <f t="shared" si="1"/>
        <v>868204.60335000011</v>
      </c>
      <c r="G45" s="98">
        <f t="shared" si="2"/>
        <v>3762219.9478500006</v>
      </c>
      <c r="H45" s="95"/>
      <c r="I45" s="96"/>
      <c r="J45" s="96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96"/>
      <c r="AU45" s="54"/>
      <c r="AV45" s="54"/>
      <c r="AW45" s="54"/>
      <c r="AX45" s="53"/>
      <c r="AY45" s="53"/>
      <c r="AZ45" s="53"/>
      <c r="BA45" s="53"/>
      <c r="BB45" s="53"/>
      <c r="BC45" s="63"/>
      <c r="BD45" s="63"/>
      <c r="BE45" s="63"/>
      <c r="BF45" s="63"/>
      <c r="BG45" s="63"/>
      <c r="BH45" s="63"/>
      <c r="BI45" s="63"/>
      <c r="BJ45" s="63"/>
      <c r="BK45" s="63"/>
      <c r="BL45" s="64"/>
      <c r="BM45" s="96"/>
      <c r="BN45" s="96"/>
      <c r="BO45" s="96"/>
      <c r="BP45" s="96"/>
      <c r="BQ45" s="96"/>
      <c r="BR45" s="96"/>
      <c r="BS45" s="96"/>
      <c r="BT45" s="96"/>
      <c r="BU45" s="96"/>
      <c r="BV45" s="96"/>
      <c r="BW45" s="96"/>
      <c r="BX45" s="96"/>
      <c r="BY45" s="96"/>
      <c r="BZ45" s="96">
        <f>G45/3</f>
        <v>1254073.3159500002</v>
      </c>
      <c r="CA45" s="96">
        <f>BZ45</f>
        <v>1254073.3159500002</v>
      </c>
      <c r="CB45" s="96">
        <f>CA45</f>
        <v>1254073.3159500002</v>
      </c>
      <c r="CC45" s="96"/>
      <c r="CD45" s="96"/>
      <c r="CE45" s="96"/>
      <c r="CF45" s="96"/>
      <c r="CG45" s="96"/>
      <c r="CH45" s="96"/>
      <c r="CI45" s="96"/>
      <c r="CJ45" s="96"/>
      <c r="CK45" s="96"/>
      <c r="CL45" s="96"/>
      <c r="CM45" s="88">
        <f t="shared" si="10"/>
        <v>3762219.9478500006</v>
      </c>
      <c r="CN45" s="74">
        <f>G45-CM45</f>
        <v>0</v>
      </c>
    </row>
    <row r="46" spans="2:129" ht="12" customHeight="1" x14ac:dyDescent="0.25">
      <c r="B46" s="69" t="str">
        <f>'[1]ACTA MODIF'!C39</f>
        <v>3.3</v>
      </c>
      <c r="C46" s="70" t="str">
        <f>'[1]ACTA MODIF'!D39</f>
        <v>OTROS</v>
      </c>
      <c r="D46" s="71"/>
      <c r="E46" s="51"/>
      <c r="F46" s="52">
        <f t="shared" si="1"/>
        <v>0</v>
      </c>
      <c r="G46" s="52">
        <f t="shared" si="2"/>
        <v>0</v>
      </c>
      <c r="H46" s="61"/>
      <c r="I46" s="61"/>
      <c r="J46" s="61"/>
      <c r="K46" s="61"/>
      <c r="L46" s="61"/>
      <c r="M46" s="61"/>
      <c r="N46" s="61"/>
      <c r="O46" s="61"/>
      <c r="P46" s="62"/>
      <c r="Q46" s="62"/>
      <c r="R46" s="62"/>
      <c r="S46" s="62"/>
      <c r="T46" s="62"/>
      <c r="U46" s="53"/>
      <c r="V46" s="72"/>
      <c r="W46" s="7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54"/>
      <c r="AW46" s="54"/>
      <c r="AX46" s="54"/>
      <c r="AY46" s="63"/>
      <c r="AZ46" s="63"/>
      <c r="BA46" s="63"/>
      <c r="BB46" s="63"/>
      <c r="BC46" s="63"/>
      <c r="BD46" s="63"/>
      <c r="BE46" s="63"/>
      <c r="BF46" s="63"/>
      <c r="BG46" s="63"/>
      <c r="BH46" s="63"/>
      <c r="BI46" s="63"/>
      <c r="BJ46" s="63"/>
      <c r="BK46" s="63"/>
      <c r="BL46" s="64"/>
      <c r="BM46" s="65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73">
        <f t="shared" si="10"/>
        <v>0</v>
      </c>
      <c r="CN46" s="74">
        <f t="shared" si="0"/>
        <v>0</v>
      </c>
    </row>
    <row r="47" spans="2:129" ht="22.25" customHeight="1" x14ac:dyDescent="0.25">
      <c r="B47" s="90" t="str">
        <f>'[1]ACTA MODIF'!C40</f>
        <v>3.3.1</v>
      </c>
      <c r="C47" s="91" t="str">
        <f>'[1]ACTA MODIF'!D40</f>
        <v>MESON EN CONCRETO REFORZADO DE f'c=3.000 PSI ANCHO = 0.58m, E=0.07m. PARA LAVAMANOS. SEGÚN DISEÑO. INCLUYE ACERO DE REFUERZO.</v>
      </c>
      <c r="D47" s="92">
        <v>126.9</v>
      </c>
      <c r="E47" s="93">
        <v>16983153.900000002</v>
      </c>
      <c r="F47" s="52">
        <f t="shared" si="1"/>
        <v>5094946.1700000009</v>
      </c>
      <c r="G47" s="52">
        <f t="shared" si="2"/>
        <v>22078100.070000004</v>
      </c>
      <c r="H47" s="61"/>
      <c r="I47" s="61"/>
      <c r="J47" s="61"/>
      <c r="K47" s="61"/>
      <c r="L47" s="61"/>
      <c r="M47" s="61"/>
      <c r="N47" s="61"/>
      <c r="O47" s="61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1"/>
      <c r="AI47" s="61"/>
      <c r="AJ47" s="61"/>
      <c r="AK47" s="61"/>
      <c r="AL47" s="61"/>
      <c r="AM47" s="61"/>
      <c r="AN47" s="61"/>
      <c r="AO47" s="61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63"/>
      <c r="BF47" s="63"/>
      <c r="BG47" s="63"/>
      <c r="BH47" s="63"/>
      <c r="BI47" s="63"/>
      <c r="BJ47" s="63"/>
      <c r="BK47" s="63"/>
      <c r="BL47" s="64"/>
      <c r="BM47" s="65"/>
      <c r="BN47" s="53"/>
      <c r="BO47" s="53"/>
      <c r="BP47" s="53"/>
      <c r="BQ47" s="53"/>
      <c r="BR47" s="53"/>
      <c r="BS47" s="53"/>
      <c r="BT47" s="53"/>
      <c r="BU47" s="53"/>
      <c r="BV47" s="53"/>
      <c r="BW47" s="83">
        <f>G47/3</f>
        <v>7359366.6900000013</v>
      </c>
      <c r="BX47" s="83">
        <f>BW47</f>
        <v>7359366.6900000013</v>
      </c>
      <c r="BY47" s="83">
        <f>BX47</f>
        <v>7359366.6900000013</v>
      </c>
      <c r="BZ47" s="83"/>
      <c r="CA47" s="83"/>
      <c r="CB47" s="83"/>
      <c r="CC47" s="83"/>
      <c r="CD47" s="83"/>
      <c r="CE47" s="83"/>
      <c r="CF47" s="83"/>
      <c r="CG47" s="83"/>
      <c r="CH47" s="83"/>
      <c r="CI47" s="83"/>
      <c r="CJ47" s="83"/>
      <c r="CK47" s="83"/>
      <c r="CL47" s="83"/>
      <c r="CM47" s="94">
        <f t="shared" si="10"/>
        <v>22078100.070000004</v>
      </c>
      <c r="CN47" s="74">
        <f t="shared" si="0"/>
        <v>0</v>
      </c>
    </row>
    <row r="48" spans="2:129" ht="10.25" customHeight="1" x14ac:dyDescent="0.25">
      <c r="B48" s="90" t="str">
        <f>'[1]ACTA MODIF'!C41</f>
        <v>3.3.2</v>
      </c>
      <c r="C48" s="91" t="str">
        <f>'[1]ACTA MODIF'!D41</f>
        <v>ESTRUCTURA METALICA PARA CUBIERTA , CONFORMADA POR VIGAS PRINCIPALES   Y  CORREAS TIPO PHRC. INCLUYE ANCLAJES, FLANCHES, PERNOS, SOLDADURA, ACABADO ANTICORROSIVO Y ESMALTE BLANCO.</v>
      </c>
      <c r="D48" s="92">
        <v>324498</v>
      </c>
      <c r="E48" s="93">
        <v>7377462030</v>
      </c>
      <c r="F48" s="52">
        <f t="shared" si="1"/>
        <v>2213238609</v>
      </c>
      <c r="G48" s="52">
        <f t="shared" si="2"/>
        <v>9590700639</v>
      </c>
      <c r="H48" s="61"/>
      <c r="I48" s="61"/>
      <c r="J48" s="61"/>
      <c r="K48" s="61"/>
      <c r="L48" s="61"/>
      <c r="M48" s="61"/>
      <c r="N48" s="61"/>
      <c r="O48" s="61"/>
      <c r="P48" s="62"/>
      <c r="Q48" s="62"/>
      <c r="R48" s="62"/>
      <c r="S48" s="62"/>
      <c r="T48" s="62"/>
      <c r="U48" s="62"/>
      <c r="V48" s="62"/>
      <c r="W48" s="62"/>
      <c r="X48" s="62"/>
      <c r="Y48" s="61">
        <f>G48/60</f>
        <v>159845010.65000001</v>
      </c>
      <c r="Z48" s="61">
        <f>Y48</f>
        <v>159845010.65000001</v>
      </c>
      <c r="AA48" s="61">
        <f t="shared" ref="AA48:CF48" si="17">Z48</f>
        <v>159845010.65000001</v>
      </c>
      <c r="AB48" s="61">
        <f t="shared" si="17"/>
        <v>159845010.65000001</v>
      </c>
      <c r="AC48" s="61">
        <f t="shared" si="17"/>
        <v>159845010.65000001</v>
      </c>
      <c r="AD48" s="61">
        <f t="shared" si="17"/>
        <v>159845010.65000001</v>
      </c>
      <c r="AE48" s="61">
        <f t="shared" si="17"/>
        <v>159845010.65000001</v>
      </c>
      <c r="AF48" s="61">
        <f t="shared" si="17"/>
        <v>159845010.65000001</v>
      </c>
      <c r="AG48" s="61">
        <f t="shared" si="17"/>
        <v>159845010.65000001</v>
      </c>
      <c r="AH48" s="61">
        <f t="shared" si="17"/>
        <v>159845010.65000001</v>
      </c>
      <c r="AI48" s="61">
        <f t="shared" si="17"/>
        <v>159845010.65000001</v>
      </c>
      <c r="AJ48" s="61">
        <f t="shared" si="17"/>
        <v>159845010.65000001</v>
      </c>
      <c r="AK48" s="61">
        <f t="shared" si="17"/>
        <v>159845010.65000001</v>
      </c>
      <c r="AL48" s="61">
        <f t="shared" si="17"/>
        <v>159845010.65000001</v>
      </c>
      <c r="AM48" s="61">
        <f t="shared" si="17"/>
        <v>159845010.65000001</v>
      </c>
      <c r="AN48" s="61">
        <f t="shared" si="17"/>
        <v>159845010.65000001</v>
      </c>
      <c r="AO48" s="61">
        <f t="shared" si="17"/>
        <v>159845010.65000001</v>
      </c>
      <c r="AP48" s="61">
        <f t="shared" si="17"/>
        <v>159845010.65000001</v>
      </c>
      <c r="AQ48" s="61">
        <f t="shared" si="17"/>
        <v>159845010.65000001</v>
      </c>
      <c r="AR48" s="61">
        <f t="shared" si="17"/>
        <v>159845010.65000001</v>
      </c>
      <c r="AS48" s="61">
        <f t="shared" si="17"/>
        <v>159845010.65000001</v>
      </c>
      <c r="AT48" s="61">
        <f t="shared" si="17"/>
        <v>159845010.65000001</v>
      </c>
      <c r="AU48" s="61">
        <f t="shared" si="17"/>
        <v>159845010.65000001</v>
      </c>
      <c r="AV48" s="61">
        <f t="shared" si="17"/>
        <v>159845010.65000001</v>
      </c>
      <c r="AW48" s="61">
        <f t="shared" si="17"/>
        <v>159845010.65000001</v>
      </c>
      <c r="AX48" s="61">
        <f t="shared" si="17"/>
        <v>159845010.65000001</v>
      </c>
      <c r="AY48" s="61">
        <f t="shared" si="17"/>
        <v>159845010.65000001</v>
      </c>
      <c r="AZ48" s="61">
        <f t="shared" si="17"/>
        <v>159845010.65000001</v>
      </c>
      <c r="BA48" s="61">
        <f t="shared" si="17"/>
        <v>159845010.65000001</v>
      </c>
      <c r="BB48" s="61">
        <f t="shared" si="17"/>
        <v>159845010.65000001</v>
      </c>
      <c r="BC48" s="61">
        <f t="shared" si="17"/>
        <v>159845010.65000001</v>
      </c>
      <c r="BD48" s="61">
        <f t="shared" si="17"/>
        <v>159845010.65000001</v>
      </c>
      <c r="BE48" s="61">
        <f t="shared" si="17"/>
        <v>159845010.65000001</v>
      </c>
      <c r="BF48" s="61">
        <f t="shared" si="17"/>
        <v>159845010.65000001</v>
      </c>
      <c r="BG48" s="61">
        <f t="shared" si="17"/>
        <v>159845010.65000001</v>
      </c>
      <c r="BH48" s="61">
        <f t="shared" si="17"/>
        <v>159845010.65000001</v>
      </c>
      <c r="BI48" s="61">
        <f t="shared" si="17"/>
        <v>159845010.65000001</v>
      </c>
      <c r="BJ48" s="61">
        <f t="shared" si="17"/>
        <v>159845010.65000001</v>
      </c>
      <c r="BK48" s="61">
        <f t="shared" si="17"/>
        <v>159845010.65000001</v>
      </c>
      <c r="BL48" s="61">
        <f t="shared" si="17"/>
        <v>159845010.65000001</v>
      </c>
      <c r="BM48" s="61">
        <f t="shared" si="17"/>
        <v>159845010.65000001</v>
      </c>
      <c r="BN48" s="61">
        <f t="shared" si="17"/>
        <v>159845010.65000001</v>
      </c>
      <c r="BO48" s="61">
        <f t="shared" si="17"/>
        <v>159845010.65000001</v>
      </c>
      <c r="BP48" s="61">
        <f t="shared" si="17"/>
        <v>159845010.65000001</v>
      </c>
      <c r="BQ48" s="61">
        <f t="shared" si="17"/>
        <v>159845010.65000001</v>
      </c>
      <c r="BR48" s="61">
        <f t="shared" si="17"/>
        <v>159845010.65000001</v>
      </c>
      <c r="BS48" s="61">
        <f t="shared" si="17"/>
        <v>159845010.65000001</v>
      </c>
      <c r="BT48" s="61">
        <f t="shared" si="17"/>
        <v>159845010.65000001</v>
      </c>
      <c r="BU48" s="61">
        <f t="shared" si="17"/>
        <v>159845010.65000001</v>
      </c>
      <c r="BV48" s="61">
        <f t="shared" si="17"/>
        <v>159845010.65000001</v>
      </c>
      <c r="BW48" s="61">
        <f t="shared" si="17"/>
        <v>159845010.65000001</v>
      </c>
      <c r="BX48" s="61">
        <f t="shared" si="17"/>
        <v>159845010.65000001</v>
      </c>
      <c r="BY48" s="61">
        <f t="shared" si="17"/>
        <v>159845010.65000001</v>
      </c>
      <c r="BZ48" s="61">
        <f t="shared" si="17"/>
        <v>159845010.65000001</v>
      </c>
      <c r="CA48" s="61">
        <f t="shared" si="17"/>
        <v>159845010.65000001</v>
      </c>
      <c r="CB48" s="61">
        <f t="shared" si="17"/>
        <v>159845010.65000001</v>
      </c>
      <c r="CC48" s="61">
        <f t="shared" si="17"/>
        <v>159845010.65000001</v>
      </c>
      <c r="CD48" s="61">
        <f t="shared" si="17"/>
        <v>159845010.65000001</v>
      </c>
      <c r="CE48" s="61">
        <f t="shared" si="17"/>
        <v>159845010.65000001</v>
      </c>
      <c r="CF48" s="61">
        <f t="shared" si="17"/>
        <v>159845010.65000001</v>
      </c>
      <c r="CG48" s="63"/>
      <c r="CH48" s="63"/>
      <c r="CI48" s="63"/>
      <c r="CJ48" s="63"/>
      <c r="CK48" s="63"/>
      <c r="CL48" s="63"/>
      <c r="CM48" s="94">
        <f t="shared" si="10"/>
        <v>9590700638.9999886</v>
      </c>
      <c r="CN48" s="74">
        <f t="shared" si="0"/>
        <v>0</v>
      </c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</row>
    <row r="49" spans="2:129" ht="10.25" customHeight="1" x14ac:dyDescent="0.25">
      <c r="B49" s="69"/>
      <c r="C49" s="70"/>
      <c r="D49" s="71"/>
      <c r="E49" s="51"/>
      <c r="F49" s="52">
        <f t="shared" si="1"/>
        <v>0</v>
      </c>
      <c r="G49" s="52">
        <f t="shared" si="2"/>
        <v>0</v>
      </c>
      <c r="H49" s="61"/>
      <c r="I49" s="61"/>
      <c r="J49" s="61"/>
      <c r="K49" s="61"/>
      <c r="L49" s="61"/>
      <c r="M49" s="61"/>
      <c r="N49" s="61"/>
      <c r="O49" s="61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72"/>
      <c r="AF49" s="72"/>
      <c r="AG49" s="65"/>
      <c r="AH49" s="63"/>
      <c r="AI49" s="63"/>
      <c r="AJ49" s="63"/>
      <c r="AK49" s="63"/>
      <c r="AL49" s="63"/>
      <c r="AM49" s="63"/>
      <c r="AN49" s="63"/>
      <c r="AO49" s="54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  <c r="BC49" s="63"/>
      <c r="BD49" s="63"/>
      <c r="BE49" s="63"/>
      <c r="BF49" s="63"/>
      <c r="BG49" s="63"/>
      <c r="BH49" s="63"/>
      <c r="BI49" s="63"/>
      <c r="BJ49" s="63"/>
      <c r="BK49" s="63"/>
      <c r="BL49" s="63"/>
      <c r="BM49" s="63"/>
      <c r="BN49" s="53"/>
      <c r="BO49" s="53"/>
      <c r="BP49" s="53"/>
      <c r="BQ49" s="53"/>
      <c r="BR49" s="53"/>
      <c r="BS49" s="53"/>
      <c r="BT49" s="53"/>
      <c r="BU49" s="72"/>
      <c r="BV49" s="72"/>
      <c r="BW49" s="72"/>
      <c r="BX49" s="72"/>
      <c r="BY49" s="72"/>
      <c r="BZ49" s="72"/>
      <c r="CA49" s="72"/>
      <c r="CB49" s="72"/>
      <c r="CC49" s="72"/>
      <c r="CD49" s="72"/>
      <c r="CE49" s="72"/>
      <c r="CF49" s="72"/>
      <c r="CG49" s="72"/>
      <c r="CH49" s="72"/>
      <c r="CI49" s="72"/>
      <c r="CJ49" s="72"/>
      <c r="CK49" s="72"/>
      <c r="CL49" s="72"/>
      <c r="CM49" s="73"/>
      <c r="CN49" s="74">
        <f t="shared" si="0"/>
        <v>0</v>
      </c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</row>
    <row r="50" spans="2:129" s="68" customFormat="1" ht="12" customHeight="1" x14ac:dyDescent="0.25">
      <c r="B50" s="56" t="str">
        <f>'[1]ACTA MODIF'!C43</f>
        <v>4.</v>
      </c>
      <c r="C50" s="57" t="str">
        <f>'[1]ACTA MODIF'!D43</f>
        <v xml:space="preserve">MAMPOSTERÍA  Y  ACABADOS MUROS  </v>
      </c>
      <c r="D50" s="78"/>
      <c r="E50" s="59">
        <f>SUM(E51:E67)</f>
        <v>578579639.53250003</v>
      </c>
      <c r="F50" s="60">
        <f t="shared" si="1"/>
        <v>173573891.85975</v>
      </c>
      <c r="G50" s="60">
        <f t="shared" si="2"/>
        <v>752153531.39225006</v>
      </c>
      <c r="H50" s="61"/>
      <c r="I50" s="61"/>
      <c r="J50" s="61"/>
      <c r="K50" s="61"/>
      <c r="L50" s="61"/>
      <c r="M50" s="61"/>
      <c r="N50" s="61"/>
      <c r="O50" s="61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1"/>
      <c r="AI50" s="61"/>
      <c r="AJ50" s="61"/>
      <c r="AK50" s="61"/>
      <c r="AL50" s="61"/>
      <c r="AM50" s="61"/>
      <c r="AN50" s="61"/>
      <c r="AO50" s="61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3"/>
      <c r="BE50" s="63"/>
      <c r="BF50" s="63"/>
      <c r="BG50" s="63"/>
      <c r="BH50" s="63"/>
      <c r="BI50" s="63"/>
      <c r="BJ50" s="63"/>
      <c r="BK50" s="63"/>
      <c r="BL50" s="64"/>
      <c r="BM50" s="65"/>
      <c r="BN50" s="53"/>
      <c r="BO50" s="53"/>
      <c r="BP50" s="53"/>
      <c r="BQ50" s="53"/>
      <c r="BR50" s="53"/>
      <c r="BS50" s="53"/>
      <c r="BT50" s="53"/>
      <c r="BU50" s="72"/>
      <c r="BV50" s="72"/>
      <c r="BW50" s="72"/>
      <c r="BX50" s="72"/>
      <c r="BY50" s="72"/>
      <c r="BZ50" s="72"/>
      <c r="CA50" s="72"/>
      <c r="CB50" s="72"/>
      <c r="CC50" s="72"/>
      <c r="CD50" s="72"/>
      <c r="CE50" s="72"/>
      <c r="CF50" s="72"/>
      <c r="CG50" s="72"/>
      <c r="CH50" s="72"/>
      <c r="CI50" s="72"/>
      <c r="CJ50" s="72"/>
      <c r="CK50" s="72"/>
      <c r="CL50" s="72"/>
      <c r="CM50" s="66">
        <f>SUM(CM52:CM68)</f>
        <v>752153531.39225006</v>
      </c>
      <c r="CN50" s="67">
        <f t="shared" si="0"/>
        <v>0</v>
      </c>
      <c r="CO50" s="67"/>
      <c r="CP50" s="67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7"/>
      <c r="DE50" s="67"/>
      <c r="DF50" s="67"/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7"/>
      <c r="DS50" s="67"/>
      <c r="DT50" s="67"/>
      <c r="DU50" s="67"/>
      <c r="DV50" s="67"/>
      <c r="DW50" s="67"/>
      <c r="DX50" s="67"/>
      <c r="DY50" s="67"/>
    </row>
    <row r="51" spans="2:129" ht="10.25" customHeight="1" x14ac:dyDescent="0.25">
      <c r="B51" s="69" t="str">
        <f>'[1]ACTA MODIF'!C44</f>
        <v>4.1</v>
      </c>
      <c r="C51" s="81" t="str">
        <f>'[1]ACTA MODIF'!D44</f>
        <v xml:space="preserve">SOBRECIMIENTO     </v>
      </c>
      <c r="D51" s="71">
        <f>'[1]ACTA MODIF'!M44</f>
        <v>0</v>
      </c>
      <c r="E51" s="51">
        <f>'[1]ACTA MODIF'!N44</f>
        <v>0</v>
      </c>
      <c r="F51" s="52">
        <f t="shared" si="1"/>
        <v>0</v>
      </c>
      <c r="G51" s="52">
        <f t="shared" si="2"/>
        <v>0</v>
      </c>
      <c r="H51" s="61"/>
      <c r="I51" s="61"/>
      <c r="J51" s="61"/>
      <c r="K51" s="61"/>
      <c r="L51" s="61"/>
      <c r="M51" s="61"/>
      <c r="N51" s="61"/>
      <c r="O51" s="61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1"/>
      <c r="AI51" s="61"/>
      <c r="AJ51" s="61"/>
      <c r="AK51" s="61"/>
      <c r="AL51" s="61"/>
      <c r="AM51" s="61"/>
      <c r="AN51" s="61"/>
      <c r="AO51" s="61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  <c r="BF51" s="63"/>
      <c r="BG51" s="63"/>
      <c r="BH51" s="63"/>
      <c r="BI51" s="63"/>
      <c r="BJ51" s="63"/>
      <c r="BK51" s="63"/>
      <c r="BL51" s="64"/>
      <c r="BM51" s="65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73">
        <f t="shared" ref="CM51:CM68" si="18">SUM(H51:CL51)</f>
        <v>0</v>
      </c>
      <c r="CN51" s="74">
        <f t="shared" si="0"/>
        <v>0</v>
      </c>
    </row>
    <row r="52" spans="2:129" ht="10.25" customHeight="1" x14ac:dyDescent="0.25">
      <c r="B52" s="69" t="str">
        <f>'[1]ACTA MODIF'!C45</f>
        <v>4.1.1</v>
      </c>
      <c r="C52" s="81" t="str">
        <f>'[1]ACTA MODIF'!D45</f>
        <v xml:space="preserve">SOBRECIMIENTO  EN  LADRILLO TOLETE, MEDIDAS BLOQUE:  7x11x22cm, INCLUYE MORTERO DE PEGA 1:4  -  ALTURA  PROMEDIO   45cm.      </v>
      </c>
      <c r="D52" s="71">
        <v>401.2</v>
      </c>
      <c r="E52" s="51">
        <v>23113533.199999996</v>
      </c>
      <c r="F52" s="52">
        <f t="shared" si="1"/>
        <v>6934059.9599999981</v>
      </c>
      <c r="G52" s="52">
        <f t="shared" si="2"/>
        <v>30047593.159999993</v>
      </c>
      <c r="H52" s="61"/>
      <c r="I52" s="61"/>
      <c r="J52" s="61"/>
      <c r="K52" s="61"/>
      <c r="L52" s="61"/>
      <c r="M52" s="61"/>
      <c r="N52" s="61"/>
      <c r="O52" s="61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1"/>
      <c r="AI52" s="61"/>
      <c r="AJ52" s="61"/>
      <c r="AK52" s="61"/>
      <c r="AL52" s="61"/>
      <c r="AM52" s="61"/>
      <c r="AN52" s="61"/>
      <c r="AO52" s="61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63"/>
      <c r="BF52" s="63"/>
      <c r="BG52" s="63"/>
      <c r="BH52" s="63"/>
      <c r="BI52" s="63"/>
      <c r="BJ52" s="63"/>
      <c r="BK52" s="63"/>
      <c r="BL52" s="64"/>
      <c r="BM52" s="65"/>
      <c r="BN52" s="53"/>
      <c r="BO52" s="53"/>
      <c r="BP52" s="53"/>
      <c r="BQ52" s="53"/>
      <c r="BR52" s="53"/>
      <c r="BS52" s="53"/>
      <c r="BT52" s="53"/>
      <c r="BU52" s="53"/>
      <c r="BV52" s="53"/>
      <c r="BW52" s="53"/>
      <c r="BX52" s="53"/>
      <c r="BY52" s="53"/>
      <c r="BZ52" s="83">
        <f>G52/8</f>
        <v>3755949.1449999991</v>
      </c>
      <c r="CA52" s="83">
        <f t="shared" ref="CA52:CG53" si="19">BZ52</f>
        <v>3755949.1449999991</v>
      </c>
      <c r="CB52" s="83">
        <f t="shared" si="19"/>
        <v>3755949.1449999991</v>
      </c>
      <c r="CC52" s="83">
        <f t="shared" si="19"/>
        <v>3755949.1449999991</v>
      </c>
      <c r="CD52" s="83">
        <f t="shared" si="19"/>
        <v>3755949.1449999991</v>
      </c>
      <c r="CE52" s="83">
        <f t="shared" si="19"/>
        <v>3755949.1449999991</v>
      </c>
      <c r="CF52" s="83">
        <f t="shared" si="19"/>
        <v>3755949.1449999991</v>
      </c>
      <c r="CG52" s="83">
        <f t="shared" si="19"/>
        <v>3755949.1449999991</v>
      </c>
      <c r="CH52" s="53"/>
      <c r="CI52" s="53"/>
      <c r="CJ52" s="53"/>
      <c r="CK52" s="53"/>
      <c r="CL52" s="53"/>
      <c r="CM52" s="73">
        <f t="shared" si="18"/>
        <v>30047593.159999993</v>
      </c>
      <c r="CN52" s="74">
        <f t="shared" si="0"/>
        <v>0</v>
      </c>
    </row>
    <row r="53" spans="2:129" ht="10.25" customHeight="1" x14ac:dyDescent="0.25">
      <c r="B53" s="69" t="str">
        <f>'[1]ACTA MODIF'!C46</f>
        <v>4.1.2</v>
      </c>
      <c r="C53" s="81" t="str">
        <f>'[1]ACTA MODIF'!D46</f>
        <v>PAÑETE IMPERMEABILIZADO PARA SOBRECIMIENTO, DILATACIONES, RANURAS, FILETES DE BAÑOS Y REMATES DE MUROS DEMOLIDOS.</v>
      </c>
      <c r="D53" s="71">
        <v>802.3</v>
      </c>
      <c r="E53" s="51">
        <v>11809856</v>
      </c>
      <c r="F53" s="52">
        <f t="shared" si="1"/>
        <v>3542956.8</v>
      </c>
      <c r="G53" s="52">
        <f t="shared" si="2"/>
        <v>15352812.800000001</v>
      </c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64"/>
      <c r="BM53" s="65"/>
      <c r="BN53" s="53"/>
      <c r="BO53" s="53"/>
      <c r="BP53" s="53"/>
      <c r="BQ53" s="53"/>
      <c r="BR53" s="53"/>
      <c r="BS53" s="53"/>
      <c r="BT53" s="53"/>
      <c r="BU53" s="53"/>
      <c r="BV53" s="53"/>
      <c r="BW53" s="53"/>
      <c r="BX53" s="53"/>
      <c r="BY53" s="53"/>
      <c r="BZ53" s="83">
        <f>G53/8</f>
        <v>1919101.6</v>
      </c>
      <c r="CA53" s="83">
        <f t="shared" si="19"/>
        <v>1919101.6</v>
      </c>
      <c r="CB53" s="83">
        <f t="shared" si="19"/>
        <v>1919101.6</v>
      </c>
      <c r="CC53" s="83">
        <f t="shared" si="19"/>
        <v>1919101.6</v>
      </c>
      <c r="CD53" s="83">
        <f t="shared" si="19"/>
        <v>1919101.6</v>
      </c>
      <c r="CE53" s="83">
        <f t="shared" si="19"/>
        <v>1919101.6</v>
      </c>
      <c r="CF53" s="83">
        <f t="shared" si="19"/>
        <v>1919101.6</v>
      </c>
      <c r="CG53" s="83">
        <f t="shared" si="19"/>
        <v>1919101.6</v>
      </c>
      <c r="CH53" s="53"/>
      <c r="CI53" s="53"/>
      <c r="CJ53" s="53"/>
      <c r="CK53" s="53"/>
      <c r="CL53" s="53"/>
      <c r="CM53" s="73">
        <f t="shared" si="18"/>
        <v>15352812.799999999</v>
      </c>
      <c r="CN53" s="74">
        <f t="shared" si="0"/>
        <v>0</v>
      </c>
    </row>
    <row r="54" spans="2:129" ht="10.25" customHeight="1" x14ac:dyDescent="0.25">
      <c r="B54" s="69" t="str">
        <f>'[1]ACTA MODIF'!C47</f>
        <v>4.2</v>
      </c>
      <c r="C54" s="81" t="str">
        <f>'[1]ACTA MODIF'!D47</f>
        <v>MAMPOSTERÍA  Y  ACABADOS  NIVEL  +0.0  A  NIVEL  +5.0</v>
      </c>
      <c r="D54" s="71"/>
      <c r="E54" s="51">
        <v>0</v>
      </c>
      <c r="F54" s="52">
        <f t="shared" si="1"/>
        <v>0</v>
      </c>
      <c r="G54" s="52">
        <f t="shared" si="2"/>
        <v>0</v>
      </c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64"/>
      <c r="BM54" s="65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83"/>
      <c r="CA54" s="83"/>
      <c r="CB54" s="83"/>
      <c r="CC54" s="83"/>
      <c r="CD54" s="83"/>
      <c r="CE54" s="83"/>
      <c r="CF54" s="83"/>
      <c r="CG54" s="83"/>
      <c r="CH54" s="53"/>
      <c r="CI54" s="53"/>
      <c r="CJ54" s="53"/>
      <c r="CK54" s="53"/>
      <c r="CL54" s="53"/>
      <c r="CM54" s="73">
        <f t="shared" si="18"/>
        <v>0</v>
      </c>
      <c r="CN54" s="74">
        <f t="shared" si="0"/>
        <v>0</v>
      </c>
    </row>
    <row r="55" spans="2:129" ht="11" customHeight="1" x14ac:dyDescent="0.25">
      <c r="B55" s="69" t="str">
        <f>'[1]ACTA MODIF'!C48</f>
        <v>4.2.1</v>
      </c>
      <c r="C55" s="81" t="str">
        <f>'[1]ACTA MODIF'!D48</f>
        <v>MURO EN BLOQUE DE CONCRETO ESTRUCTURAL LISO E=20cm, f'u=10.0MPa, BLOQUE DE 0.20x0.19x0.39m, COLOR GRIS CLARO LISO. INCLUYE JUNTA RANURADA EN MORTERO 1:4 DEL MISMO COLOR DEL BLOQUE.</v>
      </c>
      <c r="D55" s="71">
        <v>0</v>
      </c>
      <c r="E55" s="51">
        <v>0</v>
      </c>
      <c r="F55" s="52">
        <f t="shared" si="1"/>
        <v>0</v>
      </c>
      <c r="G55" s="52">
        <f t="shared" si="2"/>
        <v>0</v>
      </c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2"/>
      <c r="Y55" s="62"/>
      <c r="Z55" s="62"/>
      <c r="AA55" s="62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63"/>
      <c r="BF55" s="63"/>
      <c r="BG55" s="63"/>
      <c r="BH55" s="63"/>
      <c r="BI55" s="63"/>
      <c r="BJ55" s="63"/>
      <c r="BK55" s="63"/>
      <c r="BL55" s="64"/>
      <c r="BM55" s="65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  <c r="BZ55" s="83"/>
      <c r="CA55" s="83"/>
      <c r="CB55" s="83"/>
      <c r="CC55" s="83"/>
      <c r="CD55" s="83"/>
      <c r="CE55" s="83"/>
      <c r="CF55" s="83"/>
      <c r="CG55" s="83"/>
      <c r="CH55" s="53"/>
      <c r="CI55" s="53"/>
      <c r="CJ55" s="53"/>
      <c r="CK55" s="53"/>
      <c r="CL55" s="53"/>
      <c r="CM55" s="73">
        <f t="shared" si="18"/>
        <v>0</v>
      </c>
      <c r="CN55" s="74">
        <f t="shared" si="0"/>
        <v>0</v>
      </c>
    </row>
    <row r="56" spans="2:129" ht="11" customHeight="1" x14ac:dyDescent="0.25">
      <c r="B56" s="69" t="str">
        <f>'[1]ACTA MODIF'!C49</f>
        <v>4.2.2</v>
      </c>
      <c r="C56" s="81" t="str">
        <f>'[1]ACTA MODIF'!D49</f>
        <v>PAÑETE IMPERMEABILIZADO PARA ACABADO DE MUROS EXTERIORES E INTERIORES EN MORTERO 1:4.</v>
      </c>
      <c r="D56" s="71">
        <v>4206.5975000000008</v>
      </c>
      <c r="E56" s="51">
        <v>119252832.52750002</v>
      </c>
      <c r="F56" s="52">
        <f t="shared" si="1"/>
        <v>35775849.758250006</v>
      </c>
      <c r="G56" s="52">
        <f t="shared" si="2"/>
        <v>155028682.28575003</v>
      </c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64"/>
      <c r="BM56" s="65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83">
        <f t="shared" ref="BZ56:BZ63" si="20">G56/8</f>
        <v>19378585.285718754</v>
      </c>
      <c r="CA56" s="83">
        <f t="shared" ref="CA56:CG64" si="21">BZ56</f>
        <v>19378585.285718754</v>
      </c>
      <c r="CB56" s="83">
        <f t="shared" si="21"/>
        <v>19378585.285718754</v>
      </c>
      <c r="CC56" s="83">
        <f t="shared" si="21"/>
        <v>19378585.285718754</v>
      </c>
      <c r="CD56" s="83">
        <f t="shared" si="21"/>
        <v>19378585.285718754</v>
      </c>
      <c r="CE56" s="83">
        <f t="shared" si="21"/>
        <v>19378585.285718754</v>
      </c>
      <c r="CF56" s="83">
        <f t="shared" si="21"/>
        <v>19378585.285718754</v>
      </c>
      <c r="CG56" s="83">
        <f t="shared" si="21"/>
        <v>19378585.285718754</v>
      </c>
      <c r="CH56" s="53"/>
      <c r="CI56" s="53"/>
      <c r="CJ56" s="53"/>
      <c r="CK56" s="53"/>
      <c r="CL56" s="53"/>
      <c r="CM56" s="73">
        <f t="shared" si="18"/>
        <v>155028682.28575003</v>
      </c>
      <c r="CN56" s="74">
        <f t="shared" si="0"/>
        <v>0</v>
      </c>
    </row>
    <row r="57" spans="2:129" ht="10.25" customHeight="1" x14ac:dyDescent="0.25">
      <c r="B57" s="69" t="str">
        <f>'[1]ACTA MODIF'!C50</f>
        <v>4.2.3</v>
      </c>
      <c r="C57" s="81" t="str">
        <f>'[1]ACTA MODIF'!D50</f>
        <v>PAÑETE  LINEAL   IMPERMEABILIZADO PARA DILATACIONES, RANURAS, FILETES DE BAÑOS.</v>
      </c>
      <c r="D57" s="71">
        <v>690</v>
      </c>
      <c r="E57" s="51">
        <v>10156800</v>
      </c>
      <c r="F57" s="52">
        <f t="shared" si="1"/>
        <v>3047040</v>
      </c>
      <c r="G57" s="52">
        <f t="shared" si="2"/>
        <v>13203840</v>
      </c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3"/>
      <c r="BJ57" s="53"/>
      <c r="BK57" s="53"/>
      <c r="BL57" s="64"/>
      <c r="BM57" s="65"/>
      <c r="BN57" s="53"/>
      <c r="BO57" s="53"/>
      <c r="BP57" s="53"/>
      <c r="BQ57" s="53"/>
      <c r="BR57" s="53"/>
      <c r="BS57" s="53"/>
      <c r="BT57" s="53"/>
      <c r="BU57" s="53"/>
      <c r="BV57" s="53"/>
      <c r="BW57" s="53"/>
      <c r="BX57" s="53"/>
      <c r="BY57" s="53"/>
      <c r="BZ57" s="83">
        <f t="shared" si="20"/>
        <v>1650480</v>
      </c>
      <c r="CA57" s="83">
        <f t="shared" si="21"/>
        <v>1650480</v>
      </c>
      <c r="CB57" s="83">
        <f t="shared" si="21"/>
        <v>1650480</v>
      </c>
      <c r="CC57" s="83">
        <f t="shared" si="21"/>
        <v>1650480</v>
      </c>
      <c r="CD57" s="83">
        <f t="shared" si="21"/>
        <v>1650480</v>
      </c>
      <c r="CE57" s="83">
        <f t="shared" si="21"/>
        <v>1650480</v>
      </c>
      <c r="CF57" s="83">
        <f t="shared" si="21"/>
        <v>1650480</v>
      </c>
      <c r="CG57" s="83">
        <f t="shared" si="21"/>
        <v>1650480</v>
      </c>
      <c r="CH57" s="53"/>
      <c r="CI57" s="53"/>
      <c r="CJ57" s="53"/>
      <c r="CK57" s="53"/>
      <c r="CL57" s="53"/>
      <c r="CM57" s="73">
        <f t="shared" si="18"/>
        <v>13203840</v>
      </c>
      <c r="CN57" s="74">
        <f t="shared" si="0"/>
        <v>0</v>
      </c>
    </row>
    <row r="58" spans="2:129" ht="10.25" customHeight="1" x14ac:dyDescent="0.25">
      <c r="B58" s="69" t="str">
        <f>'[1]ACTA MODIF'!C51</f>
        <v>4.2.4</v>
      </c>
      <c r="C58" s="81" t="str">
        <f>'[1]ACTA MODIF'!D51</f>
        <v>ENCHAPE EN BALDOSÍN  GRAN FORMATO, PARA PISOS  Y  MUROS DE BAÑOS, COLOR BLANCO. INCLUYE PEGACOR Y REFRAGUE CON CONCOLOR BLANCO.</v>
      </c>
      <c r="D58" s="71">
        <v>1118.8200000000002</v>
      </c>
      <c r="E58" s="51">
        <v>115459986.36</v>
      </c>
      <c r="F58" s="52">
        <f t="shared" si="1"/>
        <v>34637995.908</v>
      </c>
      <c r="G58" s="52">
        <f t="shared" si="2"/>
        <v>150097982.26800001</v>
      </c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9"/>
      <c r="AC58" s="99"/>
      <c r="AD58" s="99"/>
      <c r="AE58" s="99"/>
      <c r="AF58" s="99"/>
      <c r="AG58" s="95"/>
      <c r="AH58" s="95"/>
      <c r="AI58" s="95"/>
      <c r="AJ58" s="95"/>
      <c r="AK58" s="95"/>
      <c r="AL58" s="95"/>
      <c r="AM58" s="95"/>
      <c r="AN58" s="95"/>
      <c r="AO58" s="95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53"/>
      <c r="BJ58" s="53"/>
      <c r="BK58" s="53"/>
      <c r="BL58" s="64"/>
      <c r="BM58" s="65"/>
      <c r="BN58" s="53"/>
      <c r="BO58" s="53"/>
      <c r="BP58" s="53"/>
      <c r="BQ58" s="53"/>
      <c r="BR58" s="53"/>
      <c r="BS58" s="53"/>
      <c r="BT58" s="53"/>
      <c r="BU58" s="53"/>
      <c r="BV58" s="53"/>
      <c r="BW58" s="53"/>
      <c r="BX58" s="53"/>
      <c r="BY58" s="53"/>
      <c r="BZ58" s="83">
        <f t="shared" si="20"/>
        <v>18762247.783500001</v>
      </c>
      <c r="CA58" s="83">
        <f t="shared" si="21"/>
        <v>18762247.783500001</v>
      </c>
      <c r="CB58" s="83">
        <f t="shared" si="21"/>
        <v>18762247.783500001</v>
      </c>
      <c r="CC58" s="83">
        <f t="shared" si="21"/>
        <v>18762247.783500001</v>
      </c>
      <c r="CD58" s="83">
        <f t="shared" si="21"/>
        <v>18762247.783500001</v>
      </c>
      <c r="CE58" s="83">
        <f t="shared" si="21"/>
        <v>18762247.783500001</v>
      </c>
      <c r="CF58" s="83">
        <f t="shared" si="21"/>
        <v>18762247.783500001</v>
      </c>
      <c r="CG58" s="83">
        <f t="shared" si="21"/>
        <v>18762247.783500001</v>
      </c>
      <c r="CH58" s="53"/>
      <c r="CI58" s="53"/>
      <c r="CJ58" s="53"/>
      <c r="CK58" s="53"/>
      <c r="CL58" s="53"/>
      <c r="CM58" s="73">
        <f t="shared" si="18"/>
        <v>150097982.26800001</v>
      </c>
      <c r="CN58" s="74">
        <f t="shared" si="0"/>
        <v>0</v>
      </c>
    </row>
    <row r="59" spans="2:129" ht="10.25" customHeight="1" x14ac:dyDescent="0.25">
      <c r="B59" s="69" t="str">
        <f>'[1]ACTA MODIF'!C52</f>
        <v>4.2.5</v>
      </c>
      <c r="C59" s="81" t="str">
        <f>'[1]ACTA MODIF'!D52</f>
        <v>APLICACIÓN DE ESTUCO  PLASTICO. PARA ACABADOS DE MUROS INTERIORES  Y  EXTERIORES.</v>
      </c>
      <c r="D59" s="71">
        <v>0</v>
      </c>
      <c r="E59" s="51">
        <v>0</v>
      </c>
      <c r="F59" s="52">
        <f t="shared" si="1"/>
        <v>0</v>
      </c>
      <c r="G59" s="52">
        <f t="shared" si="2"/>
        <v>0</v>
      </c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64"/>
      <c r="BM59" s="65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  <c r="BZ59" s="83">
        <f t="shared" si="20"/>
        <v>0</v>
      </c>
      <c r="CA59" s="83">
        <f t="shared" si="21"/>
        <v>0</v>
      </c>
      <c r="CB59" s="83">
        <f t="shared" si="21"/>
        <v>0</v>
      </c>
      <c r="CC59" s="83">
        <f t="shared" si="21"/>
        <v>0</v>
      </c>
      <c r="CD59" s="83">
        <f t="shared" si="21"/>
        <v>0</v>
      </c>
      <c r="CE59" s="83">
        <f t="shared" si="21"/>
        <v>0</v>
      </c>
      <c r="CF59" s="83">
        <f t="shared" si="21"/>
        <v>0</v>
      </c>
      <c r="CG59" s="83">
        <f t="shared" si="21"/>
        <v>0</v>
      </c>
      <c r="CH59" s="53"/>
      <c r="CI59" s="53"/>
      <c r="CJ59" s="53"/>
      <c r="CK59" s="53"/>
      <c r="CL59" s="53"/>
      <c r="CM59" s="73">
        <f t="shared" si="18"/>
        <v>0</v>
      </c>
      <c r="CN59" s="74">
        <f t="shared" si="0"/>
        <v>0</v>
      </c>
    </row>
    <row r="60" spans="2:129" ht="10.25" customHeight="1" x14ac:dyDescent="0.25">
      <c r="B60" s="69" t="str">
        <f>'[1]ACTA MODIF'!C53</f>
        <v>4.2.6</v>
      </c>
      <c r="C60" s="81" t="str">
        <f>'[1]ACTA MODIF'!D53</f>
        <v>APLICACIÓN DE ESTUCO  PLASICO  LINEAL. PARA ACABADOS DE MUROS INTERIORES  Y  EXTERIORES.</v>
      </c>
      <c r="D60" s="71">
        <v>0</v>
      </c>
      <c r="E60" s="51">
        <v>0</v>
      </c>
      <c r="F60" s="52">
        <f t="shared" si="1"/>
        <v>0</v>
      </c>
      <c r="G60" s="52">
        <f t="shared" si="2"/>
        <v>0</v>
      </c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3"/>
      <c r="BJ60" s="53"/>
      <c r="BK60" s="53"/>
      <c r="BL60" s="64"/>
      <c r="BM60" s="65"/>
      <c r="BN60" s="53"/>
      <c r="BO60" s="53"/>
      <c r="BP60" s="53"/>
      <c r="BQ60" s="53"/>
      <c r="BR60" s="53"/>
      <c r="BS60" s="53"/>
      <c r="BT60" s="53"/>
      <c r="BU60" s="53"/>
      <c r="BV60" s="53"/>
      <c r="BW60" s="53"/>
      <c r="BX60" s="53"/>
      <c r="BY60" s="53"/>
      <c r="BZ60" s="83">
        <f t="shared" si="20"/>
        <v>0</v>
      </c>
      <c r="CA60" s="83">
        <f t="shared" si="21"/>
        <v>0</v>
      </c>
      <c r="CB60" s="83">
        <f t="shared" si="21"/>
        <v>0</v>
      </c>
      <c r="CC60" s="83">
        <f t="shared" si="21"/>
        <v>0</v>
      </c>
      <c r="CD60" s="83">
        <f t="shared" si="21"/>
        <v>0</v>
      </c>
      <c r="CE60" s="83">
        <f t="shared" si="21"/>
        <v>0</v>
      </c>
      <c r="CF60" s="83">
        <f t="shared" si="21"/>
        <v>0</v>
      </c>
      <c r="CG60" s="83">
        <f t="shared" si="21"/>
        <v>0</v>
      </c>
      <c r="CH60" s="53"/>
      <c r="CI60" s="53"/>
      <c r="CJ60" s="53"/>
      <c r="CK60" s="53"/>
      <c r="CL60" s="53"/>
      <c r="CM60" s="73">
        <f t="shared" si="18"/>
        <v>0</v>
      </c>
      <c r="CN60" s="74">
        <f t="shared" si="0"/>
        <v>0</v>
      </c>
    </row>
    <row r="61" spans="2:129" ht="10.25" customHeight="1" x14ac:dyDescent="0.25">
      <c r="B61" s="69" t="str">
        <f>'[1]ACTA MODIF'!C54</f>
        <v>4.2.7</v>
      </c>
      <c r="C61" s="81" t="str">
        <f>'[1]ACTA MODIF'!D54</f>
        <v>APLICACIÓN DE PINTURA KORAZA. PARA ACABADO  DE  MUROS INTERIORES  Y  EXTERIORES.</v>
      </c>
      <c r="D61" s="71">
        <v>2252.5774999999999</v>
      </c>
      <c r="E61" s="51">
        <v>36703497.784999996</v>
      </c>
      <c r="F61" s="52">
        <f t="shared" si="1"/>
        <v>11011049.335499998</v>
      </c>
      <c r="G61" s="52">
        <f t="shared" si="2"/>
        <v>47714547.120499998</v>
      </c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64"/>
      <c r="BM61" s="65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83">
        <f t="shared" si="20"/>
        <v>5964318.3900624998</v>
      </c>
      <c r="CA61" s="83">
        <f t="shared" si="21"/>
        <v>5964318.3900624998</v>
      </c>
      <c r="CB61" s="83">
        <f t="shared" si="21"/>
        <v>5964318.3900624998</v>
      </c>
      <c r="CC61" s="83">
        <f t="shared" si="21"/>
        <v>5964318.3900624998</v>
      </c>
      <c r="CD61" s="83">
        <f t="shared" si="21"/>
        <v>5964318.3900624998</v>
      </c>
      <c r="CE61" s="83">
        <f t="shared" si="21"/>
        <v>5964318.3900624998</v>
      </c>
      <c r="CF61" s="83">
        <f t="shared" si="21"/>
        <v>5964318.3900624998</v>
      </c>
      <c r="CG61" s="83">
        <f t="shared" si="21"/>
        <v>5964318.3900624998</v>
      </c>
      <c r="CH61" s="72"/>
      <c r="CI61" s="72"/>
      <c r="CJ61" s="72"/>
      <c r="CK61" s="72"/>
      <c r="CL61" s="72"/>
      <c r="CM61" s="73">
        <f t="shared" si="18"/>
        <v>47714547.120499998</v>
      </c>
      <c r="CN61" s="74">
        <f t="shared" si="0"/>
        <v>0</v>
      </c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</row>
    <row r="62" spans="2:129" ht="10.25" customHeight="1" x14ac:dyDescent="0.25">
      <c r="B62" s="69" t="str">
        <f>'[1]ACTA MODIF'!C55</f>
        <v>INP 4.2.8</v>
      </c>
      <c r="C62" s="81" t="str">
        <f>'[1]ACTA MODIF'!D55</f>
        <v>MURO EN MAMPOSTERÍA ARQUITECTÓNICA CON BLOQUE CATALÁN DE 14 × 9 × 29 DE OCHO MEGA PASCALES</v>
      </c>
      <c r="D62" s="71">
        <v>373.98</v>
      </c>
      <c r="E62" s="51">
        <v>50386699.380000003</v>
      </c>
      <c r="F62" s="52">
        <f t="shared" si="1"/>
        <v>15116009.813999999</v>
      </c>
      <c r="G62" s="52">
        <f t="shared" si="2"/>
        <v>65502709.194000006</v>
      </c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  <c r="AN62" s="95"/>
      <c r="AO62" s="95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64"/>
      <c r="BM62" s="65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  <c r="BZ62" s="83">
        <f t="shared" si="20"/>
        <v>8187838.6492500007</v>
      </c>
      <c r="CA62" s="83">
        <f t="shared" si="21"/>
        <v>8187838.6492500007</v>
      </c>
      <c r="CB62" s="83">
        <f t="shared" si="21"/>
        <v>8187838.6492500007</v>
      </c>
      <c r="CC62" s="83">
        <f t="shared" si="21"/>
        <v>8187838.6492500007</v>
      </c>
      <c r="CD62" s="83">
        <f t="shared" si="21"/>
        <v>8187838.6492500007</v>
      </c>
      <c r="CE62" s="83">
        <f t="shared" si="21"/>
        <v>8187838.6492500007</v>
      </c>
      <c r="CF62" s="83">
        <f t="shared" si="21"/>
        <v>8187838.6492500007</v>
      </c>
      <c r="CG62" s="83">
        <f t="shared" si="21"/>
        <v>8187838.6492500007</v>
      </c>
      <c r="CH62" s="72"/>
      <c r="CI62" s="72"/>
      <c r="CJ62" s="72"/>
      <c r="CK62" s="72"/>
      <c r="CL62" s="72"/>
      <c r="CM62" s="73">
        <f t="shared" si="18"/>
        <v>65502709.194000006</v>
      </c>
      <c r="CN62" s="74">
        <f t="shared" si="0"/>
        <v>0</v>
      </c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</row>
    <row r="63" spans="2:129" ht="11.25" customHeight="1" x14ac:dyDescent="0.25">
      <c r="B63" s="69" t="str">
        <f>'[1]ACTA MODIF'!C56</f>
        <v>INP 4.2.9</v>
      </c>
      <c r="C63" s="81" t="str">
        <f>'[1]ACTA MODIF'!D56</f>
        <v>MURO DE ESPESOR EN BLOQUE DE CEMENTO LISO GRIS  0.15X0.19X0.39-MORTERO DE PEGA 1.4-A LA VISTA</v>
      </c>
      <c r="D63" s="71">
        <v>1384.4974999999999</v>
      </c>
      <c r="E63" s="51">
        <v>113257433.48999999</v>
      </c>
      <c r="F63" s="52">
        <f t="shared" si="1"/>
        <v>33977230.046999998</v>
      </c>
      <c r="G63" s="52">
        <f t="shared" si="2"/>
        <v>147234663.537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2"/>
      <c r="Y63" s="62"/>
      <c r="Z63" s="62"/>
      <c r="AA63" s="62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4"/>
      <c r="BM63" s="65"/>
      <c r="BN63" s="53"/>
      <c r="BO63" s="53"/>
      <c r="BP63" s="53"/>
      <c r="BQ63" s="53"/>
      <c r="BR63" s="53"/>
      <c r="BS63" s="53"/>
      <c r="BT63" s="53"/>
      <c r="BU63" s="53"/>
      <c r="BV63" s="53"/>
      <c r="BW63" s="53"/>
      <c r="BX63" s="53"/>
      <c r="BY63" s="53"/>
      <c r="BZ63" s="83">
        <f t="shared" si="20"/>
        <v>18404332.942125</v>
      </c>
      <c r="CA63" s="83">
        <f t="shared" si="21"/>
        <v>18404332.942125</v>
      </c>
      <c r="CB63" s="83">
        <f t="shared" si="21"/>
        <v>18404332.942125</v>
      </c>
      <c r="CC63" s="83">
        <f t="shared" si="21"/>
        <v>18404332.942125</v>
      </c>
      <c r="CD63" s="83">
        <f t="shared" si="21"/>
        <v>18404332.942125</v>
      </c>
      <c r="CE63" s="83">
        <f t="shared" si="21"/>
        <v>18404332.942125</v>
      </c>
      <c r="CF63" s="83">
        <f t="shared" si="21"/>
        <v>18404332.942125</v>
      </c>
      <c r="CG63" s="83">
        <f t="shared" si="21"/>
        <v>18404332.942125</v>
      </c>
      <c r="CH63" s="72"/>
      <c r="CI63" s="72"/>
      <c r="CJ63" s="72"/>
      <c r="CK63" s="72"/>
      <c r="CL63" s="72"/>
      <c r="CM63" s="73">
        <f t="shared" si="18"/>
        <v>147234663.53699997</v>
      </c>
      <c r="CN63" s="74">
        <f t="shared" si="0"/>
        <v>0</v>
      </c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</row>
    <row r="64" spans="2:129" ht="11.25" customHeight="1" x14ac:dyDescent="0.25">
      <c r="B64" s="69" t="s">
        <v>161</v>
      </c>
      <c r="C64" s="81" t="s">
        <v>162</v>
      </c>
      <c r="D64" s="71">
        <v>814.19999999999982</v>
      </c>
      <c r="E64" s="51">
        <v>54850211.399999991</v>
      </c>
      <c r="F64" s="52">
        <f t="shared" si="1"/>
        <v>16455063.419999996</v>
      </c>
      <c r="G64" s="52">
        <f t="shared" si="2"/>
        <v>71305274.819999993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2"/>
      <c r="Y64" s="62"/>
      <c r="Z64" s="62"/>
      <c r="AA64" s="62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4"/>
      <c r="BM64" s="65"/>
      <c r="BN64" s="53"/>
      <c r="BO64" s="53"/>
      <c r="BP64" s="53"/>
      <c r="BQ64" s="83"/>
      <c r="BR64" s="83"/>
      <c r="BS64" s="83"/>
      <c r="BT64" s="83"/>
      <c r="BU64" s="83"/>
      <c r="BV64" s="83"/>
      <c r="BW64" s="83"/>
      <c r="BX64" s="83"/>
      <c r="BY64" s="72"/>
      <c r="BZ64" s="72"/>
      <c r="CA64" s="72"/>
      <c r="CB64" s="72"/>
      <c r="CC64" s="72">
        <f>G64/4</f>
        <v>17826318.704999998</v>
      </c>
      <c r="CD64" s="72">
        <f>CC64</f>
        <v>17826318.704999998</v>
      </c>
      <c r="CE64" s="72">
        <f t="shared" si="21"/>
        <v>17826318.704999998</v>
      </c>
      <c r="CF64" s="72">
        <f t="shared" si="21"/>
        <v>17826318.704999998</v>
      </c>
      <c r="CG64" s="72"/>
      <c r="CH64" s="72"/>
      <c r="CI64" s="72"/>
      <c r="CJ64" s="72"/>
      <c r="CK64" s="72"/>
      <c r="CL64" s="72"/>
      <c r="CM64" s="73">
        <f t="shared" si="18"/>
        <v>71305274.819999993</v>
      </c>
      <c r="CN64" s="74">
        <f t="shared" si="0"/>
        <v>0</v>
      </c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</row>
    <row r="65" spans="2:129" ht="11.25" customHeight="1" x14ac:dyDescent="0.25">
      <c r="B65" s="69" t="s">
        <v>163</v>
      </c>
      <c r="C65" s="81" t="s">
        <v>164</v>
      </c>
      <c r="D65" s="71">
        <v>63.199999999999996</v>
      </c>
      <c r="E65" s="51">
        <v>2155436</v>
      </c>
      <c r="F65" s="52">
        <f t="shared" si="1"/>
        <v>646630.79999999993</v>
      </c>
      <c r="G65" s="52">
        <f t="shared" si="2"/>
        <v>2802066.8</v>
      </c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2"/>
      <c r="Y65" s="62"/>
      <c r="Z65" s="62"/>
      <c r="AA65" s="62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  <c r="BB65" s="63"/>
      <c r="BC65" s="63"/>
      <c r="BD65" s="63"/>
      <c r="BE65" s="63"/>
      <c r="BF65" s="63"/>
      <c r="BG65" s="63"/>
      <c r="BH65" s="63"/>
      <c r="BI65" s="63"/>
      <c r="BJ65" s="63"/>
      <c r="BK65" s="63"/>
      <c r="BL65" s="64"/>
      <c r="BM65" s="65"/>
      <c r="BN65" s="53"/>
      <c r="BO65" s="53"/>
      <c r="BP65" s="53"/>
      <c r="BQ65" s="83"/>
      <c r="BR65" s="83"/>
      <c r="BS65" s="83"/>
      <c r="BT65" s="83"/>
      <c r="BU65" s="83"/>
      <c r="BV65" s="83"/>
      <c r="BW65" s="83"/>
      <c r="BX65" s="83"/>
      <c r="BY65" s="72"/>
      <c r="BZ65" s="72"/>
      <c r="CA65" s="72"/>
      <c r="CB65" s="72"/>
      <c r="CC65" s="72"/>
      <c r="CD65" s="72"/>
      <c r="CE65" s="72">
        <f>G65/2</f>
        <v>1401033.4</v>
      </c>
      <c r="CF65" s="72">
        <f>CE65</f>
        <v>1401033.4</v>
      </c>
      <c r="CG65" s="72"/>
      <c r="CH65" s="72"/>
      <c r="CI65" s="72"/>
      <c r="CJ65" s="72"/>
      <c r="CK65" s="72"/>
      <c r="CL65" s="72"/>
      <c r="CM65" s="73">
        <f t="shared" si="18"/>
        <v>2802066.8</v>
      </c>
      <c r="CN65" s="74">
        <f t="shared" si="0"/>
        <v>0</v>
      </c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</row>
    <row r="66" spans="2:129" ht="11.25" customHeight="1" x14ac:dyDescent="0.25">
      <c r="B66" s="69" t="s">
        <v>165</v>
      </c>
      <c r="C66" s="81" t="s">
        <v>166</v>
      </c>
      <c r="D66" s="71">
        <v>3087.7775000000006</v>
      </c>
      <c r="E66" s="51">
        <v>36151698.970000006</v>
      </c>
      <c r="F66" s="52">
        <f t="shared" si="1"/>
        <v>10845509.691000002</v>
      </c>
      <c r="G66" s="52">
        <f t="shared" si="2"/>
        <v>46997208.661000006</v>
      </c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2"/>
      <c r="Y66" s="62"/>
      <c r="Z66" s="62"/>
      <c r="AA66" s="62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3"/>
      <c r="BB66" s="63"/>
      <c r="BC66" s="63"/>
      <c r="BD66" s="63"/>
      <c r="BE66" s="63"/>
      <c r="BF66" s="63"/>
      <c r="BG66" s="63"/>
      <c r="BH66" s="63"/>
      <c r="BI66" s="63"/>
      <c r="BJ66" s="63"/>
      <c r="BK66" s="63"/>
      <c r="BL66" s="64"/>
      <c r="BM66" s="65"/>
      <c r="BN66" s="53"/>
      <c r="BO66" s="53"/>
      <c r="BP66" s="53"/>
      <c r="BQ66" s="83"/>
      <c r="BR66" s="83"/>
      <c r="BS66" s="83"/>
      <c r="BT66" s="83"/>
      <c r="BU66" s="83"/>
      <c r="BV66" s="83"/>
      <c r="BW66" s="83"/>
      <c r="BX66" s="83"/>
      <c r="BY66" s="72"/>
      <c r="BZ66" s="72"/>
      <c r="CA66" s="72"/>
      <c r="CB66" s="72"/>
      <c r="CC66" s="72"/>
      <c r="CD66" s="72"/>
      <c r="CE66" s="72"/>
      <c r="CF66" s="72">
        <f>G66/4</f>
        <v>11749302.165250001</v>
      </c>
      <c r="CG66" s="72">
        <f>CF66</f>
        <v>11749302.165250001</v>
      </c>
      <c r="CH66" s="72">
        <f t="shared" ref="CH66:CI66" si="22">CG66</f>
        <v>11749302.165250001</v>
      </c>
      <c r="CI66" s="72">
        <f t="shared" si="22"/>
        <v>11749302.165250001</v>
      </c>
      <c r="CJ66" s="72"/>
      <c r="CK66" s="72"/>
      <c r="CL66" s="72"/>
      <c r="CM66" s="73">
        <f t="shared" si="18"/>
        <v>46997208.661000006</v>
      </c>
      <c r="CN66" s="74">
        <f t="shared" si="0"/>
        <v>0</v>
      </c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</row>
    <row r="67" spans="2:129" ht="11.25" customHeight="1" x14ac:dyDescent="0.25">
      <c r="B67" s="69" t="s">
        <v>167</v>
      </c>
      <c r="C67" s="81" t="s">
        <v>168</v>
      </c>
      <c r="D67" s="71">
        <v>902.2299999999999</v>
      </c>
      <c r="E67" s="51">
        <v>5281654.419999999</v>
      </c>
      <c r="F67" s="52">
        <f t="shared" si="1"/>
        <v>1584496.3259999997</v>
      </c>
      <c r="G67" s="52">
        <f t="shared" si="2"/>
        <v>6866150.7459999984</v>
      </c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2"/>
      <c r="Y67" s="62"/>
      <c r="Z67" s="62"/>
      <c r="AA67" s="62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4"/>
      <c r="BM67" s="65"/>
      <c r="BN67" s="53"/>
      <c r="BO67" s="53"/>
      <c r="BP67" s="53"/>
      <c r="BQ67" s="83"/>
      <c r="BR67" s="83"/>
      <c r="BS67" s="83"/>
      <c r="BT67" s="83"/>
      <c r="BU67" s="83"/>
      <c r="BV67" s="83"/>
      <c r="BW67" s="83"/>
      <c r="BX67" s="83"/>
      <c r="BY67" s="72"/>
      <c r="BZ67" s="72"/>
      <c r="CA67" s="72"/>
      <c r="CB67" s="72"/>
      <c r="CC67" s="72"/>
      <c r="CD67" s="72"/>
      <c r="CE67" s="72"/>
      <c r="CF67" s="72">
        <f t="shared" ref="CF67" si="23">G67/4</f>
        <v>1716537.6864999996</v>
      </c>
      <c r="CG67" s="72">
        <f t="shared" ref="CG67:CI67" si="24">CF67</f>
        <v>1716537.6864999996</v>
      </c>
      <c r="CH67" s="72">
        <f t="shared" si="24"/>
        <v>1716537.6864999996</v>
      </c>
      <c r="CI67" s="72">
        <f t="shared" si="24"/>
        <v>1716537.6864999996</v>
      </c>
      <c r="CJ67" s="72"/>
      <c r="CK67" s="72"/>
      <c r="CL67" s="72"/>
      <c r="CM67" s="73">
        <f t="shared" si="18"/>
        <v>6866150.7459999984</v>
      </c>
      <c r="CN67" s="74">
        <f t="shared" si="0"/>
        <v>0</v>
      </c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</row>
    <row r="68" spans="2:129" ht="10.25" customHeight="1" x14ac:dyDescent="0.25">
      <c r="B68" s="69"/>
      <c r="C68" s="70"/>
      <c r="D68" s="71"/>
      <c r="E68" s="51"/>
      <c r="F68" s="52">
        <f t="shared" si="1"/>
        <v>0</v>
      </c>
      <c r="G68" s="52">
        <f t="shared" si="2"/>
        <v>0</v>
      </c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2"/>
      <c r="Y68" s="62"/>
      <c r="Z68" s="62"/>
      <c r="AA68" s="62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3"/>
      <c r="BB68" s="63"/>
      <c r="BC68" s="63"/>
      <c r="BD68" s="63"/>
      <c r="BE68" s="63"/>
      <c r="BF68" s="63"/>
      <c r="BG68" s="63"/>
      <c r="BH68" s="63"/>
      <c r="BI68" s="63"/>
      <c r="BJ68" s="63"/>
      <c r="BK68" s="63"/>
      <c r="BL68" s="64"/>
      <c r="BM68" s="65"/>
      <c r="BN68" s="53"/>
      <c r="BO68" s="53"/>
      <c r="BP68" s="53"/>
      <c r="BQ68" s="53"/>
      <c r="BR68" s="53"/>
      <c r="BS68" s="53"/>
      <c r="BT68" s="53"/>
      <c r="BU68" s="53"/>
      <c r="BV68" s="53"/>
      <c r="BW68" s="53"/>
      <c r="BX68" s="53"/>
      <c r="BY68" s="53"/>
      <c r="BZ68" s="53"/>
      <c r="CA68" s="53"/>
      <c r="CB68" s="53"/>
      <c r="CC68" s="53"/>
      <c r="CD68" s="53"/>
      <c r="CE68" s="53"/>
      <c r="CF68" s="72"/>
      <c r="CG68" s="72"/>
      <c r="CH68" s="72"/>
      <c r="CI68" s="72"/>
      <c r="CJ68" s="53"/>
      <c r="CK68" s="53"/>
      <c r="CL68" s="53"/>
      <c r="CM68" s="73">
        <f t="shared" si="18"/>
        <v>0</v>
      </c>
      <c r="CN68" s="74">
        <f t="shared" si="0"/>
        <v>0</v>
      </c>
    </row>
    <row r="69" spans="2:129" s="68" customFormat="1" ht="13.25" customHeight="1" x14ac:dyDescent="0.25">
      <c r="B69" s="56" t="str">
        <f>'[1]ACTA MODIF'!C58</f>
        <v>5.</v>
      </c>
      <c r="C69" s="57" t="str">
        <f>'[1]ACTA MODIF'!D58</f>
        <v xml:space="preserve">PISOS INTERIORES, PISOS EXTERIORES Y ACABADOS   </v>
      </c>
      <c r="D69" s="78">
        <f>'[1]ACTA MODIF'!M58</f>
        <v>0</v>
      </c>
      <c r="E69" s="59">
        <f>SUM(E70:E79)</f>
        <v>399605605.73199999</v>
      </c>
      <c r="F69" s="60">
        <f t="shared" si="1"/>
        <v>119881681.71959999</v>
      </c>
      <c r="G69" s="60">
        <f t="shared" si="2"/>
        <v>519487287.45159996</v>
      </c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2"/>
      <c r="Y69" s="62"/>
      <c r="Z69" s="62"/>
      <c r="AA69" s="62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3"/>
      <c r="BK69" s="63"/>
      <c r="BL69" s="64"/>
      <c r="BM69" s="65"/>
      <c r="BN69" s="53"/>
      <c r="BO69" s="53"/>
      <c r="BP69" s="53"/>
      <c r="BQ69" s="53"/>
      <c r="BR69" s="53"/>
      <c r="BS69" s="53"/>
      <c r="BT69" s="53"/>
      <c r="BU69" s="53"/>
      <c r="BV69" s="53"/>
      <c r="BW69" s="53"/>
      <c r="BX69" s="53"/>
      <c r="BY69" s="53"/>
      <c r="BZ69" s="53"/>
      <c r="CA69" s="53"/>
      <c r="CB69" s="53"/>
      <c r="CC69" s="53"/>
      <c r="CD69" s="53"/>
      <c r="CE69" s="53"/>
      <c r="CF69" s="53"/>
      <c r="CG69" s="53"/>
      <c r="CH69" s="53"/>
      <c r="CI69" s="53"/>
      <c r="CJ69" s="53"/>
      <c r="CK69" s="53"/>
      <c r="CL69" s="53"/>
      <c r="CM69" s="79">
        <f>SUM(CM70:CM80)</f>
        <v>519487287.45160002</v>
      </c>
      <c r="CN69" s="67">
        <f t="shared" si="0"/>
        <v>0</v>
      </c>
    </row>
    <row r="70" spans="2:129" ht="10.25" customHeight="1" x14ac:dyDescent="0.25">
      <c r="B70" s="69" t="s">
        <v>169</v>
      </c>
      <c r="C70" s="70" t="s">
        <v>170</v>
      </c>
      <c r="D70" s="71">
        <v>222.40199999999999</v>
      </c>
      <c r="E70" s="51">
        <v>29028798.647999998</v>
      </c>
      <c r="F70" s="52">
        <f t="shared" si="1"/>
        <v>8708639.5943999998</v>
      </c>
      <c r="G70" s="52">
        <f t="shared" si="2"/>
        <v>37737438.242399998</v>
      </c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2"/>
      <c r="Y70" s="62"/>
      <c r="Z70" s="62"/>
      <c r="AA70" s="62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3"/>
      <c r="BB70" s="63"/>
      <c r="BC70" s="63"/>
      <c r="BD70" s="63"/>
      <c r="BE70" s="63"/>
      <c r="BF70" s="63"/>
      <c r="BG70" s="63"/>
      <c r="BH70" s="63"/>
      <c r="BI70" s="63"/>
      <c r="BJ70" s="63"/>
      <c r="BK70" s="63"/>
      <c r="BL70" s="64"/>
      <c r="BM70" s="65"/>
      <c r="BN70" s="53"/>
      <c r="BO70" s="53"/>
      <c r="BP70" s="53"/>
      <c r="BQ70" s="83">
        <f>G70/8</f>
        <v>4717179.7802999998</v>
      </c>
      <c r="BR70" s="83">
        <f t="shared" ref="BR70:BX77" si="25">BQ70</f>
        <v>4717179.7802999998</v>
      </c>
      <c r="BS70" s="83">
        <f t="shared" si="25"/>
        <v>4717179.7802999998</v>
      </c>
      <c r="BT70" s="83">
        <f t="shared" si="25"/>
        <v>4717179.7802999998</v>
      </c>
      <c r="BU70" s="83">
        <f t="shared" si="25"/>
        <v>4717179.7802999998</v>
      </c>
      <c r="BV70" s="83">
        <f t="shared" si="25"/>
        <v>4717179.7802999998</v>
      </c>
      <c r="BW70" s="83">
        <f t="shared" si="25"/>
        <v>4717179.7802999998</v>
      </c>
      <c r="BX70" s="83">
        <f t="shared" si="25"/>
        <v>4717179.7802999998</v>
      </c>
      <c r="BY70" s="53"/>
      <c r="BZ70" s="53"/>
      <c r="CA70" s="53"/>
      <c r="CB70" s="53"/>
      <c r="CC70" s="53"/>
      <c r="CD70" s="53"/>
      <c r="CE70" s="53"/>
      <c r="CF70" s="53"/>
      <c r="CG70" s="53"/>
      <c r="CH70" s="53"/>
      <c r="CI70" s="53"/>
      <c r="CJ70" s="53"/>
      <c r="CK70" s="53"/>
      <c r="CL70" s="53"/>
      <c r="CM70" s="73">
        <f t="shared" ref="CM70:CM79" si="26">SUM(H70:CL70)</f>
        <v>37737438.242399998</v>
      </c>
      <c r="CN70" s="74">
        <f t="shared" si="0"/>
        <v>0</v>
      </c>
    </row>
    <row r="71" spans="2:129" ht="10.25" customHeight="1" x14ac:dyDescent="0.25">
      <c r="B71" s="69">
        <v>5.2</v>
      </c>
      <c r="C71" s="70" t="s">
        <v>171</v>
      </c>
      <c r="D71" s="71">
        <v>0</v>
      </c>
      <c r="E71" s="51">
        <v>0</v>
      </c>
      <c r="F71" s="52">
        <f t="shared" si="1"/>
        <v>0</v>
      </c>
      <c r="G71" s="52">
        <f t="shared" si="2"/>
        <v>0</v>
      </c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2"/>
      <c r="Y71" s="62"/>
      <c r="Z71" s="62"/>
      <c r="AA71" s="62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4"/>
      <c r="BM71" s="65"/>
      <c r="BN71" s="53"/>
      <c r="BO71" s="53"/>
      <c r="BP71" s="53"/>
      <c r="BQ71" s="83">
        <f t="shared" ref="BQ71:BQ77" si="27">G71/8</f>
        <v>0</v>
      </c>
      <c r="BR71" s="83">
        <f t="shared" si="25"/>
        <v>0</v>
      </c>
      <c r="BS71" s="83">
        <f t="shared" si="25"/>
        <v>0</v>
      </c>
      <c r="BT71" s="83">
        <f t="shared" si="25"/>
        <v>0</v>
      </c>
      <c r="BU71" s="83">
        <f t="shared" si="25"/>
        <v>0</v>
      </c>
      <c r="BV71" s="83">
        <f t="shared" si="25"/>
        <v>0</v>
      </c>
      <c r="BW71" s="83">
        <f t="shared" si="25"/>
        <v>0</v>
      </c>
      <c r="BX71" s="83">
        <f t="shared" si="25"/>
        <v>0</v>
      </c>
      <c r="BY71" s="53"/>
      <c r="BZ71" s="53"/>
      <c r="CA71" s="53"/>
      <c r="CB71" s="53"/>
      <c r="CC71" s="53"/>
      <c r="CD71" s="53"/>
      <c r="CE71" s="53"/>
      <c r="CF71" s="53"/>
      <c r="CG71" s="53"/>
      <c r="CH71" s="53"/>
      <c r="CI71" s="53"/>
      <c r="CJ71" s="53"/>
      <c r="CK71" s="53"/>
      <c r="CL71" s="53"/>
      <c r="CM71" s="73">
        <f t="shared" si="26"/>
        <v>0</v>
      </c>
      <c r="CN71" s="74">
        <f t="shared" si="0"/>
        <v>0</v>
      </c>
    </row>
    <row r="72" spans="2:129" ht="10.25" customHeight="1" x14ac:dyDescent="0.25">
      <c r="B72" s="69">
        <v>5.3</v>
      </c>
      <c r="C72" s="70" t="s">
        <v>172</v>
      </c>
      <c r="D72" s="71">
        <v>68</v>
      </c>
      <c r="E72" s="51">
        <v>2348244.0000000005</v>
      </c>
      <c r="F72" s="52">
        <f t="shared" si="1"/>
        <v>704473.20000000007</v>
      </c>
      <c r="G72" s="52">
        <f t="shared" si="2"/>
        <v>3052717.2000000007</v>
      </c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61"/>
      <c r="AH72" s="61"/>
      <c r="AI72" s="61"/>
      <c r="AJ72" s="61"/>
      <c r="AK72" s="61"/>
      <c r="AL72" s="61"/>
      <c r="AM72" s="61"/>
      <c r="AN72" s="61"/>
      <c r="AO72" s="95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64"/>
      <c r="BM72" s="65"/>
      <c r="BN72" s="53"/>
      <c r="BO72" s="53"/>
      <c r="BP72" s="53"/>
      <c r="BQ72" s="83">
        <f t="shared" si="27"/>
        <v>381589.65000000008</v>
      </c>
      <c r="BR72" s="83">
        <f t="shared" si="25"/>
        <v>381589.65000000008</v>
      </c>
      <c r="BS72" s="83">
        <f t="shared" si="25"/>
        <v>381589.65000000008</v>
      </c>
      <c r="BT72" s="83">
        <f t="shared" si="25"/>
        <v>381589.65000000008</v>
      </c>
      <c r="BU72" s="83">
        <f t="shared" si="25"/>
        <v>381589.65000000008</v>
      </c>
      <c r="BV72" s="83">
        <f t="shared" si="25"/>
        <v>381589.65000000008</v>
      </c>
      <c r="BW72" s="83">
        <f t="shared" si="25"/>
        <v>381589.65000000008</v>
      </c>
      <c r="BX72" s="83">
        <f t="shared" si="25"/>
        <v>381589.65000000008</v>
      </c>
      <c r="BY72" s="53"/>
      <c r="BZ72" s="53"/>
      <c r="CA72" s="53"/>
      <c r="CB72" s="53"/>
      <c r="CC72" s="53"/>
      <c r="CD72" s="53"/>
      <c r="CE72" s="53"/>
      <c r="CF72" s="53"/>
      <c r="CG72" s="53"/>
      <c r="CH72" s="53"/>
      <c r="CI72" s="53"/>
      <c r="CJ72" s="53"/>
      <c r="CK72" s="53"/>
      <c r="CL72" s="53"/>
      <c r="CM72" s="73">
        <f t="shared" si="26"/>
        <v>3052717.2</v>
      </c>
      <c r="CN72" s="74">
        <f t="shared" si="0"/>
        <v>0</v>
      </c>
    </row>
    <row r="73" spans="2:129" ht="10.25" customHeight="1" x14ac:dyDescent="0.25">
      <c r="B73" s="69">
        <v>5.4</v>
      </c>
      <c r="C73" s="70" t="s">
        <v>173</v>
      </c>
      <c r="D73" s="71">
        <v>148</v>
      </c>
      <c r="E73" s="51">
        <v>20699280</v>
      </c>
      <c r="F73" s="52">
        <f t="shared" si="1"/>
        <v>6209784</v>
      </c>
      <c r="G73" s="52">
        <f t="shared" si="2"/>
        <v>26909064</v>
      </c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2"/>
      <c r="Y73" s="62"/>
      <c r="Z73" s="62"/>
      <c r="AA73" s="62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3"/>
      <c r="AQ73" s="63"/>
      <c r="AR73" s="63"/>
      <c r="AS73" s="63"/>
      <c r="AT73" s="63"/>
      <c r="AU73" s="63"/>
      <c r="AV73" s="53"/>
      <c r="AW73" s="53"/>
      <c r="AX73" s="63"/>
      <c r="AY73" s="63"/>
      <c r="AZ73" s="63"/>
      <c r="BA73" s="63"/>
      <c r="BB73" s="63"/>
      <c r="BC73" s="63"/>
      <c r="BD73" s="63"/>
      <c r="BE73" s="63"/>
      <c r="BF73" s="63"/>
      <c r="BG73" s="63"/>
      <c r="BH73" s="63"/>
      <c r="BI73" s="63"/>
      <c r="BJ73" s="63"/>
      <c r="BK73" s="63"/>
      <c r="BL73" s="64"/>
      <c r="BM73" s="65"/>
      <c r="BN73" s="53"/>
      <c r="BO73" s="53"/>
      <c r="BP73" s="53"/>
      <c r="BQ73" s="83">
        <f t="shared" si="27"/>
        <v>3363633</v>
      </c>
      <c r="BR73" s="83">
        <f t="shared" si="25"/>
        <v>3363633</v>
      </c>
      <c r="BS73" s="83">
        <f t="shared" si="25"/>
        <v>3363633</v>
      </c>
      <c r="BT73" s="83">
        <f t="shared" si="25"/>
        <v>3363633</v>
      </c>
      <c r="BU73" s="83">
        <f t="shared" si="25"/>
        <v>3363633</v>
      </c>
      <c r="BV73" s="83">
        <f t="shared" si="25"/>
        <v>3363633</v>
      </c>
      <c r="BW73" s="83">
        <f t="shared" si="25"/>
        <v>3363633</v>
      </c>
      <c r="BX73" s="83">
        <f t="shared" si="25"/>
        <v>3363633</v>
      </c>
      <c r="BY73" s="53"/>
      <c r="BZ73" s="53"/>
      <c r="CA73" s="53"/>
      <c r="CB73" s="53"/>
      <c r="CC73" s="53"/>
      <c r="CD73" s="53"/>
      <c r="CE73" s="53"/>
      <c r="CF73" s="53"/>
      <c r="CG73" s="53"/>
      <c r="CH73" s="53"/>
      <c r="CI73" s="53"/>
      <c r="CJ73" s="53"/>
      <c r="CK73" s="53"/>
      <c r="CL73" s="53"/>
      <c r="CM73" s="73">
        <f t="shared" si="26"/>
        <v>26909064</v>
      </c>
      <c r="CN73" s="74">
        <f t="shared" si="0"/>
        <v>0</v>
      </c>
    </row>
    <row r="74" spans="2:129" ht="10.25" customHeight="1" x14ac:dyDescent="0.25">
      <c r="B74" s="69">
        <v>5.5</v>
      </c>
      <c r="C74" s="70" t="s">
        <v>174</v>
      </c>
      <c r="D74" s="71"/>
      <c r="E74" s="51">
        <v>0</v>
      </c>
      <c r="F74" s="52">
        <f t="shared" si="1"/>
        <v>0</v>
      </c>
      <c r="G74" s="52">
        <f t="shared" si="2"/>
        <v>0</v>
      </c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2"/>
      <c r="Y74" s="62"/>
      <c r="Z74" s="62"/>
      <c r="AA74" s="62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4"/>
      <c r="BM74" s="65"/>
      <c r="BN74" s="53"/>
      <c r="BO74" s="53"/>
      <c r="BP74" s="53"/>
      <c r="BQ74" s="83">
        <f t="shared" si="27"/>
        <v>0</v>
      </c>
      <c r="BR74" s="83">
        <f t="shared" si="25"/>
        <v>0</v>
      </c>
      <c r="BS74" s="83">
        <f t="shared" si="25"/>
        <v>0</v>
      </c>
      <c r="BT74" s="83">
        <f t="shared" si="25"/>
        <v>0</v>
      </c>
      <c r="BU74" s="83">
        <f t="shared" si="25"/>
        <v>0</v>
      </c>
      <c r="BV74" s="83">
        <f t="shared" si="25"/>
        <v>0</v>
      </c>
      <c r="BW74" s="83">
        <f t="shared" si="25"/>
        <v>0</v>
      </c>
      <c r="BX74" s="83">
        <f t="shared" si="25"/>
        <v>0</v>
      </c>
      <c r="BY74" s="53"/>
      <c r="BZ74" s="53"/>
      <c r="CA74" s="53"/>
      <c r="CB74" s="53"/>
      <c r="CC74" s="53"/>
      <c r="CD74" s="53"/>
      <c r="CE74" s="53"/>
      <c r="CF74" s="53"/>
      <c r="CG74" s="53"/>
      <c r="CH74" s="53"/>
      <c r="CI74" s="53"/>
      <c r="CJ74" s="53"/>
      <c r="CK74" s="53"/>
      <c r="CL74" s="53"/>
      <c r="CM74" s="73">
        <f t="shared" si="26"/>
        <v>0</v>
      </c>
      <c r="CN74" s="74">
        <f t="shared" si="0"/>
        <v>0</v>
      </c>
    </row>
    <row r="75" spans="2:129" ht="10.25" customHeight="1" x14ac:dyDescent="0.25">
      <c r="B75" s="69">
        <v>5.6</v>
      </c>
      <c r="C75" s="70" t="s">
        <v>175</v>
      </c>
      <c r="D75" s="71">
        <v>1588.8</v>
      </c>
      <c r="E75" s="51">
        <v>23666764.800000001</v>
      </c>
      <c r="F75" s="52">
        <f t="shared" si="1"/>
        <v>7100029.4400000004</v>
      </c>
      <c r="G75" s="52">
        <f t="shared" si="2"/>
        <v>30766794.240000002</v>
      </c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2"/>
      <c r="Y75" s="62"/>
      <c r="Z75" s="62"/>
      <c r="AA75" s="62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  <c r="BH75" s="63"/>
      <c r="BI75" s="63"/>
      <c r="BJ75" s="63"/>
      <c r="BK75" s="63"/>
      <c r="BL75" s="64"/>
      <c r="BM75" s="65"/>
      <c r="BN75" s="53"/>
      <c r="BO75" s="53"/>
      <c r="BP75" s="53"/>
      <c r="BQ75" s="83">
        <f t="shared" si="27"/>
        <v>3845849.2800000003</v>
      </c>
      <c r="BR75" s="83">
        <f t="shared" si="25"/>
        <v>3845849.2800000003</v>
      </c>
      <c r="BS75" s="83">
        <f t="shared" si="25"/>
        <v>3845849.2800000003</v>
      </c>
      <c r="BT75" s="83">
        <f t="shared" si="25"/>
        <v>3845849.2800000003</v>
      </c>
      <c r="BU75" s="83">
        <f t="shared" si="25"/>
        <v>3845849.2800000003</v>
      </c>
      <c r="BV75" s="83">
        <f t="shared" si="25"/>
        <v>3845849.2800000003</v>
      </c>
      <c r="BW75" s="83">
        <f t="shared" si="25"/>
        <v>3845849.2800000003</v>
      </c>
      <c r="BX75" s="83">
        <f t="shared" si="25"/>
        <v>3845849.2800000003</v>
      </c>
      <c r="BY75" s="53"/>
      <c r="BZ75" s="53"/>
      <c r="CA75" s="53"/>
      <c r="CB75" s="53"/>
      <c r="CC75" s="53"/>
      <c r="CD75" s="53"/>
      <c r="CE75" s="53"/>
      <c r="CF75" s="53"/>
      <c r="CG75" s="53"/>
      <c r="CH75" s="53"/>
      <c r="CI75" s="53"/>
      <c r="CJ75" s="53"/>
      <c r="CK75" s="53"/>
      <c r="CL75" s="53"/>
      <c r="CM75" s="73">
        <f t="shared" si="26"/>
        <v>30766794.240000006</v>
      </c>
      <c r="CN75" s="74">
        <f t="shared" si="0"/>
        <v>0</v>
      </c>
    </row>
    <row r="76" spans="2:129" ht="10.25" customHeight="1" x14ac:dyDescent="0.25">
      <c r="B76" s="69">
        <v>5.7</v>
      </c>
      <c r="C76" s="70" t="s">
        <v>176</v>
      </c>
      <c r="D76" s="71"/>
      <c r="E76" s="51">
        <v>0</v>
      </c>
      <c r="F76" s="52">
        <f t="shared" si="1"/>
        <v>0</v>
      </c>
      <c r="G76" s="52">
        <f t="shared" si="2"/>
        <v>0</v>
      </c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2"/>
      <c r="Y76" s="62"/>
      <c r="Z76" s="62"/>
      <c r="AA76" s="62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  <c r="BH76" s="63"/>
      <c r="BI76" s="63"/>
      <c r="BJ76" s="63"/>
      <c r="BK76" s="63"/>
      <c r="BL76" s="64"/>
      <c r="BM76" s="65"/>
      <c r="BN76" s="53"/>
      <c r="BO76" s="53"/>
      <c r="BP76" s="53"/>
      <c r="BQ76" s="83">
        <f t="shared" si="27"/>
        <v>0</v>
      </c>
      <c r="BR76" s="83">
        <f t="shared" si="25"/>
        <v>0</v>
      </c>
      <c r="BS76" s="83">
        <f t="shared" si="25"/>
        <v>0</v>
      </c>
      <c r="BT76" s="83">
        <f t="shared" si="25"/>
        <v>0</v>
      </c>
      <c r="BU76" s="83">
        <f t="shared" si="25"/>
        <v>0</v>
      </c>
      <c r="BV76" s="83">
        <f t="shared" si="25"/>
        <v>0</v>
      </c>
      <c r="BW76" s="83">
        <f t="shared" si="25"/>
        <v>0</v>
      </c>
      <c r="BX76" s="83">
        <f t="shared" si="25"/>
        <v>0</v>
      </c>
      <c r="BY76" s="53"/>
      <c r="BZ76" s="53"/>
      <c r="CA76" s="53"/>
      <c r="CB76" s="53"/>
      <c r="CC76" s="53"/>
      <c r="CD76" s="53"/>
      <c r="CE76" s="53"/>
      <c r="CF76" s="53"/>
      <c r="CG76" s="53"/>
      <c r="CH76" s="53"/>
      <c r="CI76" s="53"/>
      <c r="CJ76" s="53"/>
      <c r="CK76" s="53"/>
      <c r="CL76" s="53"/>
      <c r="CM76" s="73">
        <f t="shared" si="26"/>
        <v>0</v>
      </c>
      <c r="CN76" s="74">
        <f t="shared" si="0"/>
        <v>0</v>
      </c>
    </row>
    <row r="77" spans="2:129" ht="10.25" customHeight="1" x14ac:dyDescent="0.25">
      <c r="B77" s="69">
        <v>5.8</v>
      </c>
      <c r="C77" s="70" t="s">
        <v>177</v>
      </c>
      <c r="D77" s="71">
        <v>325.89999999999998</v>
      </c>
      <c r="E77" s="51">
        <v>41329334.399999999</v>
      </c>
      <c r="F77" s="52">
        <f t="shared" si="1"/>
        <v>12398800.319999998</v>
      </c>
      <c r="G77" s="52">
        <f t="shared" si="2"/>
        <v>53728134.719999999</v>
      </c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2"/>
      <c r="Y77" s="62"/>
      <c r="Z77" s="62"/>
      <c r="AA77" s="62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3"/>
      <c r="BC77" s="63"/>
      <c r="BD77" s="63"/>
      <c r="BE77" s="63"/>
      <c r="BF77" s="63"/>
      <c r="BG77" s="63"/>
      <c r="BH77" s="63"/>
      <c r="BI77" s="63"/>
      <c r="BJ77" s="63"/>
      <c r="BK77" s="63"/>
      <c r="BL77" s="64"/>
      <c r="BM77" s="65"/>
      <c r="BN77" s="53"/>
      <c r="BO77" s="53"/>
      <c r="BP77" s="53"/>
      <c r="BQ77" s="83">
        <f t="shared" si="27"/>
        <v>6716016.8399999999</v>
      </c>
      <c r="BR77" s="83">
        <f t="shared" si="25"/>
        <v>6716016.8399999999</v>
      </c>
      <c r="BS77" s="83">
        <f t="shared" si="25"/>
        <v>6716016.8399999999</v>
      </c>
      <c r="BT77" s="83">
        <f t="shared" si="25"/>
        <v>6716016.8399999999</v>
      </c>
      <c r="BU77" s="83">
        <f t="shared" si="25"/>
        <v>6716016.8399999999</v>
      </c>
      <c r="BV77" s="83">
        <f t="shared" si="25"/>
        <v>6716016.8399999999</v>
      </c>
      <c r="BW77" s="83">
        <f t="shared" si="25"/>
        <v>6716016.8399999999</v>
      </c>
      <c r="BX77" s="83">
        <f t="shared" si="25"/>
        <v>6716016.8399999999</v>
      </c>
      <c r="BY77" s="53"/>
      <c r="BZ77" s="53"/>
      <c r="CA77" s="53"/>
      <c r="CB77" s="53"/>
      <c r="CC77" s="53"/>
      <c r="CD77" s="53"/>
      <c r="CE77" s="53"/>
      <c r="CF77" s="53"/>
      <c r="CG77" s="53"/>
      <c r="CH77" s="53"/>
      <c r="CI77" s="53"/>
      <c r="CJ77" s="53"/>
      <c r="CK77" s="53"/>
      <c r="CL77" s="53"/>
      <c r="CM77" s="73">
        <f t="shared" si="26"/>
        <v>53728134.720000014</v>
      </c>
      <c r="CN77" s="74">
        <f t="shared" si="0"/>
        <v>0</v>
      </c>
    </row>
    <row r="78" spans="2:129" s="89" customFormat="1" ht="10.25" customHeight="1" x14ac:dyDescent="0.25">
      <c r="B78" s="100" t="s">
        <v>178</v>
      </c>
      <c r="C78" s="84" t="s">
        <v>179</v>
      </c>
      <c r="D78" s="85">
        <v>9.8640000000000008</v>
      </c>
      <c r="E78" s="86">
        <v>1524333.2400000002</v>
      </c>
      <c r="F78" s="52">
        <f t="shared" si="1"/>
        <v>457299.97200000007</v>
      </c>
      <c r="G78" s="52">
        <f t="shared" si="2"/>
        <v>1981633.2120000003</v>
      </c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2"/>
      <c r="Y78" s="62"/>
      <c r="Z78" s="62"/>
      <c r="AA78" s="62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  <c r="BH78" s="63"/>
      <c r="BI78" s="63"/>
      <c r="BJ78" s="63"/>
      <c r="BK78" s="63"/>
      <c r="BL78" s="64"/>
      <c r="BM78" s="65"/>
      <c r="BN78" s="53"/>
      <c r="BO78" s="53"/>
      <c r="BP78" s="53"/>
      <c r="BQ78" s="83"/>
      <c r="BR78" s="83"/>
      <c r="BS78" s="83"/>
      <c r="BT78" s="83"/>
      <c r="BU78" s="83"/>
      <c r="BV78" s="83"/>
      <c r="BW78" s="83"/>
      <c r="BX78" s="83"/>
      <c r="BY78" s="53"/>
      <c r="BZ78" s="87">
        <f>G78</f>
        <v>1981633.2120000003</v>
      </c>
      <c r="CA78" s="53"/>
      <c r="CB78" s="53"/>
      <c r="CC78" s="53"/>
      <c r="CD78" s="53"/>
      <c r="CE78" s="53"/>
      <c r="CF78" s="53"/>
      <c r="CG78" s="53"/>
      <c r="CH78" s="53"/>
      <c r="CI78" s="53"/>
      <c r="CJ78" s="53"/>
      <c r="CK78" s="53"/>
      <c r="CL78" s="53"/>
      <c r="CM78" s="88">
        <f t="shared" si="26"/>
        <v>1981633.2120000003</v>
      </c>
      <c r="CN78" s="101">
        <f t="shared" si="0"/>
        <v>0</v>
      </c>
      <c r="CQ78" s="1"/>
    </row>
    <row r="79" spans="2:129" s="89" customFormat="1" ht="10.25" customHeight="1" x14ac:dyDescent="0.25">
      <c r="B79" s="100" t="s">
        <v>180</v>
      </c>
      <c r="C79" s="84" t="s">
        <v>181</v>
      </c>
      <c r="D79" s="85">
        <v>2364.6379999999999</v>
      </c>
      <c r="E79" s="86">
        <v>281008850.64399999</v>
      </c>
      <c r="F79" s="52">
        <f t="shared" si="1"/>
        <v>84302655.193199992</v>
      </c>
      <c r="G79" s="52">
        <f t="shared" si="2"/>
        <v>365311505.83719999</v>
      </c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2"/>
      <c r="Y79" s="62"/>
      <c r="Z79" s="62"/>
      <c r="AA79" s="62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4"/>
      <c r="BM79" s="65"/>
      <c r="BN79" s="53"/>
      <c r="BO79" s="53"/>
      <c r="BP79" s="53"/>
      <c r="BQ79" s="83"/>
      <c r="BR79" s="83"/>
      <c r="BS79" s="83"/>
      <c r="BT79" s="83"/>
      <c r="BU79" s="83"/>
      <c r="BV79" s="83"/>
      <c r="BW79" s="83"/>
      <c r="BX79" s="83"/>
      <c r="BY79" s="53"/>
      <c r="BZ79" s="53"/>
      <c r="CA79" s="72">
        <f>G79/7</f>
        <v>52187357.976742856</v>
      </c>
      <c r="CB79" s="72">
        <f>CA79</f>
        <v>52187357.976742856</v>
      </c>
      <c r="CC79" s="72">
        <f t="shared" ref="CC79:CG79" si="28">CB79</f>
        <v>52187357.976742856</v>
      </c>
      <c r="CD79" s="72">
        <f t="shared" si="28"/>
        <v>52187357.976742856</v>
      </c>
      <c r="CE79" s="72">
        <f t="shared" si="28"/>
        <v>52187357.976742856</v>
      </c>
      <c r="CF79" s="72">
        <f t="shared" si="28"/>
        <v>52187357.976742856</v>
      </c>
      <c r="CG79" s="72">
        <f t="shared" si="28"/>
        <v>52187357.976742856</v>
      </c>
      <c r="CH79" s="53"/>
      <c r="CI79" s="53"/>
      <c r="CJ79" s="53"/>
      <c r="CK79" s="53"/>
      <c r="CL79" s="53"/>
      <c r="CM79" s="88">
        <f t="shared" si="26"/>
        <v>365311505.83719999</v>
      </c>
      <c r="CN79" s="101">
        <f t="shared" si="0"/>
        <v>0</v>
      </c>
      <c r="CQ79" s="1"/>
    </row>
    <row r="80" spans="2:129" ht="10.25" customHeight="1" x14ac:dyDescent="0.25">
      <c r="B80" s="69"/>
      <c r="C80" s="70"/>
      <c r="D80" s="71"/>
      <c r="E80" s="51"/>
      <c r="F80" s="52"/>
      <c r="G80" s="52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G80" s="61"/>
      <c r="AH80" s="61"/>
      <c r="AI80" s="61"/>
      <c r="AJ80" s="61"/>
      <c r="AK80" s="61"/>
      <c r="AL80" s="61"/>
      <c r="AM80" s="61"/>
      <c r="AN80" s="61"/>
      <c r="AO80" s="95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63"/>
      <c r="BL80" s="64"/>
      <c r="BM80" s="65"/>
      <c r="BN80" s="53"/>
      <c r="BO80" s="53"/>
      <c r="BP80" s="53"/>
      <c r="BQ80" s="83"/>
      <c r="BR80" s="83"/>
      <c r="BS80" s="83"/>
      <c r="BT80" s="83"/>
      <c r="BU80" s="83"/>
      <c r="BV80" s="83"/>
      <c r="BW80" s="83"/>
      <c r="BX80" s="83"/>
      <c r="BY80" s="72"/>
      <c r="BZ80" s="72"/>
      <c r="CA80" s="53"/>
      <c r="CB80" s="53"/>
      <c r="CC80" s="53"/>
      <c r="CD80" s="53"/>
      <c r="CE80" s="53"/>
      <c r="CF80" s="53"/>
      <c r="CG80" s="53"/>
      <c r="CH80" s="72"/>
      <c r="CI80" s="72"/>
      <c r="CJ80" s="72"/>
      <c r="CK80" s="72"/>
      <c r="CL80" s="72"/>
      <c r="CM80" s="73"/>
      <c r="CN80" s="74"/>
      <c r="CO80" s="9"/>
      <c r="CP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</row>
    <row r="81" spans="2:129" s="68" customFormat="1" ht="10.25" customHeight="1" x14ac:dyDescent="0.25">
      <c r="B81" s="56" t="str">
        <f>'[1]ACTA MODIF'!C68</f>
        <v>6.</v>
      </c>
      <c r="C81" s="57" t="str">
        <f>'[1]ACTA MODIF'!D68</f>
        <v>INSTALACIONES SANITARIAS</v>
      </c>
      <c r="D81" s="78">
        <f>'[1]ACTA MODIF'!M68</f>
        <v>0</v>
      </c>
      <c r="E81" s="59">
        <f>SUM(E82:E92)</f>
        <v>76848829.549999997</v>
      </c>
      <c r="F81" s="60">
        <f t="shared" si="1"/>
        <v>23054648.864999998</v>
      </c>
      <c r="G81" s="60">
        <f t="shared" ref="G81:G144" si="29">E81+F81</f>
        <v>99903478.414999992</v>
      </c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2"/>
      <c r="Y81" s="62"/>
      <c r="Z81" s="62"/>
      <c r="AA81" s="62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3"/>
      <c r="BI81" s="63"/>
      <c r="BJ81" s="63"/>
      <c r="BK81" s="63"/>
      <c r="BL81" s="64"/>
      <c r="BM81" s="65"/>
      <c r="BN81" s="53"/>
      <c r="BO81" s="83"/>
      <c r="BP81" s="83"/>
      <c r="BQ81" s="83"/>
      <c r="BR81" s="83"/>
      <c r="BS81" s="83"/>
      <c r="BT81" s="83"/>
      <c r="BU81" s="83"/>
      <c r="BV81" s="83"/>
      <c r="BW81" s="83"/>
      <c r="BX81" s="72"/>
      <c r="BY81" s="72"/>
      <c r="BZ81" s="72"/>
      <c r="CA81" s="72"/>
      <c r="CB81" s="72"/>
      <c r="CC81" s="72"/>
      <c r="CD81" s="72"/>
      <c r="CE81" s="72"/>
      <c r="CF81" s="72"/>
      <c r="CG81" s="72"/>
      <c r="CH81" s="72"/>
      <c r="CI81" s="72"/>
      <c r="CJ81" s="72"/>
      <c r="CK81" s="72"/>
      <c r="CL81" s="72"/>
      <c r="CM81" s="66">
        <f>SUM(CM82:CM93)</f>
        <v>99903478.414999992</v>
      </c>
      <c r="CN81" s="67">
        <f t="shared" si="0"/>
        <v>0</v>
      </c>
      <c r="CO81" s="67"/>
      <c r="CP81" s="67"/>
      <c r="CQ81" s="67"/>
      <c r="CR81" s="67"/>
      <c r="CS81" s="67"/>
      <c r="CT81" s="67"/>
      <c r="CU81" s="67"/>
      <c r="CV81" s="67"/>
      <c r="CW81" s="67"/>
      <c r="CX81" s="67"/>
      <c r="CY81" s="67"/>
      <c r="CZ81" s="67"/>
      <c r="DA81" s="67"/>
      <c r="DB81" s="67"/>
      <c r="DC81" s="67"/>
      <c r="DD81" s="67"/>
      <c r="DE81" s="67"/>
      <c r="DF81" s="67"/>
      <c r="DG81" s="67"/>
      <c r="DH81" s="67"/>
      <c r="DI81" s="67"/>
      <c r="DJ81" s="67"/>
      <c r="DK81" s="67"/>
      <c r="DL81" s="67"/>
      <c r="DM81" s="67"/>
      <c r="DN81" s="67"/>
      <c r="DO81" s="67"/>
      <c r="DP81" s="67"/>
      <c r="DQ81" s="67"/>
      <c r="DR81" s="67"/>
      <c r="DS81" s="67"/>
      <c r="DT81" s="67"/>
      <c r="DU81" s="67"/>
      <c r="DV81" s="67"/>
      <c r="DW81" s="67"/>
      <c r="DX81" s="67"/>
      <c r="DY81" s="67"/>
    </row>
    <row r="82" spans="2:129" ht="10.25" customHeight="1" x14ac:dyDescent="0.25">
      <c r="B82" s="69" t="s">
        <v>182</v>
      </c>
      <c r="C82" s="70" t="s">
        <v>183</v>
      </c>
      <c r="D82" s="71">
        <v>125.39999999999999</v>
      </c>
      <c r="E82" s="51">
        <v>18460635.599999998</v>
      </c>
      <c r="F82" s="52">
        <f t="shared" si="1"/>
        <v>5538190.6799999988</v>
      </c>
      <c r="G82" s="52">
        <f t="shared" si="29"/>
        <v>23998826.279999997</v>
      </c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2"/>
      <c r="Y82" s="62"/>
      <c r="Z82" s="62"/>
      <c r="AA82" s="62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  <c r="BH82" s="63"/>
      <c r="BI82" s="63"/>
      <c r="BJ82" s="63"/>
      <c r="BK82" s="63"/>
      <c r="BL82" s="64"/>
      <c r="BM82" s="65"/>
      <c r="BN82" s="83">
        <f t="shared" ref="BN82:BN91" si="30">G82/8</f>
        <v>2999853.2849999997</v>
      </c>
      <c r="BO82" s="83">
        <f t="shared" ref="BO82:BU91" si="31">BN82</f>
        <v>2999853.2849999997</v>
      </c>
      <c r="BP82" s="83">
        <f t="shared" si="31"/>
        <v>2999853.2849999997</v>
      </c>
      <c r="BQ82" s="83">
        <f t="shared" si="31"/>
        <v>2999853.2849999997</v>
      </c>
      <c r="BR82" s="83">
        <f t="shared" si="31"/>
        <v>2999853.2849999997</v>
      </c>
      <c r="BS82" s="83">
        <f t="shared" si="31"/>
        <v>2999853.2849999997</v>
      </c>
      <c r="BT82" s="83">
        <f t="shared" si="31"/>
        <v>2999853.2849999997</v>
      </c>
      <c r="BU82" s="83">
        <f t="shared" si="31"/>
        <v>2999853.2849999997</v>
      </c>
      <c r="BV82" s="53"/>
      <c r="BW82" s="53"/>
      <c r="BX82" s="72"/>
      <c r="BY82" s="72"/>
      <c r="BZ82" s="72"/>
      <c r="CA82" s="72"/>
      <c r="CB82" s="72"/>
      <c r="CC82" s="72"/>
      <c r="CD82" s="72"/>
      <c r="CE82" s="72"/>
      <c r="CF82" s="72"/>
      <c r="CG82" s="72"/>
      <c r="CH82" s="72"/>
      <c r="CI82" s="72"/>
      <c r="CJ82" s="72"/>
      <c r="CK82" s="72"/>
      <c r="CL82" s="72"/>
      <c r="CM82" s="73">
        <f t="shared" ref="CM82:CM93" si="32">SUM(H82:CL82)</f>
        <v>23998826.279999997</v>
      </c>
      <c r="CN82" s="74">
        <f t="shared" si="0"/>
        <v>0</v>
      </c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</row>
    <row r="83" spans="2:129" ht="10.25" customHeight="1" x14ac:dyDescent="0.25">
      <c r="B83" s="69" t="s">
        <v>184</v>
      </c>
      <c r="C83" s="70" t="s">
        <v>185</v>
      </c>
      <c r="D83" s="71">
        <v>128.79999999999998</v>
      </c>
      <c r="E83" s="51">
        <v>8336193.5999999987</v>
      </c>
      <c r="F83" s="52">
        <f t="shared" si="1"/>
        <v>2500858.0799999996</v>
      </c>
      <c r="G83" s="52">
        <f t="shared" si="29"/>
        <v>10837051.679999998</v>
      </c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2"/>
      <c r="Y83" s="62"/>
      <c r="Z83" s="62"/>
      <c r="AA83" s="62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3"/>
      <c r="AQ83" s="63"/>
      <c r="AR83" s="63"/>
      <c r="AS83" s="63"/>
      <c r="AT83" s="63"/>
      <c r="AU83" s="63"/>
      <c r="AV83" s="63"/>
      <c r="AW83" s="63"/>
      <c r="AX83" s="63"/>
      <c r="AY83" s="62"/>
      <c r="AZ83" s="62"/>
      <c r="BA83" s="62"/>
      <c r="BB83" s="63"/>
      <c r="BC83" s="63"/>
      <c r="BD83" s="63"/>
      <c r="BE83" s="63"/>
      <c r="BF83" s="63"/>
      <c r="BG83" s="63"/>
      <c r="BH83" s="63"/>
      <c r="BI83" s="63"/>
      <c r="BJ83" s="63"/>
      <c r="BK83" s="63"/>
      <c r="BL83" s="64"/>
      <c r="BM83" s="65"/>
      <c r="BN83" s="83">
        <f t="shared" si="30"/>
        <v>1354631.4599999997</v>
      </c>
      <c r="BO83" s="83">
        <f t="shared" si="31"/>
        <v>1354631.4599999997</v>
      </c>
      <c r="BP83" s="83">
        <f t="shared" si="31"/>
        <v>1354631.4599999997</v>
      </c>
      <c r="BQ83" s="83">
        <f t="shared" si="31"/>
        <v>1354631.4599999997</v>
      </c>
      <c r="BR83" s="83">
        <f t="shared" si="31"/>
        <v>1354631.4599999997</v>
      </c>
      <c r="BS83" s="83">
        <f t="shared" si="31"/>
        <v>1354631.4599999997</v>
      </c>
      <c r="BT83" s="83">
        <f t="shared" si="31"/>
        <v>1354631.4599999997</v>
      </c>
      <c r="BU83" s="83">
        <f t="shared" si="31"/>
        <v>1354631.4599999997</v>
      </c>
      <c r="BV83" s="53"/>
      <c r="BW83" s="53"/>
      <c r="BX83" s="53"/>
      <c r="BY83" s="53"/>
      <c r="BZ83" s="53"/>
      <c r="CA83" s="53"/>
      <c r="CB83" s="53"/>
      <c r="CC83" s="53"/>
      <c r="CD83" s="53"/>
      <c r="CE83" s="53"/>
      <c r="CF83" s="53"/>
      <c r="CG83" s="53"/>
      <c r="CH83" s="53"/>
      <c r="CI83" s="53"/>
      <c r="CJ83" s="53"/>
      <c r="CK83" s="53"/>
      <c r="CL83" s="53"/>
      <c r="CM83" s="73">
        <f t="shared" si="32"/>
        <v>10837051.679999998</v>
      </c>
      <c r="CN83" s="74">
        <f t="shared" si="0"/>
        <v>0</v>
      </c>
    </row>
    <row r="84" spans="2:129" ht="10.25" customHeight="1" x14ac:dyDescent="0.25">
      <c r="B84" s="69" t="s">
        <v>186</v>
      </c>
      <c r="C84" s="70" t="s">
        <v>187</v>
      </c>
      <c r="D84" s="71">
        <v>181.79000000000002</v>
      </c>
      <c r="E84" s="51">
        <v>10962845.950000001</v>
      </c>
      <c r="F84" s="52">
        <f t="shared" si="1"/>
        <v>3288853.7850000001</v>
      </c>
      <c r="G84" s="52">
        <f t="shared" si="29"/>
        <v>14251699.735000001</v>
      </c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2"/>
      <c r="Y84" s="62"/>
      <c r="Z84" s="62"/>
      <c r="AA84" s="62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3"/>
      <c r="AQ84" s="63"/>
      <c r="AR84" s="63"/>
      <c r="AS84" s="63"/>
      <c r="AT84" s="63"/>
      <c r="AU84" s="63"/>
      <c r="AV84" s="63"/>
      <c r="AW84" s="63"/>
      <c r="AX84" s="63"/>
      <c r="AY84" s="62"/>
      <c r="AZ84" s="62"/>
      <c r="BA84" s="62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4"/>
      <c r="BM84" s="65"/>
      <c r="BN84" s="83">
        <f t="shared" si="30"/>
        <v>1781462.4668750002</v>
      </c>
      <c r="BO84" s="83">
        <f t="shared" si="31"/>
        <v>1781462.4668750002</v>
      </c>
      <c r="BP84" s="83">
        <f t="shared" si="31"/>
        <v>1781462.4668750002</v>
      </c>
      <c r="BQ84" s="83">
        <f t="shared" si="31"/>
        <v>1781462.4668750002</v>
      </c>
      <c r="BR84" s="83">
        <f t="shared" si="31"/>
        <v>1781462.4668750002</v>
      </c>
      <c r="BS84" s="83">
        <f t="shared" si="31"/>
        <v>1781462.4668750002</v>
      </c>
      <c r="BT84" s="83">
        <f t="shared" si="31"/>
        <v>1781462.4668750002</v>
      </c>
      <c r="BU84" s="83">
        <f t="shared" si="31"/>
        <v>1781462.4668750002</v>
      </c>
      <c r="BV84" s="53"/>
      <c r="BW84" s="53"/>
      <c r="BX84" s="53"/>
      <c r="BY84" s="53"/>
      <c r="BZ84" s="53"/>
      <c r="CA84" s="53"/>
      <c r="CB84" s="53"/>
      <c r="CC84" s="53"/>
      <c r="CD84" s="53"/>
      <c r="CE84" s="53"/>
      <c r="CF84" s="53"/>
      <c r="CG84" s="53"/>
      <c r="CH84" s="53"/>
      <c r="CI84" s="53"/>
      <c r="CJ84" s="53"/>
      <c r="CK84" s="53"/>
      <c r="CL84" s="53"/>
      <c r="CM84" s="73">
        <f t="shared" si="32"/>
        <v>14251699.735000001</v>
      </c>
      <c r="CN84" s="74">
        <f t="shared" si="0"/>
        <v>0</v>
      </c>
    </row>
    <row r="85" spans="2:129" ht="10.25" customHeight="1" x14ac:dyDescent="0.25">
      <c r="B85" s="69" t="s">
        <v>188</v>
      </c>
      <c r="C85" s="70" t="s">
        <v>189</v>
      </c>
      <c r="D85" s="71">
        <v>89.700000000000017</v>
      </c>
      <c r="E85" s="51">
        <v>3479642.4000000008</v>
      </c>
      <c r="F85" s="52">
        <f t="shared" si="1"/>
        <v>1043892.7200000002</v>
      </c>
      <c r="G85" s="52">
        <f t="shared" si="29"/>
        <v>4523535.120000001</v>
      </c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2"/>
      <c r="Y85" s="62"/>
      <c r="Z85" s="62"/>
      <c r="AA85" s="62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3"/>
      <c r="AQ85" s="63"/>
      <c r="AR85" s="63"/>
      <c r="AS85" s="63"/>
      <c r="AT85" s="63"/>
      <c r="AU85" s="63"/>
      <c r="AV85" s="63"/>
      <c r="AW85" s="63"/>
      <c r="AX85" s="63"/>
      <c r="AY85" s="62"/>
      <c r="AZ85" s="62"/>
      <c r="BA85" s="62"/>
      <c r="BB85" s="63"/>
      <c r="BC85" s="63"/>
      <c r="BD85" s="63"/>
      <c r="BE85" s="63"/>
      <c r="BF85" s="63"/>
      <c r="BG85" s="63"/>
      <c r="BH85" s="63"/>
      <c r="BI85" s="63"/>
      <c r="BJ85" s="63"/>
      <c r="BK85" s="63"/>
      <c r="BL85" s="64"/>
      <c r="BM85" s="65"/>
      <c r="BN85" s="83">
        <f t="shared" si="30"/>
        <v>565441.89000000013</v>
      </c>
      <c r="BO85" s="83">
        <f t="shared" si="31"/>
        <v>565441.89000000013</v>
      </c>
      <c r="BP85" s="83">
        <f t="shared" si="31"/>
        <v>565441.89000000013</v>
      </c>
      <c r="BQ85" s="83">
        <f t="shared" si="31"/>
        <v>565441.89000000013</v>
      </c>
      <c r="BR85" s="83">
        <f t="shared" si="31"/>
        <v>565441.89000000013</v>
      </c>
      <c r="BS85" s="83">
        <f t="shared" si="31"/>
        <v>565441.89000000013</v>
      </c>
      <c r="BT85" s="83">
        <f t="shared" si="31"/>
        <v>565441.89000000013</v>
      </c>
      <c r="BU85" s="83">
        <f t="shared" si="31"/>
        <v>565441.89000000013</v>
      </c>
      <c r="BV85" s="53"/>
      <c r="BW85" s="53"/>
      <c r="BX85" s="53"/>
      <c r="BY85" s="53"/>
      <c r="BZ85" s="53"/>
      <c r="CA85" s="53"/>
      <c r="CB85" s="53"/>
      <c r="CC85" s="53"/>
      <c r="CD85" s="53"/>
      <c r="CE85" s="53"/>
      <c r="CF85" s="53"/>
      <c r="CG85" s="53"/>
      <c r="CH85" s="53"/>
      <c r="CI85" s="53"/>
      <c r="CJ85" s="53"/>
      <c r="CK85" s="53"/>
      <c r="CL85" s="53"/>
      <c r="CM85" s="73">
        <f t="shared" si="32"/>
        <v>4523535.120000001</v>
      </c>
      <c r="CN85" s="74">
        <f t="shared" si="0"/>
        <v>0</v>
      </c>
    </row>
    <row r="86" spans="2:129" ht="10.25" customHeight="1" x14ac:dyDescent="0.25">
      <c r="B86" s="69" t="s">
        <v>190</v>
      </c>
      <c r="C86" s="70" t="s">
        <v>191</v>
      </c>
      <c r="D86" s="71">
        <v>17</v>
      </c>
      <c r="E86" s="51">
        <v>1904867</v>
      </c>
      <c r="F86" s="52">
        <f t="shared" si="1"/>
        <v>571460.1</v>
      </c>
      <c r="G86" s="52">
        <f t="shared" si="29"/>
        <v>2476327.1</v>
      </c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2"/>
      <c r="Y86" s="62"/>
      <c r="Z86" s="62"/>
      <c r="AA86" s="62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3"/>
      <c r="AQ86" s="63"/>
      <c r="AR86" s="63"/>
      <c r="AS86" s="63"/>
      <c r="AT86" s="63"/>
      <c r="AU86" s="63"/>
      <c r="AV86" s="63"/>
      <c r="AW86" s="63"/>
      <c r="AX86" s="63"/>
      <c r="AY86" s="62"/>
      <c r="AZ86" s="62"/>
      <c r="BA86" s="62"/>
      <c r="BB86" s="63"/>
      <c r="BC86" s="63"/>
      <c r="BD86" s="63"/>
      <c r="BE86" s="63"/>
      <c r="BF86" s="63"/>
      <c r="BG86" s="63"/>
      <c r="BH86" s="63"/>
      <c r="BI86" s="63"/>
      <c r="BJ86" s="63"/>
      <c r="BK86" s="63"/>
      <c r="BL86" s="64"/>
      <c r="BM86" s="65"/>
      <c r="BN86" s="83">
        <f t="shared" si="30"/>
        <v>309540.88750000001</v>
      </c>
      <c r="BO86" s="83">
        <f t="shared" si="31"/>
        <v>309540.88750000001</v>
      </c>
      <c r="BP86" s="83">
        <f t="shared" si="31"/>
        <v>309540.88750000001</v>
      </c>
      <c r="BQ86" s="83">
        <f t="shared" si="31"/>
        <v>309540.88750000001</v>
      </c>
      <c r="BR86" s="83">
        <f t="shared" si="31"/>
        <v>309540.88750000001</v>
      </c>
      <c r="BS86" s="83">
        <f t="shared" si="31"/>
        <v>309540.88750000001</v>
      </c>
      <c r="BT86" s="83">
        <f t="shared" si="31"/>
        <v>309540.88750000001</v>
      </c>
      <c r="BU86" s="83">
        <f t="shared" si="31"/>
        <v>309540.88750000001</v>
      </c>
      <c r="BV86" s="53"/>
      <c r="BW86" s="53"/>
      <c r="BX86" s="53"/>
      <c r="BY86" s="53"/>
      <c r="BZ86" s="53"/>
      <c r="CA86" s="53"/>
      <c r="CB86" s="53"/>
      <c r="CC86" s="53"/>
      <c r="CD86" s="53"/>
      <c r="CE86" s="53"/>
      <c r="CF86" s="53"/>
      <c r="CG86" s="53"/>
      <c r="CH86" s="53"/>
      <c r="CI86" s="53"/>
      <c r="CJ86" s="53"/>
      <c r="CK86" s="53"/>
      <c r="CL86" s="53"/>
      <c r="CM86" s="73">
        <f t="shared" si="32"/>
        <v>2476327.1</v>
      </c>
      <c r="CN86" s="74">
        <f t="shared" si="0"/>
        <v>0</v>
      </c>
    </row>
    <row r="87" spans="2:129" ht="10.25" customHeight="1" x14ac:dyDescent="0.25">
      <c r="B87" s="69" t="s">
        <v>192</v>
      </c>
      <c r="C87" s="70" t="s">
        <v>193</v>
      </c>
      <c r="D87" s="71">
        <v>55</v>
      </c>
      <c r="E87" s="51">
        <v>5946930</v>
      </c>
      <c r="F87" s="52">
        <f t="shared" si="1"/>
        <v>1784079</v>
      </c>
      <c r="G87" s="52">
        <f t="shared" si="29"/>
        <v>7731009</v>
      </c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2"/>
      <c r="Y87" s="62"/>
      <c r="Z87" s="62"/>
      <c r="AA87" s="62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3"/>
      <c r="AQ87" s="63"/>
      <c r="AR87" s="63"/>
      <c r="AS87" s="63"/>
      <c r="AT87" s="63"/>
      <c r="AU87" s="63"/>
      <c r="AV87" s="63"/>
      <c r="AW87" s="63"/>
      <c r="AX87" s="63"/>
      <c r="AY87" s="62"/>
      <c r="AZ87" s="62"/>
      <c r="BA87" s="62"/>
      <c r="BB87" s="63"/>
      <c r="BC87" s="63"/>
      <c r="BD87" s="63"/>
      <c r="BE87" s="63"/>
      <c r="BF87" s="63"/>
      <c r="BG87" s="63"/>
      <c r="BH87" s="63"/>
      <c r="BI87" s="63"/>
      <c r="BJ87" s="63"/>
      <c r="BK87" s="63"/>
      <c r="BL87" s="64"/>
      <c r="BM87" s="65"/>
      <c r="BN87" s="83">
        <f t="shared" si="30"/>
        <v>966376.125</v>
      </c>
      <c r="BO87" s="83">
        <f t="shared" si="31"/>
        <v>966376.125</v>
      </c>
      <c r="BP87" s="83">
        <f t="shared" si="31"/>
        <v>966376.125</v>
      </c>
      <c r="BQ87" s="83">
        <f t="shared" si="31"/>
        <v>966376.125</v>
      </c>
      <c r="BR87" s="83">
        <f t="shared" si="31"/>
        <v>966376.125</v>
      </c>
      <c r="BS87" s="83">
        <f t="shared" si="31"/>
        <v>966376.125</v>
      </c>
      <c r="BT87" s="83">
        <f t="shared" si="31"/>
        <v>966376.125</v>
      </c>
      <c r="BU87" s="83">
        <f t="shared" si="31"/>
        <v>966376.125</v>
      </c>
      <c r="BV87" s="53"/>
      <c r="BW87" s="53"/>
      <c r="BX87" s="53"/>
      <c r="BY87" s="53"/>
      <c r="BZ87" s="53"/>
      <c r="CA87" s="53"/>
      <c r="CB87" s="53"/>
      <c r="CC87" s="53"/>
      <c r="CD87" s="53"/>
      <c r="CE87" s="53"/>
      <c r="CF87" s="53"/>
      <c r="CG87" s="53"/>
      <c r="CH87" s="53"/>
      <c r="CI87" s="53"/>
      <c r="CJ87" s="53"/>
      <c r="CK87" s="53"/>
      <c r="CL87" s="53"/>
      <c r="CM87" s="73">
        <f t="shared" si="32"/>
        <v>7731009</v>
      </c>
      <c r="CN87" s="74">
        <f t="shared" si="0"/>
        <v>0</v>
      </c>
    </row>
    <row r="88" spans="2:129" ht="10.25" customHeight="1" x14ac:dyDescent="0.25">
      <c r="B88" s="69" t="s">
        <v>194</v>
      </c>
      <c r="C88" s="70" t="s">
        <v>195</v>
      </c>
      <c r="D88" s="71">
        <v>87</v>
      </c>
      <c r="E88" s="51">
        <v>6924765</v>
      </c>
      <c r="F88" s="52">
        <f t="shared" si="1"/>
        <v>2077429.5</v>
      </c>
      <c r="G88" s="52">
        <f t="shared" si="29"/>
        <v>9002194.5</v>
      </c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2"/>
      <c r="Y88" s="62"/>
      <c r="Z88" s="62"/>
      <c r="AA88" s="62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3"/>
      <c r="AQ88" s="63"/>
      <c r="AR88" s="63"/>
      <c r="AS88" s="63"/>
      <c r="AT88" s="63"/>
      <c r="AU88" s="63"/>
      <c r="AV88" s="63"/>
      <c r="AW88" s="63"/>
      <c r="AX88" s="63"/>
      <c r="AY88" s="62"/>
      <c r="AZ88" s="62"/>
      <c r="BA88" s="62"/>
      <c r="BB88" s="63"/>
      <c r="BC88" s="63"/>
      <c r="BD88" s="63"/>
      <c r="BE88" s="63"/>
      <c r="BF88" s="63"/>
      <c r="BG88" s="63"/>
      <c r="BH88" s="63"/>
      <c r="BI88" s="63"/>
      <c r="BJ88" s="63"/>
      <c r="BK88" s="63"/>
      <c r="BL88" s="64"/>
      <c r="BM88" s="65"/>
      <c r="BN88" s="83">
        <f t="shared" si="30"/>
        <v>1125274.3125</v>
      </c>
      <c r="BO88" s="83">
        <f t="shared" si="31"/>
        <v>1125274.3125</v>
      </c>
      <c r="BP88" s="83">
        <f t="shared" si="31"/>
        <v>1125274.3125</v>
      </c>
      <c r="BQ88" s="83">
        <f t="shared" si="31"/>
        <v>1125274.3125</v>
      </c>
      <c r="BR88" s="83">
        <f t="shared" si="31"/>
        <v>1125274.3125</v>
      </c>
      <c r="BS88" s="83">
        <f t="shared" si="31"/>
        <v>1125274.3125</v>
      </c>
      <c r="BT88" s="83">
        <f t="shared" si="31"/>
        <v>1125274.3125</v>
      </c>
      <c r="BU88" s="83">
        <f t="shared" si="31"/>
        <v>1125274.3125</v>
      </c>
      <c r="BV88" s="53"/>
      <c r="BW88" s="53"/>
      <c r="BX88" s="53"/>
      <c r="BY88" s="53"/>
      <c r="BZ88" s="53"/>
      <c r="CA88" s="53"/>
      <c r="CB88" s="53"/>
      <c r="CC88" s="53"/>
      <c r="CD88" s="53"/>
      <c r="CE88" s="53"/>
      <c r="CF88" s="53"/>
      <c r="CG88" s="53"/>
      <c r="CH88" s="53"/>
      <c r="CI88" s="53"/>
      <c r="CJ88" s="53"/>
      <c r="CK88" s="53"/>
      <c r="CL88" s="53"/>
      <c r="CM88" s="73">
        <f t="shared" si="32"/>
        <v>9002194.5</v>
      </c>
      <c r="CN88" s="74">
        <f t="shared" si="0"/>
        <v>0</v>
      </c>
    </row>
    <row r="89" spans="2:129" ht="10.25" customHeight="1" x14ac:dyDescent="0.25">
      <c r="B89" s="69" t="s">
        <v>196</v>
      </c>
      <c r="C89" s="70" t="s">
        <v>197</v>
      </c>
      <c r="D89" s="71">
        <v>9</v>
      </c>
      <c r="E89" s="51">
        <v>5642252.9999999991</v>
      </c>
      <c r="F89" s="52">
        <f t="shared" si="1"/>
        <v>1692675.8999999997</v>
      </c>
      <c r="G89" s="52">
        <f t="shared" si="29"/>
        <v>7334928.8999999985</v>
      </c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2"/>
      <c r="Y89" s="62"/>
      <c r="Z89" s="62"/>
      <c r="AA89" s="62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3"/>
      <c r="AQ89" s="63"/>
      <c r="AR89" s="63"/>
      <c r="AS89" s="63"/>
      <c r="AT89" s="63"/>
      <c r="AU89" s="63"/>
      <c r="AV89" s="63"/>
      <c r="AW89" s="63"/>
      <c r="AX89" s="63"/>
      <c r="AY89" s="62"/>
      <c r="AZ89" s="62"/>
      <c r="BA89" s="62"/>
      <c r="BB89" s="63"/>
      <c r="BC89" s="63"/>
      <c r="BD89" s="63"/>
      <c r="BE89" s="63"/>
      <c r="BF89" s="63"/>
      <c r="BG89" s="63"/>
      <c r="BH89" s="63"/>
      <c r="BI89" s="63"/>
      <c r="BJ89" s="63"/>
      <c r="BK89" s="63"/>
      <c r="BL89" s="64"/>
      <c r="BM89" s="65"/>
      <c r="BN89" s="83">
        <f t="shared" si="30"/>
        <v>916866.11249999981</v>
      </c>
      <c r="BO89" s="83">
        <f t="shared" si="31"/>
        <v>916866.11249999981</v>
      </c>
      <c r="BP89" s="83">
        <f t="shared" si="31"/>
        <v>916866.11249999981</v>
      </c>
      <c r="BQ89" s="83">
        <f t="shared" si="31"/>
        <v>916866.11249999981</v>
      </c>
      <c r="BR89" s="83">
        <f t="shared" si="31"/>
        <v>916866.11249999981</v>
      </c>
      <c r="BS89" s="83">
        <f t="shared" si="31"/>
        <v>916866.11249999981</v>
      </c>
      <c r="BT89" s="83">
        <f t="shared" si="31"/>
        <v>916866.11249999981</v>
      </c>
      <c r="BU89" s="83">
        <f t="shared" si="31"/>
        <v>916866.11249999981</v>
      </c>
      <c r="BV89" s="53"/>
      <c r="BW89" s="53"/>
      <c r="BX89" s="53"/>
      <c r="BY89" s="53"/>
      <c r="BZ89" s="53"/>
      <c r="CA89" s="53"/>
      <c r="CB89" s="53"/>
      <c r="CC89" s="53"/>
      <c r="CD89" s="53"/>
      <c r="CE89" s="53"/>
      <c r="CF89" s="53"/>
      <c r="CG89" s="53"/>
      <c r="CH89" s="53"/>
      <c r="CI89" s="53"/>
      <c r="CJ89" s="53"/>
      <c r="CK89" s="53"/>
      <c r="CL89" s="53"/>
      <c r="CM89" s="73">
        <f t="shared" si="32"/>
        <v>7334928.8999999985</v>
      </c>
      <c r="CN89" s="74">
        <f t="shared" si="0"/>
        <v>0</v>
      </c>
    </row>
    <row r="90" spans="2:129" ht="10.25" customHeight="1" x14ac:dyDescent="0.25">
      <c r="B90" s="69" t="s">
        <v>198</v>
      </c>
      <c r="C90" s="70" t="s">
        <v>199</v>
      </c>
      <c r="D90" s="71">
        <v>95</v>
      </c>
      <c r="E90" s="51">
        <v>3311415</v>
      </c>
      <c r="F90" s="52">
        <f t="shared" si="1"/>
        <v>993424.5</v>
      </c>
      <c r="G90" s="52">
        <f t="shared" si="29"/>
        <v>4304839.5</v>
      </c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2"/>
      <c r="Y90" s="62"/>
      <c r="Z90" s="62"/>
      <c r="AA90" s="62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3"/>
      <c r="AQ90" s="63"/>
      <c r="AR90" s="63"/>
      <c r="AS90" s="63"/>
      <c r="AT90" s="63"/>
      <c r="AU90" s="63"/>
      <c r="AV90" s="63"/>
      <c r="AW90" s="63"/>
      <c r="AX90" s="63"/>
      <c r="AY90" s="62"/>
      <c r="AZ90" s="62"/>
      <c r="BA90" s="62"/>
      <c r="BB90" s="63"/>
      <c r="BC90" s="63"/>
      <c r="BD90" s="63"/>
      <c r="BE90" s="63"/>
      <c r="BF90" s="63"/>
      <c r="BG90" s="63"/>
      <c r="BH90" s="63"/>
      <c r="BI90" s="63"/>
      <c r="BJ90" s="63"/>
      <c r="BK90" s="63"/>
      <c r="BL90" s="64"/>
      <c r="BM90" s="65"/>
      <c r="BN90" s="83">
        <f t="shared" si="30"/>
        <v>538104.9375</v>
      </c>
      <c r="BO90" s="83">
        <f t="shared" si="31"/>
        <v>538104.9375</v>
      </c>
      <c r="BP90" s="83">
        <f t="shared" si="31"/>
        <v>538104.9375</v>
      </c>
      <c r="BQ90" s="83">
        <f t="shared" si="31"/>
        <v>538104.9375</v>
      </c>
      <c r="BR90" s="83">
        <f t="shared" si="31"/>
        <v>538104.9375</v>
      </c>
      <c r="BS90" s="83">
        <f t="shared" si="31"/>
        <v>538104.9375</v>
      </c>
      <c r="BT90" s="83">
        <f t="shared" si="31"/>
        <v>538104.9375</v>
      </c>
      <c r="BU90" s="83">
        <f t="shared" si="31"/>
        <v>538104.9375</v>
      </c>
      <c r="BV90" s="53"/>
      <c r="BW90" s="53"/>
      <c r="BX90" s="53"/>
      <c r="BY90" s="53"/>
      <c r="BZ90" s="53"/>
      <c r="CA90" s="53"/>
      <c r="CB90" s="53"/>
      <c r="CC90" s="53"/>
      <c r="CD90" s="53"/>
      <c r="CE90" s="53"/>
      <c r="CF90" s="53"/>
      <c r="CG90" s="53"/>
      <c r="CH90" s="53"/>
      <c r="CI90" s="53"/>
      <c r="CJ90" s="53"/>
      <c r="CK90" s="53"/>
      <c r="CL90" s="53"/>
      <c r="CM90" s="73">
        <f t="shared" si="32"/>
        <v>4304839.5</v>
      </c>
      <c r="CN90" s="74">
        <f t="shared" si="0"/>
        <v>0</v>
      </c>
    </row>
    <row r="91" spans="2:129" ht="11.25" customHeight="1" x14ac:dyDescent="0.25">
      <c r="B91" s="69" t="s">
        <v>200</v>
      </c>
      <c r="C91" s="81" t="s">
        <v>201</v>
      </c>
      <c r="D91" s="71">
        <v>28</v>
      </c>
      <c r="E91" s="51">
        <v>10463180</v>
      </c>
      <c r="F91" s="52">
        <f t="shared" si="1"/>
        <v>3138954</v>
      </c>
      <c r="G91" s="52">
        <f t="shared" si="29"/>
        <v>13602134</v>
      </c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2"/>
      <c r="Y91" s="62"/>
      <c r="Z91" s="62"/>
      <c r="AA91" s="62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3"/>
      <c r="AQ91" s="63"/>
      <c r="AR91" s="63"/>
      <c r="AS91" s="63"/>
      <c r="AT91" s="63"/>
      <c r="AU91" s="63"/>
      <c r="AV91" s="63"/>
      <c r="AW91" s="63"/>
      <c r="AX91" s="63"/>
      <c r="AY91" s="62"/>
      <c r="AZ91" s="62"/>
      <c r="BA91" s="62"/>
      <c r="BB91" s="63"/>
      <c r="BC91" s="63"/>
      <c r="BD91" s="63"/>
      <c r="BE91" s="63"/>
      <c r="BF91" s="63"/>
      <c r="BG91" s="63"/>
      <c r="BH91" s="63"/>
      <c r="BI91" s="63"/>
      <c r="BJ91" s="63"/>
      <c r="BK91" s="63"/>
      <c r="BL91" s="64"/>
      <c r="BM91" s="65"/>
      <c r="BN91" s="83">
        <f t="shared" si="30"/>
        <v>1700266.75</v>
      </c>
      <c r="BO91" s="83">
        <f t="shared" si="31"/>
        <v>1700266.75</v>
      </c>
      <c r="BP91" s="83">
        <f t="shared" si="31"/>
        <v>1700266.75</v>
      </c>
      <c r="BQ91" s="83">
        <f t="shared" si="31"/>
        <v>1700266.75</v>
      </c>
      <c r="BR91" s="83">
        <f t="shared" si="31"/>
        <v>1700266.75</v>
      </c>
      <c r="BS91" s="83">
        <f t="shared" si="31"/>
        <v>1700266.75</v>
      </c>
      <c r="BT91" s="83">
        <f t="shared" si="31"/>
        <v>1700266.75</v>
      </c>
      <c r="BU91" s="83">
        <f t="shared" si="31"/>
        <v>1700266.75</v>
      </c>
      <c r="BV91" s="53"/>
      <c r="BW91" s="53"/>
      <c r="BX91" s="53"/>
      <c r="BY91" s="53"/>
      <c r="BZ91" s="53"/>
      <c r="CA91" s="53"/>
      <c r="CB91" s="53"/>
      <c r="CC91" s="53"/>
      <c r="CD91" s="53"/>
      <c r="CE91" s="53"/>
      <c r="CF91" s="53"/>
      <c r="CG91" s="53"/>
      <c r="CH91" s="53"/>
      <c r="CI91" s="53"/>
      <c r="CJ91" s="53"/>
      <c r="CK91" s="53"/>
      <c r="CL91" s="53"/>
      <c r="CM91" s="73">
        <f t="shared" si="32"/>
        <v>13602134</v>
      </c>
      <c r="CN91" s="74">
        <f t="shared" ref="CN91:CN154" si="33">G91-CM91</f>
        <v>0</v>
      </c>
    </row>
    <row r="92" spans="2:129" ht="11.25" customHeight="1" x14ac:dyDescent="0.25">
      <c r="B92" s="69" t="s">
        <v>202</v>
      </c>
      <c r="C92" s="81" t="s">
        <v>203</v>
      </c>
      <c r="D92" s="71">
        <v>1</v>
      </c>
      <c r="E92" s="51">
        <v>1416102</v>
      </c>
      <c r="F92" s="52">
        <f t="shared" ref="F92:F155" si="34">E92*30%</f>
        <v>424830.6</v>
      </c>
      <c r="G92" s="52">
        <f t="shared" si="29"/>
        <v>1840932.6</v>
      </c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2"/>
      <c r="Y92" s="62"/>
      <c r="Z92" s="62"/>
      <c r="AA92" s="62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3"/>
      <c r="AQ92" s="63"/>
      <c r="AR92" s="63"/>
      <c r="AS92" s="63"/>
      <c r="AT92" s="63"/>
      <c r="AU92" s="63"/>
      <c r="AV92" s="63"/>
      <c r="AW92" s="63"/>
      <c r="AX92" s="63"/>
      <c r="AY92" s="62"/>
      <c r="AZ92" s="62"/>
      <c r="BA92" s="62"/>
      <c r="BB92" s="63"/>
      <c r="BC92" s="63"/>
      <c r="BD92" s="63"/>
      <c r="BE92" s="63"/>
      <c r="BF92" s="63"/>
      <c r="BG92" s="63"/>
      <c r="BH92" s="63"/>
      <c r="BI92" s="63"/>
      <c r="BJ92" s="63"/>
      <c r="BK92" s="63"/>
      <c r="BL92" s="64"/>
      <c r="BM92" s="65"/>
      <c r="BN92" s="83"/>
      <c r="BO92" s="83"/>
      <c r="BP92" s="83"/>
      <c r="BQ92" s="83"/>
      <c r="BR92" s="83"/>
      <c r="BS92" s="83"/>
      <c r="BT92" s="83"/>
      <c r="BU92" s="83"/>
      <c r="BV92" s="53"/>
      <c r="BW92" s="53"/>
      <c r="BX92" s="53"/>
      <c r="BY92" s="53"/>
      <c r="BZ92" s="53"/>
      <c r="CA92" s="53"/>
      <c r="CB92" s="87">
        <f>G92</f>
        <v>1840932.6</v>
      </c>
      <c r="CC92" s="53"/>
      <c r="CD92" s="53"/>
      <c r="CE92" s="53"/>
      <c r="CF92" s="53"/>
      <c r="CG92" s="53"/>
      <c r="CH92" s="53"/>
      <c r="CI92" s="53"/>
      <c r="CJ92" s="53"/>
      <c r="CK92" s="53"/>
      <c r="CL92" s="53"/>
      <c r="CM92" s="73">
        <f t="shared" si="32"/>
        <v>1840932.6</v>
      </c>
      <c r="CN92" s="74">
        <f t="shared" si="33"/>
        <v>0</v>
      </c>
    </row>
    <row r="93" spans="2:129" ht="10.25" customHeight="1" x14ac:dyDescent="0.25">
      <c r="B93" s="69"/>
      <c r="C93" s="70"/>
      <c r="D93" s="71"/>
      <c r="E93" s="51"/>
      <c r="F93" s="52">
        <f t="shared" si="34"/>
        <v>0</v>
      </c>
      <c r="G93" s="52">
        <f t="shared" si="29"/>
        <v>0</v>
      </c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2"/>
      <c r="Y93" s="62"/>
      <c r="Z93" s="62"/>
      <c r="AA93" s="62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3"/>
      <c r="AQ93" s="63"/>
      <c r="AR93" s="63"/>
      <c r="AS93" s="63"/>
      <c r="AT93" s="63"/>
      <c r="AU93" s="63"/>
      <c r="AV93" s="63"/>
      <c r="AW93" s="63"/>
      <c r="AX93" s="63"/>
      <c r="AY93" s="62"/>
      <c r="AZ93" s="62"/>
      <c r="BA93" s="62"/>
      <c r="BB93" s="63"/>
      <c r="BC93" s="63"/>
      <c r="BD93" s="63"/>
      <c r="BE93" s="63"/>
      <c r="BF93" s="63"/>
      <c r="BG93" s="63"/>
      <c r="BH93" s="63"/>
      <c r="BI93" s="63"/>
      <c r="BJ93" s="63"/>
      <c r="BK93" s="63"/>
      <c r="BL93" s="64"/>
      <c r="BM93" s="65"/>
      <c r="BN93" s="61"/>
      <c r="BO93" s="61"/>
      <c r="BP93" s="61"/>
      <c r="BQ93" s="61"/>
      <c r="BR93" s="61"/>
      <c r="BS93" s="61"/>
      <c r="BT93" s="62"/>
      <c r="BU93" s="62"/>
      <c r="BV93" s="83"/>
      <c r="BW93" s="83"/>
      <c r="BX93" s="53"/>
      <c r="BY93" s="53"/>
      <c r="BZ93" s="53"/>
      <c r="CA93" s="53"/>
      <c r="CB93" s="53"/>
      <c r="CC93" s="53"/>
      <c r="CD93" s="53"/>
      <c r="CE93" s="53"/>
      <c r="CF93" s="53"/>
      <c r="CG93" s="53"/>
      <c r="CH93" s="53"/>
      <c r="CI93" s="53"/>
      <c r="CJ93" s="53"/>
      <c r="CK93" s="53"/>
      <c r="CL93" s="53"/>
      <c r="CM93" s="73">
        <f t="shared" si="32"/>
        <v>0</v>
      </c>
      <c r="CN93" s="74">
        <f t="shared" si="33"/>
        <v>0</v>
      </c>
    </row>
    <row r="94" spans="2:129" s="68" customFormat="1" ht="12" customHeight="1" x14ac:dyDescent="0.25">
      <c r="B94" s="56" t="str">
        <f>'[1]ACTA MODIF'!C80</f>
        <v>7.</v>
      </c>
      <c r="C94" s="57" t="str">
        <f>'[1]ACTA MODIF'!D80</f>
        <v xml:space="preserve">INSTALACIONES HIDRAULICAS     </v>
      </c>
      <c r="D94" s="78">
        <f>'[1]ACTA MODIF'!M80</f>
        <v>0</v>
      </c>
      <c r="E94" s="59">
        <f>SUM(E95:E113)</f>
        <v>40950714.5</v>
      </c>
      <c r="F94" s="60">
        <f t="shared" si="34"/>
        <v>12285214.35</v>
      </c>
      <c r="G94" s="60">
        <f t="shared" si="29"/>
        <v>53235928.850000001</v>
      </c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2"/>
      <c r="Y94" s="62"/>
      <c r="Z94" s="62"/>
      <c r="AA94" s="62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63"/>
      <c r="BF94" s="63"/>
      <c r="BG94" s="63"/>
      <c r="BH94" s="63"/>
      <c r="BI94" s="63"/>
      <c r="BJ94" s="63"/>
      <c r="BK94" s="63"/>
      <c r="BL94" s="64"/>
      <c r="BM94" s="65"/>
      <c r="BN94" s="61"/>
      <c r="BO94" s="61"/>
      <c r="BP94" s="61"/>
      <c r="BQ94" s="61"/>
      <c r="BR94" s="61"/>
      <c r="BS94" s="61"/>
      <c r="BT94" s="61"/>
      <c r="BU94" s="61"/>
      <c r="BV94" s="83"/>
      <c r="BW94" s="83"/>
      <c r="BX94" s="72"/>
      <c r="BY94" s="72"/>
      <c r="BZ94" s="72"/>
      <c r="CA94" s="72"/>
      <c r="CB94" s="72"/>
      <c r="CC94" s="72"/>
      <c r="CD94" s="72"/>
      <c r="CE94" s="72"/>
      <c r="CF94" s="72"/>
      <c r="CG94" s="72"/>
      <c r="CH94" s="72"/>
      <c r="CI94" s="72"/>
      <c r="CJ94" s="72"/>
      <c r="CK94" s="72"/>
      <c r="CL94" s="72"/>
      <c r="CM94" s="66">
        <f>SUM(CM95:CM114)</f>
        <v>53235928.850000001</v>
      </c>
      <c r="CN94" s="67">
        <f t="shared" si="33"/>
        <v>0</v>
      </c>
      <c r="CO94" s="67"/>
      <c r="CP94" s="67"/>
      <c r="CQ94" s="67"/>
      <c r="CR94" s="67"/>
      <c r="CS94" s="67"/>
      <c r="CT94" s="67"/>
      <c r="CU94" s="67"/>
      <c r="CV94" s="67"/>
      <c r="CW94" s="67"/>
      <c r="CX94" s="67"/>
      <c r="CY94" s="67"/>
      <c r="CZ94" s="67"/>
      <c r="DA94" s="67"/>
      <c r="DB94" s="67"/>
      <c r="DC94" s="67"/>
      <c r="DD94" s="67"/>
      <c r="DE94" s="67"/>
      <c r="DF94" s="67"/>
      <c r="DG94" s="67"/>
      <c r="DH94" s="67"/>
      <c r="DI94" s="67"/>
      <c r="DJ94" s="67"/>
      <c r="DK94" s="67"/>
      <c r="DL94" s="67"/>
      <c r="DM94" s="67"/>
      <c r="DN94" s="67"/>
      <c r="DO94" s="67"/>
      <c r="DP94" s="67"/>
      <c r="DQ94" s="67"/>
      <c r="DR94" s="67"/>
      <c r="DS94" s="67"/>
      <c r="DT94" s="67"/>
      <c r="DU94" s="67"/>
      <c r="DV94" s="67"/>
      <c r="DW94" s="67"/>
      <c r="DX94" s="67"/>
      <c r="DY94" s="67"/>
    </row>
    <row r="95" spans="2:129" ht="10.25" customHeight="1" x14ac:dyDescent="0.25">
      <c r="B95" s="69" t="s">
        <v>204</v>
      </c>
      <c r="C95" s="70" t="s">
        <v>205</v>
      </c>
      <c r="D95" s="71">
        <v>1</v>
      </c>
      <c r="E95" s="51">
        <v>1198990</v>
      </c>
      <c r="F95" s="52">
        <f t="shared" si="34"/>
        <v>359697</v>
      </c>
      <c r="G95" s="52">
        <f t="shared" si="29"/>
        <v>1558687</v>
      </c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2"/>
      <c r="Y95" s="62"/>
      <c r="Z95" s="62"/>
      <c r="AA95" s="62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3"/>
      <c r="AQ95" s="63"/>
      <c r="AR95" s="63"/>
      <c r="AS95" s="63"/>
      <c r="AT95" s="63"/>
      <c r="AU95" s="63"/>
      <c r="AV95" s="63"/>
      <c r="AW95" s="63"/>
      <c r="AX95" s="63"/>
      <c r="AY95" s="63"/>
      <c r="AZ95" s="63"/>
      <c r="BA95" s="63"/>
      <c r="BB95" s="63"/>
      <c r="BC95" s="63"/>
      <c r="BD95" s="63"/>
      <c r="BE95" s="63"/>
      <c r="BF95" s="63"/>
      <c r="BG95" s="63"/>
      <c r="BH95" s="63"/>
      <c r="BI95" s="63"/>
      <c r="BJ95" s="63"/>
      <c r="BK95" s="63"/>
      <c r="BL95" s="64"/>
      <c r="BM95" s="65"/>
      <c r="BN95" s="83">
        <f t="shared" ref="BN95:BN113" si="35">G95/8</f>
        <v>194835.875</v>
      </c>
      <c r="BO95" s="83">
        <f t="shared" ref="BO95:BU113" si="36">BN95</f>
        <v>194835.875</v>
      </c>
      <c r="BP95" s="83">
        <f t="shared" si="36"/>
        <v>194835.875</v>
      </c>
      <c r="BQ95" s="83">
        <f t="shared" si="36"/>
        <v>194835.875</v>
      </c>
      <c r="BR95" s="83">
        <f t="shared" si="36"/>
        <v>194835.875</v>
      </c>
      <c r="BS95" s="83">
        <f t="shared" si="36"/>
        <v>194835.875</v>
      </c>
      <c r="BT95" s="83">
        <f t="shared" si="36"/>
        <v>194835.875</v>
      </c>
      <c r="BU95" s="83">
        <f t="shared" si="36"/>
        <v>194835.875</v>
      </c>
      <c r="BV95" s="53"/>
      <c r="BW95" s="53"/>
      <c r="BX95" s="72"/>
      <c r="BY95" s="72"/>
      <c r="BZ95" s="72"/>
      <c r="CA95" s="72"/>
      <c r="CB95" s="72"/>
      <c r="CC95" s="72"/>
      <c r="CD95" s="72"/>
      <c r="CE95" s="72"/>
      <c r="CF95" s="72"/>
      <c r="CG95" s="72"/>
      <c r="CH95" s="72"/>
      <c r="CI95" s="72"/>
      <c r="CJ95" s="72"/>
      <c r="CK95" s="72"/>
      <c r="CL95" s="72"/>
      <c r="CM95" s="73">
        <f t="shared" ref="CM95:CM114" si="37">SUM(H95:CL95)</f>
        <v>1558687</v>
      </c>
      <c r="CN95" s="74">
        <f t="shared" si="33"/>
        <v>0</v>
      </c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</row>
    <row r="96" spans="2:129" ht="10.25" customHeight="1" x14ac:dyDescent="0.25">
      <c r="B96" s="69" t="s">
        <v>206</v>
      </c>
      <c r="C96" s="70" t="s">
        <v>207</v>
      </c>
      <c r="D96" s="71">
        <v>7</v>
      </c>
      <c r="E96" s="51">
        <v>495719</v>
      </c>
      <c r="F96" s="52">
        <f t="shared" si="34"/>
        <v>148715.69999999998</v>
      </c>
      <c r="G96" s="52">
        <f t="shared" si="29"/>
        <v>644434.69999999995</v>
      </c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2"/>
      <c r="Y96" s="62"/>
      <c r="Z96" s="62"/>
      <c r="AA96" s="62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3"/>
      <c r="AQ96" s="63"/>
      <c r="AR96" s="63"/>
      <c r="AS96" s="63"/>
      <c r="AT96" s="63"/>
      <c r="AU96" s="63"/>
      <c r="AV96" s="63"/>
      <c r="AW96" s="63"/>
      <c r="AX96" s="63"/>
      <c r="AY96" s="63"/>
      <c r="AZ96" s="63"/>
      <c r="BA96" s="54"/>
      <c r="BB96" s="63"/>
      <c r="BC96" s="63"/>
      <c r="BD96" s="63"/>
      <c r="BE96" s="63"/>
      <c r="BF96" s="63"/>
      <c r="BG96" s="63"/>
      <c r="BH96" s="63"/>
      <c r="BI96" s="63"/>
      <c r="BJ96" s="63"/>
      <c r="BK96" s="63"/>
      <c r="BL96" s="64"/>
      <c r="BM96" s="65"/>
      <c r="BN96" s="83">
        <f t="shared" si="35"/>
        <v>80554.337499999994</v>
      </c>
      <c r="BO96" s="83">
        <f t="shared" si="36"/>
        <v>80554.337499999994</v>
      </c>
      <c r="BP96" s="83">
        <f t="shared" si="36"/>
        <v>80554.337499999994</v>
      </c>
      <c r="BQ96" s="83">
        <f t="shared" si="36"/>
        <v>80554.337499999994</v>
      </c>
      <c r="BR96" s="83">
        <f t="shared" si="36"/>
        <v>80554.337499999994</v>
      </c>
      <c r="BS96" s="83">
        <f t="shared" si="36"/>
        <v>80554.337499999994</v>
      </c>
      <c r="BT96" s="83">
        <f t="shared" si="36"/>
        <v>80554.337499999994</v>
      </c>
      <c r="BU96" s="83">
        <f t="shared" si="36"/>
        <v>80554.337499999994</v>
      </c>
      <c r="BV96" s="53"/>
      <c r="BW96" s="53"/>
      <c r="BX96" s="72"/>
      <c r="BY96" s="72"/>
      <c r="BZ96" s="72"/>
      <c r="CA96" s="72"/>
      <c r="CB96" s="72"/>
      <c r="CC96" s="72"/>
      <c r="CD96" s="72"/>
      <c r="CE96" s="72"/>
      <c r="CF96" s="72"/>
      <c r="CG96" s="72"/>
      <c r="CH96" s="72"/>
      <c r="CI96" s="72"/>
      <c r="CJ96" s="72"/>
      <c r="CK96" s="72"/>
      <c r="CL96" s="72"/>
      <c r="CM96" s="73">
        <f t="shared" si="37"/>
        <v>644434.70000000007</v>
      </c>
      <c r="CN96" s="74">
        <f t="shared" si="33"/>
        <v>0</v>
      </c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</row>
    <row r="97" spans="2:129" ht="10.25" customHeight="1" x14ac:dyDescent="0.25">
      <c r="B97" s="69" t="s">
        <v>208</v>
      </c>
      <c r="C97" s="70" t="s">
        <v>209</v>
      </c>
      <c r="D97" s="71">
        <v>77.009999999999991</v>
      </c>
      <c r="E97" s="51">
        <v>4110100.7099999995</v>
      </c>
      <c r="F97" s="52">
        <f t="shared" si="34"/>
        <v>1233030.2129999998</v>
      </c>
      <c r="G97" s="52">
        <f t="shared" si="29"/>
        <v>5343130.9229999995</v>
      </c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2"/>
      <c r="Y97" s="62"/>
      <c r="Z97" s="62"/>
      <c r="AA97" s="62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3"/>
      <c r="AQ97" s="63"/>
      <c r="AR97" s="63"/>
      <c r="AS97" s="63"/>
      <c r="AT97" s="63"/>
      <c r="AU97" s="63"/>
      <c r="AV97" s="63"/>
      <c r="AW97" s="62"/>
      <c r="AX97" s="65"/>
      <c r="AY97" s="65"/>
      <c r="AZ97" s="65"/>
      <c r="BA97" s="63"/>
      <c r="BB97" s="63"/>
      <c r="BC97" s="63"/>
      <c r="BD97" s="63"/>
      <c r="BE97" s="63"/>
      <c r="BF97" s="63"/>
      <c r="BG97" s="63"/>
      <c r="BH97" s="63"/>
      <c r="BI97" s="63"/>
      <c r="BJ97" s="63"/>
      <c r="BK97" s="63"/>
      <c r="BL97" s="64"/>
      <c r="BM97" s="65"/>
      <c r="BN97" s="83">
        <f t="shared" si="35"/>
        <v>667891.36537499994</v>
      </c>
      <c r="BO97" s="83">
        <f t="shared" si="36"/>
        <v>667891.36537499994</v>
      </c>
      <c r="BP97" s="83">
        <f t="shared" si="36"/>
        <v>667891.36537499994</v>
      </c>
      <c r="BQ97" s="83">
        <f t="shared" si="36"/>
        <v>667891.36537499994</v>
      </c>
      <c r="BR97" s="83">
        <f t="shared" si="36"/>
        <v>667891.36537499994</v>
      </c>
      <c r="BS97" s="83">
        <f t="shared" si="36"/>
        <v>667891.36537499994</v>
      </c>
      <c r="BT97" s="83">
        <f t="shared" si="36"/>
        <v>667891.36537499994</v>
      </c>
      <c r="BU97" s="83">
        <f t="shared" si="36"/>
        <v>667891.36537499994</v>
      </c>
      <c r="BV97" s="53"/>
      <c r="BW97" s="53"/>
      <c r="BX97" s="53"/>
      <c r="BY97" s="53"/>
      <c r="BZ97" s="53"/>
      <c r="CA97" s="53"/>
      <c r="CB97" s="53"/>
      <c r="CC97" s="53"/>
      <c r="CD97" s="53"/>
      <c r="CE97" s="53"/>
      <c r="CF97" s="53"/>
      <c r="CG97" s="53"/>
      <c r="CH97" s="53"/>
      <c r="CI97" s="53"/>
      <c r="CJ97" s="53"/>
      <c r="CK97" s="53"/>
      <c r="CL97" s="53"/>
      <c r="CM97" s="73">
        <f t="shared" si="37"/>
        <v>5343130.9229999995</v>
      </c>
      <c r="CN97" s="74">
        <f t="shared" si="33"/>
        <v>0</v>
      </c>
    </row>
    <row r="98" spans="2:129" ht="10.25" customHeight="1" x14ac:dyDescent="0.25">
      <c r="B98" s="69" t="s">
        <v>210</v>
      </c>
      <c r="C98" s="70" t="s">
        <v>211</v>
      </c>
      <c r="D98" s="71">
        <v>33.26</v>
      </c>
      <c r="E98" s="51">
        <v>1489781.92</v>
      </c>
      <c r="F98" s="52">
        <f t="shared" si="34"/>
        <v>446934.57599999994</v>
      </c>
      <c r="G98" s="52">
        <f t="shared" si="29"/>
        <v>1936716.4959999998</v>
      </c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2"/>
      <c r="Y98" s="62"/>
      <c r="Z98" s="62"/>
      <c r="AA98" s="62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3"/>
      <c r="AQ98" s="63"/>
      <c r="AR98" s="63"/>
      <c r="AS98" s="63"/>
      <c r="AT98" s="63"/>
      <c r="AU98" s="63"/>
      <c r="AV98" s="63"/>
      <c r="AW98" s="62"/>
      <c r="AX98" s="65"/>
      <c r="AY98" s="65"/>
      <c r="AZ98" s="65"/>
      <c r="BA98" s="63"/>
      <c r="BB98" s="63"/>
      <c r="BC98" s="63"/>
      <c r="BD98" s="63"/>
      <c r="BE98" s="63"/>
      <c r="BF98" s="63"/>
      <c r="BG98" s="63"/>
      <c r="BH98" s="63"/>
      <c r="BI98" s="63"/>
      <c r="BJ98" s="63"/>
      <c r="BK98" s="63"/>
      <c r="BL98" s="64"/>
      <c r="BM98" s="65"/>
      <c r="BN98" s="83">
        <f t="shared" si="35"/>
        <v>242089.56199999998</v>
      </c>
      <c r="BO98" s="83">
        <f t="shared" si="36"/>
        <v>242089.56199999998</v>
      </c>
      <c r="BP98" s="83">
        <f t="shared" si="36"/>
        <v>242089.56199999998</v>
      </c>
      <c r="BQ98" s="83">
        <f t="shared" si="36"/>
        <v>242089.56199999998</v>
      </c>
      <c r="BR98" s="83">
        <f t="shared" si="36"/>
        <v>242089.56199999998</v>
      </c>
      <c r="BS98" s="83">
        <f t="shared" si="36"/>
        <v>242089.56199999998</v>
      </c>
      <c r="BT98" s="83">
        <f t="shared" si="36"/>
        <v>242089.56199999998</v>
      </c>
      <c r="BU98" s="83">
        <f t="shared" si="36"/>
        <v>242089.56199999998</v>
      </c>
      <c r="BV98" s="53"/>
      <c r="BW98" s="53"/>
      <c r="BX98" s="53"/>
      <c r="BY98" s="53"/>
      <c r="BZ98" s="53"/>
      <c r="CA98" s="53"/>
      <c r="CB98" s="53"/>
      <c r="CC98" s="53"/>
      <c r="CD98" s="53"/>
      <c r="CE98" s="53"/>
      <c r="CF98" s="53"/>
      <c r="CG98" s="53"/>
      <c r="CH98" s="53"/>
      <c r="CI98" s="53"/>
      <c r="CJ98" s="53"/>
      <c r="CK98" s="53"/>
      <c r="CL98" s="53"/>
      <c r="CM98" s="73">
        <f t="shared" si="37"/>
        <v>1936716.4959999996</v>
      </c>
      <c r="CN98" s="74">
        <f t="shared" si="33"/>
        <v>0</v>
      </c>
    </row>
    <row r="99" spans="2:129" ht="10.25" customHeight="1" x14ac:dyDescent="0.25">
      <c r="B99" s="69" t="s">
        <v>212</v>
      </c>
      <c r="C99" s="70" t="s">
        <v>213</v>
      </c>
      <c r="D99" s="71">
        <v>92.62</v>
      </c>
      <c r="E99" s="51">
        <v>3013021.22</v>
      </c>
      <c r="F99" s="52">
        <f t="shared" si="34"/>
        <v>903906.36600000004</v>
      </c>
      <c r="G99" s="52">
        <f t="shared" si="29"/>
        <v>3916927.5860000001</v>
      </c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2"/>
      <c r="Y99" s="62"/>
      <c r="Z99" s="62"/>
      <c r="AA99" s="62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3"/>
      <c r="AQ99" s="63"/>
      <c r="AR99" s="63"/>
      <c r="AS99" s="63"/>
      <c r="AT99" s="63"/>
      <c r="AU99" s="63"/>
      <c r="AV99" s="63"/>
      <c r="AW99" s="62"/>
      <c r="AX99" s="65"/>
      <c r="AY99" s="65"/>
      <c r="AZ99" s="65"/>
      <c r="BA99" s="63"/>
      <c r="BB99" s="63"/>
      <c r="BC99" s="63"/>
      <c r="BD99" s="63"/>
      <c r="BE99" s="63"/>
      <c r="BF99" s="63"/>
      <c r="BG99" s="63"/>
      <c r="BH99" s="63"/>
      <c r="BI99" s="63"/>
      <c r="BJ99" s="63"/>
      <c r="BK99" s="63"/>
      <c r="BL99" s="64"/>
      <c r="BM99" s="65"/>
      <c r="BN99" s="83">
        <f t="shared" si="35"/>
        <v>489615.94825000002</v>
      </c>
      <c r="BO99" s="83">
        <f t="shared" si="36"/>
        <v>489615.94825000002</v>
      </c>
      <c r="BP99" s="83">
        <f t="shared" si="36"/>
        <v>489615.94825000002</v>
      </c>
      <c r="BQ99" s="83">
        <f t="shared" si="36"/>
        <v>489615.94825000002</v>
      </c>
      <c r="BR99" s="83">
        <f t="shared" si="36"/>
        <v>489615.94825000002</v>
      </c>
      <c r="BS99" s="83">
        <f t="shared" si="36"/>
        <v>489615.94825000002</v>
      </c>
      <c r="BT99" s="83">
        <f t="shared" si="36"/>
        <v>489615.94825000002</v>
      </c>
      <c r="BU99" s="83">
        <f t="shared" si="36"/>
        <v>489615.94825000002</v>
      </c>
      <c r="BV99" s="53"/>
      <c r="BW99" s="53"/>
      <c r="BX99" s="53"/>
      <c r="BY99" s="53"/>
      <c r="BZ99" s="53"/>
      <c r="CA99" s="53"/>
      <c r="CB99" s="53"/>
      <c r="CC99" s="53"/>
      <c r="CD99" s="53"/>
      <c r="CE99" s="53"/>
      <c r="CF99" s="53"/>
      <c r="CG99" s="53"/>
      <c r="CH99" s="53"/>
      <c r="CI99" s="53"/>
      <c r="CJ99" s="53"/>
      <c r="CK99" s="53"/>
      <c r="CL99" s="53"/>
      <c r="CM99" s="73">
        <f t="shared" si="37"/>
        <v>3916927.5859999997</v>
      </c>
      <c r="CN99" s="74">
        <f t="shared" si="33"/>
        <v>0</v>
      </c>
    </row>
    <row r="100" spans="2:129" ht="10.25" customHeight="1" x14ac:dyDescent="0.25">
      <c r="B100" s="69" t="s">
        <v>214</v>
      </c>
      <c r="C100" s="70" t="s">
        <v>215</v>
      </c>
      <c r="D100" s="71">
        <v>60.04</v>
      </c>
      <c r="E100" s="51">
        <v>1592080.68</v>
      </c>
      <c r="F100" s="52">
        <f t="shared" si="34"/>
        <v>477624.20399999997</v>
      </c>
      <c r="G100" s="52">
        <f t="shared" si="29"/>
        <v>2069704.8839999998</v>
      </c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2"/>
      <c r="Y100" s="62"/>
      <c r="Z100" s="62"/>
      <c r="AA100" s="62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3"/>
      <c r="AQ100" s="63"/>
      <c r="AR100" s="63"/>
      <c r="AS100" s="63"/>
      <c r="AT100" s="63"/>
      <c r="AU100" s="63"/>
      <c r="AV100" s="63"/>
      <c r="AW100" s="62"/>
      <c r="AX100" s="65"/>
      <c r="AY100" s="65"/>
      <c r="AZ100" s="65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4"/>
      <c r="BM100" s="65"/>
      <c r="BN100" s="83">
        <f t="shared" si="35"/>
        <v>258713.11049999998</v>
      </c>
      <c r="BO100" s="83">
        <f t="shared" si="36"/>
        <v>258713.11049999998</v>
      </c>
      <c r="BP100" s="83">
        <f t="shared" si="36"/>
        <v>258713.11049999998</v>
      </c>
      <c r="BQ100" s="83">
        <f t="shared" si="36"/>
        <v>258713.11049999998</v>
      </c>
      <c r="BR100" s="83">
        <f t="shared" si="36"/>
        <v>258713.11049999998</v>
      </c>
      <c r="BS100" s="83">
        <f t="shared" si="36"/>
        <v>258713.11049999998</v>
      </c>
      <c r="BT100" s="83">
        <f t="shared" si="36"/>
        <v>258713.11049999998</v>
      </c>
      <c r="BU100" s="83">
        <f t="shared" si="36"/>
        <v>258713.11049999998</v>
      </c>
      <c r="BV100" s="53"/>
      <c r="BW100" s="53"/>
      <c r="BX100" s="53"/>
      <c r="BY100" s="53"/>
      <c r="BZ100" s="53"/>
      <c r="CA100" s="53"/>
      <c r="CB100" s="53"/>
      <c r="CC100" s="53"/>
      <c r="CD100" s="53"/>
      <c r="CE100" s="53"/>
      <c r="CF100" s="53"/>
      <c r="CG100" s="53"/>
      <c r="CH100" s="53"/>
      <c r="CI100" s="53"/>
      <c r="CJ100" s="53"/>
      <c r="CK100" s="53"/>
      <c r="CL100" s="53"/>
      <c r="CM100" s="73">
        <f t="shared" si="37"/>
        <v>2069704.8839999998</v>
      </c>
      <c r="CN100" s="74">
        <f t="shared" si="33"/>
        <v>0</v>
      </c>
    </row>
    <row r="101" spans="2:129" ht="10.25" customHeight="1" x14ac:dyDescent="0.25">
      <c r="B101" s="69" t="s">
        <v>216</v>
      </c>
      <c r="C101" s="70" t="s">
        <v>217</v>
      </c>
      <c r="D101" s="71">
        <v>171.97</v>
      </c>
      <c r="E101" s="51">
        <v>4011028.2799999993</v>
      </c>
      <c r="F101" s="52">
        <f t="shared" si="34"/>
        <v>1203308.4839999997</v>
      </c>
      <c r="G101" s="52">
        <f t="shared" si="29"/>
        <v>5214336.7639999986</v>
      </c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2"/>
      <c r="Y101" s="62"/>
      <c r="Z101" s="62"/>
      <c r="AA101" s="62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3"/>
      <c r="AQ101" s="63"/>
      <c r="AR101" s="63"/>
      <c r="AS101" s="63"/>
      <c r="AT101" s="63"/>
      <c r="AU101" s="63"/>
      <c r="AV101" s="63"/>
      <c r="AW101" s="62"/>
      <c r="AX101" s="65"/>
      <c r="AY101" s="65"/>
      <c r="AZ101" s="65"/>
      <c r="BA101" s="63"/>
      <c r="BB101" s="63"/>
      <c r="BC101" s="63"/>
      <c r="BD101" s="63"/>
      <c r="BE101" s="63"/>
      <c r="BF101" s="63"/>
      <c r="BG101" s="63"/>
      <c r="BH101" s="63"/>
      <c r="BI101" s="63"/>
      <c r="BJ101" s="63"/>
      <c r="BK101" s="63"/>
      <c r="BL101" s="64"/>
      <c r="BM101" s="65"/>
      <c r="BN101" s="83">
        <f t="shared" si="35"/>
        <v>651792.09549999982</v>
      </c>
      <c r="BO101" s="83">
        <f t="shared" si="36"/>
        <v>651792.09549999982</v>
      </c>
      <c r="BP101" s="83">
        <f t="shared" si="36"/>
        <v>651792.09549999982</v>
      </c>
      <c r="BQ101" s="83">
        <f t="shared" si="36"/>
        <v>651792.09549999982</v>
      </c>
      <c r="BR101" s="83">
        <f t="shared" si="36"/>
        <v>651792.09549999982</v>
      </c>
      <c r="BS101" s="83">
        <f t="shared" si="36"/>
        <v>651792.09549999982</v>
      </c>
      <c r="BT101" s="83">
        <f t="shared" si="36"/>
        <v>651792.09549999982</v>
      </c>
      <c r="BU101" s="83">
        <f t="shared" si="36"/>
        <v>651792.09549999982</v>
      </c>
      <c r="BV101" s="53"/>
      <c r="BW101" s="53"/>
      <c r="BX101" s="53"/>
      <c r="BY101" s="53"/>
      <c r="BZ101" s="53"/>
      <c r="CA101" s="53"/>
      <c r="CB101" s="53"/>
      <c r="CC101" s="53"/>
      <c r="CD101" s="53"/>
      <c r="CE101" s="53"/>
      <c r="CF101" s="53"/>
      <c r="CG101" s="53"/>
      <c r="CH101" s="53"/>
      <c r="CI101" s="53"/>
      <c r="CJ101" s="53"/>
      <c r="CK101" s="53"/>
      <c r="CL101" s="53"/>
      <c r="CM101" s="73">
        <f t="shared" si="37"/>
        <v>5214336.7639999986</v>
      </c>
      <c r="CN101" s="74">
        <f t="shared" si="33"/>
        <v>0</v>
      </c>
    </row>
    <row r="102" spans="2:129" ht="10.25" customHeight="1" x14ac:dyDescent="0.25">
      <c r="B102" s="69" t="s">
        <v>218</v>
      </c>
      <c r="C102" s="70" t="s">
        <v>219</v>
      </c>
      <c r="D102" s="71">
        <v>2</v>
      </c>
      <c r="E102" s="51">
        <v>694656</v>
      </c>
      <c r="F102" s="52">
        <f t="shared" si="34"/>
        <v>208396.79999999999</v>
      </c>
      <c r="G102" s="52">
        <f t="shared" si="29"/>
        <v>903052.80000000005</v>
      </c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2"/>
      <c r="Y102" s="62"/>
      <c r="Z102" s="62"/>
      <c r="AA102" s="62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3"/>
      <c r="AQ102" s="63"/>
      <c r="AR102" s="63"/>
      <c r="AS102" s="63"/>
      <c r="AT102" s="63"/>
      <c r="AU102" s="63"/>
      <c r="AV102" s="63"/>
      <c r="AW102" s="62"/>
      <c r="AX102" s="65"/>
      <c r="AY102" s="65"/>
      <c r="AZ102" s="65"/>
      <c r="BA102" s="63"/>
      <c r="BB102" s="63"/>
      <c r="BC102" s="63"/>
      <c r="BD102" s="63"/>
      <c r="BE102" s="63"/>
      <c r="BF102" s="63"/>
      <c r="BG102" s="63"/>
      <c r="BH102" s="63"/>
      <c r="BI102" s="63"/>
      <c r="BJ102" s="63"/>
      <c r="BK102" s="63"/>
      <c r="BL102" s="64"/>
      <c r="BM102" s="65"/>
      <c r="BN102" s="83">
        <f t="shared" si="35"/>
        <v>112881.60000000001</v>
      </c>
      <c r="BO102" s="83">
        <f t="shared" si="36"/>
        <v>112881.60000000001</v>
      </c>
      <c r="BP102" s="83">
        <f t="shared" si="36"/>
        <v>112881.60000000001</v>
      </c>
      <c r="BQ102" s="83">
        <f t="shared" si="36"/>
        <v>112881.60000000001</v>
      </c>
      <c r="BR102" s="83">
        <f t="shared" si="36"/>
        <v>112881.60000000001</v>
      </c>
      <c r="BS102" s="83">
        <f t="shared" si="36"/>
        <v>112881.60000000001</v>
      </c>
      <c r="BT102" s="83">
        <f t="shared" si="36"/>
        <v>112881.60000000001</v>
      </c>
      <c r="BU102" s="83">
        <f t="shared" si="36"/>
        <v>112881.60000000001</v>
      </c>
      <c r="BV102" s="53"/>
      <c r="BW102" s="53"/>
      <c r="BX102" s="53"/>
      <c r="BY102" s="53"/>
      <c r="BZ102" s="53"/>
      <c r="CA102" s="53"/>
      <c r="CB102" s="53"/>
      <c r="CC102" s="53"/>
      <c r="CD102" s="53"/>
      <c r="CE102" s="53"/>
      <c r="CF102" s="53"/>
      <c r="CG102" s="53"/>
      <c r="CH102" s="53"/>
      <c r="CI102" s="53"/>
      <c r="CJ102" s="53"/>
      <c r="CK102" s="53"/>
      <c r="CL102" s="53"/>
      <c r="CM102" s="73">
        <f t="shared" si="37"/>
        <v>903052.79999999993</v>
      </c>
      <c r="CN102" s="74">
        <f t="shared" si="33"/>
        <v>0</v>
      </c>
    </row>
    <row r="103" spans="2:129" ht="10.25" customHeight="1" x14ac:dyDescent="0.25">
      <c r="B103" s="69" t="s">
        <v>220</v>
      </c>
      <c r="C103" s="70" t="s">
        <v>221</v>
      </c>
      <c r="D103" s="71"/>
      <c r="E103" s="51">
        <v>0</v>
      </c>
      <c r="F103" s="52">
        <f t="shared" si="34"/>
        <v>0</v>
      </c>
      <c r="G103" s="52">
        <f t="shared" si="29"/>
        <v>0</v>
      </c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2"/>
      <c r="Y103" s="62"/>
      <c r="Z103" s="62"/>
      <c r="AA103" s="62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3"/>
      <c r="AQ103" s="63"/>
      <c r="AR103" s="63"/>
      <c r="AS103" s="63"/>
      <c r="AT103" s="63"/>
      <c r="AU103" s="63"/>
      <c r="AV103" s="63"/>
      <c r="AW103" s="62"/>
      <c r="AX103" s="65"/>
      <c r="AY103" s="65"/>
      <c r="AZ103" s="65"/>
      <c r="BA103" s="63"/>
      <c r="BB103" s="63"/>
      <c r="BC103" s="63"/>
      <c r="BD103" s="63"/>
      <c r="BE103" s="63"/>
      <c r="BF103" s="63"/>
      <c r="BG103" s="63"/>
      <c r="BH103" s="63"/>
      <c r="BI103" s="63"/>
      <c r="BJ103" s="63"/>
      <c r="BK103" s="63"/>
      <c r="BL103" s="64"/>
      <c r="BM103" s="65"/>
      <c r="BN103" s="83">
        <f t="shared" si="35"/>
        <v>0</v>
      </c>
      <c r="BO103" s="83">
        <f t="shared" si="36"/>
        <v>0</v>
      </c>
      <c r="BP103" s="83">
        <f t="shared" si="36"/>
        <v>0</v>
      </c>
      <c r="BQ103" s="83">
        <f t="shared" si="36"/>
        <v>0</v>
      </c>
      <c r="BR103" s="83">
        <f t="shared" si="36"/>
        <v>0</v>
      </c>
      <c r="BS103" s="83">
        <f t="shared" si="36"/>
        <v>0</v>
      </c>
      <c r="BT103" s="83">
        <f t="shared" si="36"/>
        <v>0</v>
      </c>
      <c r="BU103" s="83">
        <f t="shared" si="36"/>
        <v>0</v>
      </c>
      <c r="BV103" s="53"/>
      <c r="BW103" s="53"/>
      <c r="BX103" s="53"/>
      <c r="BY103" s="53"/>
      <c r="BZ103" s="53"/>
      <c r="CA103" s="53"/>
      <c r="CB103" s="53"/>
      <c r="CC103" s="53"/>
      <c r="CD103" s="53"/>
      <c r="CE103" s="53"/>
      <c r="CF103" s="53"/>
      <c r="CG103" s="53"/>
      <c r="CH103" s="53"/>
      <c r="CI103" s="53"/>
      <c r="CJ103" s="53"/>
      <c r="CK103" s="53"/>
      <c r="CL103" s="53"/>
      <c r="CM103" s="73">
        <f t="shared" si="37"/>
        <v>0</v>
      </c>
      <c r="CN103" s="74">
        <f t="shared" si="33"/>
        <v>0</v>
      </c>
    </row>
    <row r="104" spans="2:129" ht="10.25" customHeight="1" x14ac:dyDescent="0.25">
      <c r="B104" s="69" t="s">
        <v>222</v>
      </c>
      <c r="C104" s="70" t="s">
        <v>223</v>
      </c>
      <c r="D104" s="71"/>
      <c r="E104" s="51">
        <v>0</v>
      </c>
      <c r="F104" s="52">
        <f t="shared" si="34"/>
        <v>0</v>
      </c>
      <c r="G104" s="52">
        <f t="shared" si="29"/>
        <v>0</v>
      </c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2"/>
      <c r="Y104" s="62"/>
      <c r="Z104" s="62"/>
      <c r="AA104" s="62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3"/>
      <c r="AQ104" s="63"/>
      <c r="AR104" s="63"/>
      <c r="AS104" s="63"/>
      <c r="AT104" s="63"/>
      <c r="AU104" s="63"/>
      <c r="AV104" s="63"/>
      <c r="AW104" s="62"/>
      <c r="AX104" s="65"/>
      <c r="AY104" s="65"/>
      <c r="AZ104" s="65"/>
      <c r="BA104" s="63"/>
      <c r="BB104" s="63"/>
      <c r="BC104" s="63"/>
      <c r="BD104" s="63"/>
      <c r="BE104" s="63"/>
      <c r="BF104" s="63"/>
      <c r="BG104" s="63"/>
      <c r="BH104" s="63"/>
      <c r="BI104" s="63"/>
      <c r="BJ104" s="63"/>
      <c r="BK104" s="63"/>
      <c r="BL104" s="64"/>
      <c r="BM104" s="65"/>
      <c r="BN104" s="83">
        <f t="shared" si="35"/>
        <v>0</v>
      </c>
      <c r="BO104" s="83">
        <f t="shared" si="36"/>
        <v>0</v>
      </c>
      <c r="BP104" s="83">
        <f t="shared" si="36"/>
        <v>0</v>
      </c>
      <c r="BQ104" s="83">
        <f t="shared" si="36"/>
        <v>0</v>
      </c>
      <c r="BR104" s="83">
        <f t="shared" si="36"/>
        <v>0</v>
      </c>
      <c r="BS104" s="83">
        <f t="shared" si="36"/>
        <v>0</v>
      </c>
      <c r="BT104" s="83">
        <f t="shared" si="36"/>
        <v>0</v>
      </c>
      <c r="BU104" s="83">
        <f t="shared" si="36"/>
        <v>0</v>
      </c>
      <c r="BV104" s="53"/>
      <c r="BW104" s="53"/>
      <c r="BX104" s="53"/>
      <c r="BY104" s="53"/>
      <c r="BZ104" s="53"/>
      <c r="CA104" s="53"/>
      <c r="CB104" s="53"/>
      <c r="CC104" s="53"/>
      <c r="CD104" s="53"/>
      <c r="CE104" s="53"/>
      <c r="CF104" s="53"/>
      <c r="CG104" s="53"/>
      <c r="CH104" s="53"/>
      <c r="CI104" s="53"/>
      <c r="CJ104" s="53"/>
      <c r="CK104" s="53"/>
      <c r="CL104" s="53"/>
      <c r="CM104" s="73">
        <f t="shared" si="37"/>
        <v>0</v>
      </c>
      <c r="CN104" s="74">
        <f t="shared" si="33"/>
        <v>0</v>
      </c>
    </row>
    <row r="105" spans="2:129" ht="10.25" customHeight="1" x14ac:dyDescent="0.25">
      <c r="B105" s="69" t="s">
        <v>224</v>
      </c>
      <c r="C105" s="70" t="s">
        <v>225</v>
      </c>
      <c r="D105" s="71">
        <v>17</v>
      </c>
      <c r="E105" s="51">
        <v>1973802</v>
      </c>
      <c r="F105" s="52">
        <f t="shared" si="34"/>
        <v>592140.6</v>
      </c>
      <c r="G105" s="52">
        <f t="shared" si="29"/>
        <v>2565942.6</v>
      </c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2"/>
      <c r="Y105" s="62"/>
      <c r="Z105" s="62"/>
      <c r="AA105" s="62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3"/>
      <c r="AQ105" s="63"/>
      <c r="AR105" s="63"/>
      <c r="AS105" s="63"/>
      <c r="AT105" s="63"/>
      <c r="AU105" s="63"/>
      <c r="AV105" s="63"/>
      <c r="AW105" s="62"/>
      <c r="AX105" s="65"/>
      <c r="AY105" s="65"/>
      <c r="AZ105" s="65"/>
      <c r="BA105" s="63"/>
      <c r="BB105" s="63"/>
      <c r="BC105" s="63"/>
      <c r="BD105" s="63"/>
      <c r="BE105" s="63"/>
      <c r="BF105" s="63"/>
      <c r="BG105" s="63"/>
      <c r="BH105" s="63"/>
      <c r="BI105" s="63"/>
      <c r="BJ105" s="63"/>
      <c r="BK105" s="63"/>
      <c r="BL105" s="64"/>
      <c r="BM105" s="65"/>
      <c r="BN105" s="83">
        <f t="shared" si="35"/>
        <v>320742.82500000001</v>
      </c>
      <c r="BO105" s="83">
        <f t="shared" si="36"/>
        <v>320742.82500000001</v>
      </c>
      <c r="BP105" s="83">
        <f t="shared" si="36"/>
        <v>320742.82500000001</v>
      </c>
      <c r="BQ105" s="83">
        <f t="shared" si="36"/>
        <v>320742.82500000001</v>
      </c>
      <c r="BR105" s="83">
        <f t="shared" si="36"/>
        <v>320742.82500000001</v>
      </c>
      <c r="BS105" s="83">
        <f t="shared" si="36"/>
        <v>320742.82500000001</v>
      </c>
      <c r="BT105" s="83">
        <f t="shared" si="36"/>
        <v>320742.82500000001</v>
      </c>
      <c r="BU105" s="83">
        <f t="shared" si="36"/>
        <v>320742.82500000001</v>
      </c>
      <c r="BV105" s="53"/>
      <c r="BW105" s="53"/>
      <c r="BX105" s="53"/>
      <c r="BY105" s="53"/>
      <c r="BZ105" s="53"/>
      <c r="CA105" s="53"/>
      <c r="CB105" s="53"/>
      <c r="CC105" s="53"/>
      <c r="CD105" s="53"/>
      <c r="CE105" s="53"/>
      <c r="CF105" s="53"/>
      <c r="CG105" s="53"/>
      <c r="CH105" s="53"/>
      <c r="CI105" s="53"/>
      <c r="CJ105" s="53"/>
      <c r="CK105" s="53"/>
      <c r="CL105" s="53"/>
      <c r="CM105" s="73">
        <f t="shared" si="37"/>
        <v>2565942.6</v>
      </c>
      <c r="CN105" s="74">
        <f t="shared" si="33"/>
        <v>0</v>
      </c>
    </row>
    <row r="106" spans="2:129" ht="10.25" customHeight="1" x14ac:dyDescent="0.25">
      <c r="B106" s="69" t="s">
        <v>226</v>
      </c>
      <c r="C106" s="70" t="s">
        <v>227</v>
      </c>
      <c r="D106" s="71">
        <v>19</v>
      </c>
      <c r="E106" s="51">
        <v>1305908</v>
      </c>
      <c r="F106" s="52">
        <f t="shared" si="34"/>
        <v>391772.39999999997</v>
      </c>
      <c r="G106" s="52">
        <f t="shared" si="29"/>
        <v>1697680.4</v>
      </c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2"/>
      <c r="Y106" s="62"/>
      <c r="Z106" s="62"/>
      <c r="AA106" s="62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  <c r="AM106" s="61"/>
      <c r="AN106" s="61"/>
      <c r="AO106" s="61"/>
      <c r="AP106" s="63"/>
      <c r="AQ106" s="63"/>
      <c r="AR106" s="63"/>
      <c r="AS106" s="63"/>
      <c r="AT106" s="63"/>
      <c r="AU106" s="63"/>
      <c r="AV106" s="63"/>
      <c r="AW106" s="62"/>
      <c r="AX106" s="65"/>
      <c r="AY106" s="65"/>
      <c r="AZ106" s="65"/>
      <c r="BA106" s="63"/>
      <c r="BB106" s="63"/>
      <c r="BC106" s="63"/>
      <c r="BD106" s="63"/>
      <c r="BE106" s="63"/>
      <c r="BF106" s="63"/>
      <c r="BG106" s="63"/>
      <c r="BH106" s="63"/>
      <c r="BI106" s="63"/>
      <c r="BJ106" s="63"/>
      <c r="BK106" s="63"/>
      <c r="BL106" s="64"/>
      <c r="BM106" s="65"/>
      <c r="BN106" s="83">
        <f t="shared" si="35"/>
        <v>212210.05</v>
      </c>
      <c r="BO106" s="83">
        <f t="shared" si="36"/>
        <v>212210.05</v>
      </c>
      <c r="BP106" s="83">
        <f t="shared" si="36"/>
        <v>212210.05</v>
      </c>
      <c r="BQ106" s="83">
        <f t="shared" si="36"/>
        <v>212210.05</v>
      </c>
      <c r="BR106" s="83">
        <f t="shared" si="36"/>
        <v>212210.05</v>
      </c>
      <c r="BS106" s="83">
        <f t="shared" si="36"/>
        <v>212210.05</v>
      </c>
      <c r="BT106" s="83">
        <f t="shared" si="36"/>
        <v>212210.05</v>
      </c>
      <c r="BU106" s="83">
        <f t="shared" si="36"/>
        <v>212210.05</v>
      </c>
      <c r="BV106" s="53"/>
      <c r="BW106" s="53"/>
      <c r="BX106" s="53"/>
      <c r="BY106" s="53"/>
      <c r="BZ106" s="53"/>
      <c r="CA106" s="53"/>
      <c r="CB106" s="53"/>
      <c r="CC106" s="53"/>
      <c r="CD106" s="53"/>
      <c r="CE106" s="53"/>
      <c r="CF106" s="53"/>
      <c r="CG106" s="53"/>
      <c r="CH106" s="53"/>
      <c r="CI106" s="53"/>
      <c r="CJ106" s="53"/>
      <c r="CK106" s="53"/>
      <c r="CL106" s="53"/>
      <c r="CM106" s="73">
        <f t="shared" si="37"/>
        <v>1697680.4000000001</v>
      </c>
      <c r="CN106" s="74">
        <f t="shared" si="33"/>
        <v>0</v>
      </c>
    </row>
    <row r="107" spans="2:129" ht="10.25" customHeight="1" x14ac:dyDescent="0.25">
      <c r="B107" s="69" t="s">
        <v>228</v>
      </c>
      <c r="C107" s="70" t="s">
        <v>229</v>
      </c>
      <c r="D107" s="71">
        <v>47</v>
      </c>
      <c r="E107" s="51">
        <v>3230404.0000000005</v>
      </c>
      <c r="F107" s="52">
        <f t="shared" si="34"/>
        <v>969121.20000000007</v>
      </c>
      <c r="G107" s="52">
        <f t="shared" si="29"/>
        <v>4199525.2</v>
      </c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2"/>
      <c r="Y107" s="62"/>
      <c r="Z107" s="62"/>
      <c r="AA107" s="62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3"/>
      <c r="AQ107" s="63"/>
      <c r="AR107" s="63"/>
      <c r="AS107" s="63"/>
      <c r="AT107" s="63"/>
      <c r="AU107" s="63"/>
      <c r="AV107" s="63"/>
      <c r="AW107" s="62"/>
      <c r="AX107" s="65"/>
      <c r="AY107" s="65"/>
      <c r="AZ107" s="65"/>
      <c r="BA107" s="63"/>
      <c r="BB107" s="63"/>
      <c r="BC107" s="63"/>
      <c r="BD107" s="63"/>
      <c r="BE107" s="63"/>
      <c r="BF107" s="63"/>
      <c r="BG107" s="63"/>
      <c r="BH107" s="63"/>
      <c r="BI107" s="63"/>
      <c r="BJ107" s="63"/>
      <c r="BK107" s="63"/>
      <c r="BL107" s="64"/>
      <c r="BM107" s="65"/>
      <c r="BN107" s="83">
        <f t="shared" si="35"/>
        <v>524940.65</v>
      </c>
      <c r="BO107" s="83">
        <f t="shared" si="36"/>
        <v>524940.65</v>
      </c>
      <c r="BP107" s="83">
        <f t="shared" si="36"/>
        <v>524940.65</v>
      </c>
      <c r="BQ107" s="83">
        <f t="shared" si="36"/>
        <v>524940.65</v>
      </c>
      <c r="BR107" s="83">
        <f t="shared" si="36"/>
        <v>524940.65</v>
      </c>
      <c r="BS107" s="83">
        <f t="shared" si="36"/>
        <v>524940.65</v>
      </c>
      <c r="BT107" s="83">
        <f t="shared" si="36"/>
        <v>524940.65</v>
      </c>
      <c r="BU107" s="83">
        <f t="shared" si="36"/>
        <v>524940.65</v>
      </c>
      <c r="BV107" s="53"/>
      <c r="BW107" s="53"/>
      <c r="BX107" s="72"/>
      <c r="BY107" s="72"/>
      <c r="BZ107" s="72"/>
      <c r="CA107" s="72"/>
      <c r="CB107" s="72"/>
      <c r="CC107" s="72"/>
      <c r="CD107" s="72"/>
      <c r="CE107" s="72"/>
      <c r="CF107" s="72"/>
      <c r="CG107" s="72"/>
      <c r="CH107" s="72"/>
      <c r="CI107" s="72"/>
      <c r="CJ107" s="72"/>
      <c r="CK107" s="72"/>
      <c r="CL107" s="72"/>
      <c r="CM107" s="73">
        <f t="shared" si="37"/>
        <v>4199525.2</v>
      </c>
      <c r="CN107" s="74">
        <f t="shared" si="33"/>
        <v>0</v>
      </c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</row>
    <row r="108" spans="2:129" ht="10.25" customHeight="1" x14ac:dyDescent="0.25">
      <c r="B108" s="69" t="s">
        <v>230</v>
      </c>
      <c r="C108" s="70" t="s">
        <v>231</v>
      </c>
      <c r="D108" s="71">
        <v>1</v>
      </c>
      <c r="E108" s="51">
        <v>795618</v>
      </c>
      <c r="F108" s="52">
        <f t="shared" si="34"/>
        <v>238685.4</v>
      </c>
      <c r="G108" s="52">
        <f t="shared" si="29"/>
        <v>1034303.4</v>
      </c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2"/>
      <c r="Y108" s="62"/>
      <c r="Z108" s="62"/>
      <c r="AA108" s="62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3"/>
      <c r="AQ108" s="63"/>
      <c r="AR108" s="63"/>
      <c r="AS108" s="63"/>
      <c r="AT108" s="63"/>
      <c r="AU108" s="63"/>
      <c r="AV108" s="63"/>
      <c r="AW108" s="62"/>
      <c r="AX108" s="65"/>
      <c r="AY108" s="65"/>
      <c r="AZ108" s="65"/>
      <c r="BA108" s="63"/>
      <c r="BB108" s="63"/>
      <c r="BC108" s="63"/>
      <c r="BD108" s="63"/>
      <c r="BE108" s="63"/>
      <c r="BF108" s="63"/>
      <c r="BG108" s="63"/>
      <c r="BH108" s="63"/>
      <c r="BI108" s="63"/>
      <c r="BJ108" s="63"/>
      <c r="BK108" s="63"/>
      <c r="BL108" s="64"/>
      <c r="BM108" s="65"/>
      <c r="BN108" s="83">
        <f t="shared" si="35"/>
        <v>129287.925</v>
      </c>
      <c r="BO108" s="83">
        <f t="shared" si="36"/>
        <v>129287.925</v>
      </c>
      <c r="BP108" s="83">
        <f t="shared" si="36"/>
        <v>129287.925</v>
      </c>
      <c r="BQ108" s="83">
        <f t="shared" si="36"/>
        <v>129287.925</v>
      </c>
      <c r="BR108" s="83">
        <f t="shared" si="36"/>
        <v>129287.925</v>
      </c>
      <c r="BS108" s="83">
        <f t="shared" si="36"/>
        <v>129287.925</v>
      </c>
      <c r="BT108" s="83">
        <f t="shared" si="36"/>
        <v>129287.925</v>
      </c>
      <c r="BU108" s="83">
        <f t="shared" si="36"/>
        <v>129287.925</v>
      </c>
      <c r="BV108" s="53"/>
      <c r="BW108" s="53"/>
      <c r="BX108" s="72"/>
      <c r="BY108" s="72"/>
      <c r="BZ108" s="72"/>
      <c r="CA108" s="72"/>
      <c r="CB108" s="72"/>
      <c r="CC108" s="72"/>
      <c r="CD108" s="72"/>
      <c r="CE108" s="72"/>
      <c r="CF108" s="72"/>
      <c r="CG108" s="72"/>
      <c r="CH108" s="72"/>
      <c r="CI108" s="72"/>
      <c r="CJ108" s="72"/>
      <c r="CK108" s="72"/>
      <c r="CL108" s="72"/>
      <c r="CM108" s="73">
        <f t="shared" si="37"/>
        <v>1034303.4000000001</v>
      </c>
      <c r="CN108" s="74">
        <f t="shared" si="33"/>
        <v>0</v>
      </c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</row>
    <row r="109" spans="2:129" ht="10.25" customHeight="1" x14ac:dyDescent="0.25">
      <c r="B109" s="69" t="s">
        <v>232</v>
      </c>
      <c r="C109" s="70" t="s">
        <v>233</v>
      </c>
      <c r="D109" s="71">
        <v>65.819999999999993</v>
      </c>
      <c r="E109" s="51">
        <v>5888388.8399999999</v>
      </c>
      <c r="F109" s="52">
        <f t="shared" si="34"/>
        <v>1766516.652</v>
      </c>
      <c r="G109" s="52">
        <f t="shared" si="29"/>
        <v>7654905.4919999996</v>
      </c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2"/>
      <c r="Y109" s="62"/>
      <c r="Z109" s="62"/>
      <c r="AA109" s="62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3"/>
      <c r="AQ109" s="63"/>
      <c r="AR109" s="63"/>
      <c r="AS109" s="63"/>
      <c r="AT109" s="63"/>
      <c r="AU109" s="63"/>
      <c r="AV109" s="63"/>
      <c r="AW109" s="62"/>
      <c r="AX109" s="65"/>
      <c r="AY109" s="65"/>
      <c r="AZ109" s="65"/>
      <c r="BA109" s="63"/>
      <c r="BB109" s="63"/>
      <c r="BC109" s="63"/>
      <c r="BD109" s="63"/>
      <c r="BE109" s="63"/>
      <c r="BF109" s="63"/>
      <c r="BG109" s="63"/>
      <c r="BH109" s="63"/>
      <c r="BI109" s="63"/>
      <c r="BJ109" s="63"/>
      <c r="BK109" s="63"/>
      <c r="BL109" s="64"/>
      <c r="BM109" s="65"/>
      <c r="BN109" s="83">
        <f t="shared" si="35"/>
        <v>956863.18649999995</v>
      </c>
      <c r="BO109" s="83">
        <f t="shared" si="36"/>
        <v>956863.18649999995</v>
      </c>
      <c r="BP109" s="83">
        <f t="shared" si="36"/>
        <v>956863.18649999995</v>
      </c>
      <c r="BQ109" s="83">
        <f t="shared" si="36"/>
        <v>956863.18649999995</v>
      </c>
      <c r="BR109" s="83">
        <f t="shared" si="36"/>
        <v>956863.18649999995</v>
      </c>
      <c r="BS109" s="83">
        <f t="shared" si="36"/>
        <v>956863.18649999995</v>
      </c>
      <c r="BT109" s="83">
        <f t="shared" si="36"/>
        <v>956863.18649999995</v>
      </c>
      <c r="BU109" s="83">
        <f t="shared" si="36"/>
        <v>956863.18649999995</v>
      </c>
      <c r="BV109" s="53"/>
      <c r="BW109" s="53"/>
      <c r="BX109" s="53"/>
      <c r="BY109" s="53"/>
      <c r="BZ109" s="53"/>
      <c r="CA109" s="53"/>
      <c r="CB109" s="53"/>
      <c r="CC109" s="53"/>
      <c r="CD109" s="53"/>
      <c r="CE109" s="53"/>
      <c r="CF109" s="53"/>
      <c r="CG109" s="53"/>
      <c r="CH109" s="53"/>
      <c r="CI109" s="53"/>
      <c r="CJ109" s="53"/>
      <c r="CK109" s="53"/>
      <c r="CL109" s="53"/>
      <c r="CM109" s="73">
        <f t="shared" si="37"/>
        <v>7654905.4919999996</v>
      </c>
      <c r="CN109" s="74">
        <f t="shared" si="33"/>
        <v>0</v>
      </c>
    </row>
    <row r="110" spans="2:129" ht="10.25" customHeight="1" x14ac:dyDescent="0.25">
      <c r="B110" s="69" t="s">
        <v>234</v>
      </c>
      <c r="C110" s="70" t="s">
        <v>235</v>
      </c>
      <c r="D110" s="71">
        <v>40.35</v>
      </c>
      <c r="E110" s="51">
        <v>4945739.8500000006</v>
      </c>
      <c r="F110" s="52">
        <f t="shared" si="34"/>
        <v>1483721.9550000001</v>
      </c>
      <c r="G110" s="52">
        <f t="shared" si="29"/>
        <v>6429461.8050000006</v>
      </c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2"/>
      <c r="Y110" s="62"/>
      <c r="Z110" s="62"/>
      <c r="AA110" s="62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3"/>
      <c r="AQ110" s="63"/>
      <c r="AR110" s="63"/>
      <c r="AS110" s="63"/>
      <c r="AT110" s="63"/>
      <c r="AU110" s="63"/>
      <c r="AV110" s="63"/>
      <c r="AW110" s="62"/>
      <c r="AX110" s="65"/>
      <c r="AY110" s="65"/>
      <c r="AZ110" s="65"/>
      <c r="BA110" s="63"/>
      <c r="BB110" s="63"/>
      <c r="BC110" s="63"/>
      <c r="BD110" s="63"/>
      <c r="BE110" s="63"/>
      <c r="BF110" s="63"/>
      <c r="BG110" s="63"/>
      <c r="BH110" s="63"/>
      <c r="BI110" s="63"/>
      <c r="BJ110" s="63"/>
      <c r="BK110" s="63"/>
      <c r="BL110" s="64"/>
      <c r="BM110" s="65"/>
      <c r="BN110" s="83">
        <f t="shared" si="35"/>
        <v>803682.72562500008</v>
      </c>
      <c r="BO110" s="83">
        <f t="shared" si="36"/>
        <v>803682.72562500008</v>
      </c>
      <c r="BP110" s="83">
        <f t="shared" si="36"/>
        <v>803682.72562500008</v>
      </c>
      <c r="BQ110" s="83">
        <f t="shared" si="36"/>
        <v>803682.72562500008</v>
      </c>
      <c r="BR110" s="83">
        <f t="shared" si="36"/>
        <v>803682.72562500008</v>
      </c>
      <c r="BS110" s="83">
        <f t="shared" si="36"/>
        <v>803682.72562500008</v>
      </c>
      <c r="BT110" s="83">
        <f t="shared" si="36"/>
        <v>803682.72562500008</v>
      </c>
      <c r="BU110" s="83">
        <f t="shared" si="36"/>
        <v>803682.72562500008</v>
      </c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  <c r="CG110" s="53"/>
      <c r="CH110" s="53"/>
      <c r="CI110" s="53"/>
      <c r="CJ110" s="53"/>
      <c r="CK110" s="53"/>
      <c r="CL110" s="53"/>
      <c r="CM110" s="73">
        <f t="shared" si="37"/>
        <v>6429461.8050000006</v>
      </c>
      <c r="CN110" s="74">
        <f t="shared" si="33"/>
        <v>0</v>
      </c>
    </row>
    <row r="111" spans="2:129" ht="10.25" customHeight="1" x14ac:dyDescent="0.25">
      <c r="B111" s="69" t="s">
        <v>236</v>
      </c>
      <c r="C111" s="70" t="s">
        <v>237</v>
      </c>
      <c r="D111" s="71">
        <v>2</v>
      </c>
      <c r="E111" s="51">
        <v>499944</v>
      </c>
      <c r="F111" s="52">
        <f t="shared" si="34"/>
        <v>149983.19999999998</v>
      </c>
      <c r="G111" s="52">
        <f t="shared" si="29"/>
        <v>649927.19999999995</v>
      </c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2"/>
      <c r="Y111" s="62"/>
      <c r="Z111" s="62"/>
      <c r="AA111" s="62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3"/>
      <c r="AQ111" s="63"/>
      <c r="AR111" s="63"/>
      <c r="AS111" s="63"/>
      <c r="AT111" s="63"/>
      <c r="AU111" s="63"/>
      <c r="AV111" s="63"/>
      <c r="AW111" s="62"/>
      <c r="AX111" s="65"/>
      <c r="AY111" s="65"/>
      <c r="AZ111" s="65"/>
      <c r="BA111" s="63"/>
      <c r="BB111" s="63"/>
      <c r="BC111" s="63"/>
      <c r="BD111" s="63"/>
      <c r="BE111" s="63"/>
      <c r="BF111" s="63"/>
      <c r="BG111" s="63"/>
      <c r="BH111" s="63"/>
      <c r="BI111" s="63"/>
      <c r="BJ111" s="63"/>
      <c r="BK111" s="63"/>
      <c r="BL111" s="64"/>
      <c r="BM111" s="65"/>
      <c r="BN111" s="83">
        <f t="shared" si="35"/>
        <v>81240.899999999994</v>
      </c>
      <c r="BO111" s="83">
        <f t="shared" si="36"/>
        <v>81240.899999999994</v>
      </c>
      <c r="BP111" s="83">
        <f t="shared" si="36"/>
        <v>81240.899999999994</v>
      </c>
      <c r="BQ111" s="83">
        <f t="shared" si="36"/>
        <v>81240.899999999994</v>
      </c>
      <c r="BR111" s="83">
        <f t="shared" si="36"/>
        <v>81240.899999999994</v>
      </c>
      <c r="BS111" s="83">
        <f t="shared" si="36"/>
        <v>81240.899999999994</v>
      </c>
      <c r="BT111" s="83">
        <f t="shared" si="36"/>
        <v>81240.899999999994</v>
      </c>
      <c r="BU111" s="83">
        <f t="shared" si="36"/>
        <v>81240.899999999994</v>
      </c>
      <c r="BV111" s="53"/>
      <c r="BW111" s="53"/>
      <c r="BX111" s="53"/>
      <c r="BY111" s="53"/>
      <c r="BZ111" s="53"/>
      <c r="CA111" s="53"/>
      <c r="CB111" s="53"/>
      <c r="CC111" s="53"/>
      <c r="CD111" s="53"/>
      <c r="CE111" s="53"/>
      <c r="CF111" s="53"/>
      <c r="CG111" s="53"/>
      <c r="CH111" s="53"/>
      <c r="CI111" s="53"/>
      <c r="CJ111" s="53"/>
      <c r="CK111" s="53"/>
      <c r="CL111" s="53"/>
      <c r="CM111" s="73">
        <f t="shared" si="37"/>
        <v>649927.20000000007</v>
      </c>
      <c r="CN111" s="74">
        <f t="shared" si="33"/>
        <v>0</v>
      </c>
    </row>
    <row r="112" spans="2:129" ht="10.25" customHeight="1" x14ac:dyDescent="0.25">
      <c r="B112" s="69" t="s">
        <v>238</v>
      </c>
      <c r="C112" s="70" t="s">
        <v>239</v>
      </c>
      <c r="D112" s="71">
        <v>7</v>
      </c>
      <c r="E112" s="51">
        <v>1373127</v>
      </c>
      <c r="F112" s="52">
        <f t="shared" si="34"/>
        <v>411938.1</v>
      </c>
      <c r="G112" s="52">
        <f t="shared" si="29"/>
        <v>1785065.1</v>
      </c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2"/>
      <c r="Y112" s="62"/>
      <c r="Z112" s="62"/>
      <c r="AA112" s="62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3"/>
      <c r="AQ112" s="63"/>
      <c r="AR112" s="63"/>
      <c r="AS112" s="63"/>
      <c r="AT112" s="63"/>
      <c r="AU112" s="63"/>
      <c r="AV112" s="63"/>
      <c r="AW112" s="62"/>
      <c r="AX112" s="65"/>
      <c r="AY112" s="65"/>
      <c r="AZ112" s="65"/>
      <c r="BA112" s="63"/>
      <c r="BB112" s="63"/>
      <c r="BC112" s="63"/>
      <c r="BD112" s="63"/>
      <c r="BE112" s="63"/>
      <c r="BF112" s="63"/>
      <c r="BG112" s="63"/>
      <c r="BH112" s="63"/>
      <c r="BI112" s="63"/>
      <c r="BJ112" s="63"/>
      <c r="BK112" s="63"/>
      <c r="BL112" s="64"/>
      <c r="BM112" s="65"/>
      <c r="BN112" s="83">
        <f t="shared" si="35"/>
        <v>223133.13750000001</v>
      </c>
      <c r="BO112" s="83">
        <f t="shared" si="36"/>
        <v>223133.13750000001</v>
      </c>
      <c r="BP112" s="83">
        <f t="shared" si="36"/>
        <v>223133.13750000001</v>
      </c>
      <c r="BQ112" s="83">
        <f t="shared" si="36"/>
        <v>223133.13750000001</v>
      </c>
      <c r="BR112" s="83">
        <f t="shared" si="36"/>
        <v>223133.13750000001</v>
      </c>
      <c r="BS112" s="83">
        <f t="shared" si="36"/>
        <v>223133.13750000001</v>
      </c>
      <c r="BT112" s="83">
        <f t="shared" si="36"/>
        <v>223133.13750000001</v>
      </c>
      <c r="BU112" s="83">
        <f t="shared" si="36"/>
        <v>223133.13750000001</v>
      </c>
      <c r="BV112" s="53"/>
      <c r="BW112" s="53"/>
      <c r="BX112" s="72"/>
      <c r="BY112" s="72"/>
      <c r="BZ112" s="72"/>
      <c r="CA112" s="72"/>
      <c r="CB112" s="72"/>
      <c r="CC112" s="72"/>
      <c r="CD112" s="72"/>
      <c r="CE112" s="72"/>
      <c r="CF112" s="72"/>
      <c r="CG112" s="72"/>
      <c r="CH112" s="72"/>
      <c r="CI112" s="72"/>
      <c r="CJ112" s="72"/>
      <c r="CK112" s="72"/>
      <c r="CL112" s="72"/>
      <c r="CM112" s="73">
        <f t="shared" si="37"/>
        <v>1785065.0999999999</v>
      </c>
      <c r="CN112" s="74">
        <f t="shared" si="33"/>
        <v>0</v>
      </c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</row>
    <row r="113" spans="2:129" ht="10.25" customHeight="1" x14ac:dyDescent="0.25">
      <c r="B113" s="69" t="s">
        <v>240</v>
      </c>
      <c r="C113" s="70" t="s">
        <v>241</v>
      </c>
      <c r="D113" s="71">
        <v>35</v>
      </c>
      <c r="E113" s="51">
        <v>4332405</v>
      </c>
      <c r="F113" s="52">
        <f t="shared" si="34"/>
        <v>1299721.5</v>
      </c>
      <c r="G113" s="52">
        <f t="shared" si="29"/>
        <v>5632126.5</v>
      </c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2"/>
      <c r="Y113" s="62"/>
      <c r="Z113" s="62"/>
      <c r="AA113" s="62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3"/>
      <c r="AQ113" s="63"/>
      <c r="AR113" s="63"/>
      <c r="AS113" s="63"/>
      <c r="AT113" s="63"/>
      <c r="AU113" s="63"/>
      <c r="AV113" s="63"/>
      <c r="AW113" s="62"/>
      <c r="AX113" s="65"/>
      <c r="AY113" s="65"/>
      <c r="AZ113" s="65"/>
      <c r="BA113" s="63"/>
      <c r="BB113" s="63"/>
      <c r="BC113" s="63"/>
      <c r="BD113" s="63"/>
      <c r="BE113" s="63"/>
      <c r="BF113" s="63"/>
      <c r="BG113" s="63"/>
      <c r="BH113" s="63"/>
      <c r="BI113" s="63"/>
      <c r="BJ113" s="63"/>
      <c r="BK113" s="63"/>
      <c r="BL113" s="64"/>
      <c r="BM113" s="65"/>
      <c r="BN113" s="83">
        <f t="shared" si="35"/>
        <v>704015.8125</v>
      </c>
      <c r="BO113" s="83">
        <f t="shared" si="36"/>
        <v>704015.8125</v>
      </c>
      <c r="BP113" s="83">
        <f t="shared" si="36"/>
        <v>704015.8125</v>
      </c>
      <c r="BQ113" s="83">
        <f t="shared" si="36"/>
        <v>704015.8125</v>
      </c>
      <c r="BR113" s="83">
        <f t="shared" si="36"/>
        <v>704015.8125</v>
      </c>
      <c r="BS113" s="83">
        <f t="shared" si="36"/>
        <v>704015.8125</v>
      </c>
      <c r="BT113" s="83">
        <f t="shared" si="36"/>
        <v>704015.8125</v>
      </c>
      <c r="BU113" s="83">
        <f t="shared" si="36"/>
        <v>704015.8125</v>
      </c>
      <c r="BV113" s="53"/>
      <c r="BW113" s="53"/>
      <c r="BX113" s="72"/>
      <c r="BY113" s="72"/>
      <c r="BZ113" s="72"/>
      <c r="CA113" s="72"/>
      <c r="CB113" s="72"/>
      <c r="CC113" s="72"/>
      <c r="CD113" s="72"/>
      <c r="CE113" s="72"/>
      <c r="CF113" s="72"/>
      <c r="CG113" s="72"/>
      <c r="CH113" s="72"/>
      <c r="CI113" s="72"/>
      <c r="CJ113" s="72"/>
      <c r="CK113" s="72"/>
      <c r="CL113" s="72"/>
      <c r="CM113" s="73">
        <f t="shared" si="37"/>
        <v>5632126.5</v>
      </c>
      <c r="CN113" s="74">
        <f t="shared" si="33"/>
        <v>0</v>
      </c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</row>
    <row r="114" spans="2:129" ht="10.25" customHeight="1" x14ac:dyDescent="0.25">
      <c r="B114" s="69"/>
      <c r="C114" s="70"/>
      <c r="D114" s="71"/>
      <c r="E114" s="51"/>
      <c r="F114" s="52">
        <f t="shared" si="34"/>
        <v>0</v>
      </c>
      <c r="G114" s="52">
        <f t="shared" si="29"/>
        <v>0</v>
      </c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2"/>
      <c r="Y114" s="62"/>
      <c r="Z114" s="62"/>
      <c r="AA114" s="62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3"/>
      <c r="AQ114" s="63"/>
      <c r="AR114" s="63"/>
      <c r="AS114" s="63"/>
      <c r="AT114" s="63"/>
      <c r="AU114" s="63"/>
      <c r="AV114" s="63"/>
      <c r="AW114" s="62"/>
      <c r="AX114" s="65"/>
      <c r="AY114" s="65"/>
      <c r="AZ114" s="65"/>
      <c r="BA114" s="63"/>
      <c r="BB114" s="63"/>
      <c r="BC114" s="63"/>
      <c r="BD114" s="63"/>
      <c r="BE114" s="63"/>
      <c r="BF114" s="63"/>
      <c r="BG114" s="63"/>
      <c r="BH114" s="63"/>
      <c r="BI114" s="63"/>
      <c r="BJ114" s="63"/>
      <c r="BK114" s="63"/>
      <c r="BL114" s="64"/>
      <c r="BM114" s="65"/>
      <c r="BN114" s="61"/>
      <c r="BO114" s="61"/>
      <c r="BP114" s="61"/>
      <c r="BQ114" s="61"/>
      <c r="BR114" s="61"/>
      <c r="BS114" s="53"/>
      <c r="BT114" s="53"/>
      <c r="BU114" s="72"/>
      <c r="BV114" s="72"/>
      <c r="BW114" s="72"/>
      <c r="BX114" s="72"/>
      <c r="BY114" s="72"/>
      <c r="BZ114" s="72"/>
      <c r="CA114" s="72"/>
      <c r="CB114" s="72"/>
      <c r="CC114" s="72"/>
      <c r="CD114" s="72"/>
      <c r="CE114" s="72"/>
      <c r="CF114" s="72"/>
      <c r="CG114" s="72"/>
      <c r="CH114" s="72"/>
      <c r="CI114" s="72"/>
      <c r="CJ114" s="72"/>
      <c r="CK114" s="72"/>
      <c r="CL114" s="72"/>
      <c r="CM114" s="73">
        <f t="shared" si="37"/>
        <v>0</v>
      </c>
      <c r="CN114" s="74">
        <f t="shared" si="33"/>
        <v>0</v>
      </c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</row>
    <row r="115" spans="2:129" s="68" customFormat="1" ht="11.25" customHeight="1" x14ac:dyDescent="0.25">
      <c r="B115" s="56" t="str">
        <f>'[1]ACTA MODIF'!C96</f>
        <v>8.</v>
      </c>
      <c r="C115" s="102" t="str">
        <f>'[1]ACTA MODIF'!D96</f>
        <v>CUARTO DE BOMBAS, EQUIPOS SUMINISTRO DE AGUA A PRESIÓN Y OBRAS COMPLEMENTARIAS</v>
      </c>
      <c r="D115" s="78">
        <f>'[1]ACTA MODIF'!M96</f>
        <v>0</v>
      </c>
      <c r="E115" s="59">
        <f>SUM(E116:E122)</f>
        <v>42951371.086400002</v>
      </c>
      <c r="F115" s="60">
        <f t="shared" si="34"/>
        <v>12885411.325920001</v>
      </c>
      <c r="G115" s="60">
        <f t="shared" si="29"/>
        <v>55836782.412320003</v>
      </c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2"/>
      <c r="Y115" s="62"/>
      <c r="Z115" s="62"/>
      <c r="AA115" s="62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  <c r="AM115" s="61"/>
      <c r="AN115" s="61"/>
      <c r="AO115" s="61"/>
      <c r="AP115" s="63"/>
      <c r="AQ115" s="63"/>
      <c r="AR115" s="63"/>
      <c r="AS115" s="63"/>
      <c r="AT115" s="63"/>
      <c r="AU115" s="63"/>
      <c r="AV115" s="63"/>
      <c r="AW115" s="62"/>
      <c r="AX115" s="65"/>
      <c r="AY115" s="65"/>
      <c r="AZ115" s="65"/>
      <c r="BA115" s="63"/>
      <c r="BB115" s="63"/>
      <c r="BC115" s="63"/>
      <c r="BD115" s="63"/>
      <c r="BE115" s="63"/>
      <c r="BF115" s="63"/>
      <c r="BG115" s="63"/>
      <c r="BH115" s="63"/>
      <c r="BI115" s="63"/>
      <c r="BJ115" s="63"/>
      <c r="BK115" s="63"/>
      <c r="BL115" s="64"/>
      <c r="BM115" s="65"/>
      <c r="BN115" s="61"/>
      <c r="BO115" s="61"/>
      <c r="BP115" s="61"/>
      <c r="BQ115" s="61"/>
      <c r="BR115" s="61"/>
      <c r="BS115" s="53"/>
      <c r="BT115" s="53"/>
      <c r="BU115" s="53"/>
      <c r="BV115" s="53"/>
      <c r="BW115" s="53"/>
      <c r="BX115" s="53"/>
      <c r="BY115" s="53"/>
      <c r="BZ115" s="53"/>
      <c r="CA115" s="53"/>
      <c r="CB115" s="53"/>
      <c r="CC115" s="53"/>
      <c r="CD115" s="53"/>
      <c r="CE115" s="53"/>
      <c r="CF115" s="53"/>
      <c r="CG115" s="53"/>
      <c r="CH115" s="53"/>
      <c r="CI115" s="53"/>
      <c r="CJ115" s="53"/>
      <c r="CK115" s="53"/>
      <c r="CL115" s="53"/>
      <c r="CM115" s="79">
        <f>SUM(CM116:CM123)</f>
        <v>55836782.412320003</v>
      </c>
      <c r="CN115" s="67">
        <f t="shared" si="33"/>
        <v>0</v>
      </c>
    </row>
    <row r="116" spans="2:129" ht="11.25" customHeight="1" x14ac:dyDescent="0.25">
      <c r="B116" s="69" t="s">
        <v>242</v>
      </c>
      <c r="C116" s="81" t="s">
        <v>243</v>
      </c>
      <c r="D116" s="71">
        <v>12</v>
      </c>
      <c r="E116" s="51">
        <v>2217804</v>
      </c>
      <c r="F116" s="52">
        <f t="shared" si="34"/>
        <v>665341.19999999995</v>
      </c>
      <c r="G116" s="52">
        <f t="shared" si="29"/>
        <v>2883145.2</v>
      </c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2"/>
      <c r="Y116" s="62"/>
      <c r="Z116" s="62"/>
      <c r="AA116" s="62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3"/>
      <c r="AQ116" s="63"/>
      <c r="AR116" s="63"/>
      <c r="AS116" s="63"/>
      <c r="AT116" s="63"/>
      <c r="AU116" s="63"/>
      <c r="AV116" s="63"/>
      <c r="AW116" s="62"/>
      <c r="AX116" s="65"/>
      <c r="AY116" s="65"/>
      <c r="AZ116" s="65"/>
      <c r="BA116" s="63"/>
      <c r="BB116" s="63"/>
      <c r="BC116" s="63"/>
      <c r="BD116" s="63"/>
      <c r="BE116" s="63"/>
      <c r="BF116" s="63"/>
      <c r="BG116" s="63"/>
      <c r="BH116" s="63"/>
      <c r="BI116" s="63"/>
      <c r="BJ116" s="63"/>
      <c r="BK116" s="61"/>
      <c r="BL116" s="61"/>
      <c r="BM116" s="61"/>
      <c r="BN116" s="61"/>
      <c r="BO116" s="61"/>
      <c r="BP116" s="61"/>
      <c r="BQ116" s="61"/>
      <c r="BR116" s="83">
        <f>G116</f>
        <v>2883145.2</v>
      </c>
      <c r="BS116" s="53"/>
      <c r="BT116" s="53"/>
      <c r="BU116" s="53"/>
      <c r="BV116" s="53"/>
      <c r="BW116" s="53"/>
      <c r="BX116" s="53"/>
      <c r="BY116" s="53"/>
      <c r="BZ116" s="53"/>
      <c r="CA116" s="53"/>
      <c r="CB116" s="53"/>
      <c r="CC116" s="53"/>
      <c r="CD116" s="53"/>
      <c r="CE116" s="53"/>
      <c r="CF116" s="53"/>
      <c r="CG116" s="53"/>
      <c r="CH116" s="53"/>
      <c r="CI116" s="53"/>
      <c r="CJ116" s="53"/>
      <c r="CK116" s="53"/>
      <c r="CL116" s="53"/>
      <c r="CM116" s="73">
        <f t="shared" ref="CM116:CM123" si="38">SUM(H116:CL116)</f>
        <v>2883145.2</v>
      </c>
      <c r="CN116" s="74">
        <f t="shared" si="33"/>
        <v>0</v>
      </c>
    </row>
    <row r="117" spans="2:129" ht="11.25" customHeight="1" x14ac:dyDescent="0.25">
      <c r="B117" s="69" t="s">
        <v>244</v>
      </c>
      <c r="C117" s="81" t="s">
        <v>245</v>
      </c>
      <c r="D117" s="71">
        <v>5</v>
      </c>
      <c r="E117" s="51">
        <v>1662145</v>
      </c>
      <c r="F117" s="52">
        <f t="shared" si="34"/>
        <v>498643.5</v>
      </c>
      <c r="G117" s="52">
        <f t="shared" si="29"/>
        <v>2160788.5</v>
      </c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2"/>
      <c r="Y117" s="62"/>
      <c r="Z117" s="62"/>
      <c r="AA117" s="62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3"/>
      <c r="AQ117" s="63"/>
      <c r="AR117" s="63"/>
      <c r="AS117" s="63"/>
      <c r="AT117" s="63"/>
      <c r="AU117" s="63"/>
      <c r="AV117" s="63"/>
      <c r="AW117" s="62"/>
      <c r="AX117" s="65"/>
      <c r="AY117" s="65"/>
      <c r="AZ117" s="65"/>
      <c r="BA117" s="63"/>
      <c r="BB117" s="63"/>
      <c r="BC117" s="63"/>
      <c r="BD117" s="63"/>
      <c r="BE117" s="63"/>
      <c r="BF117" s="63"/>
      <c r="BG117" s="63"/>
      <c r="BH117" s="63"/>
      <c r="BI117" s="63"/>
      <c r="BJ117" s="63"/>
      <c r="BK117" s="63"/>
      <c r="BL117" s="64"/>
      <c r="BM117" s="65"/>
      <c r="BN117" s="53"/>
      <c r="BO117" s="53"/>
      <c r="BP117" s="53"/>
      <c r="BQ117" s="53"/>
      <c r="BR117" s="83">
        <f>G117/3</f>
        <v>720262.83333333337</v>
      </c>
      <c r="BS117" s="83">
        <f>BR117</f>
        <v>720262.83333333337</v>
      </c>
      <c r="BT117" s="83"/>
      <c r="BU117" s="83">
        <f>BS117</f>
        <v>720262.83333333337</v>
      </c>
      <c r="BV117" s="83"/>
      <c r="BW117" s="83"/>
      <c r="BX117" s="83"/>
      <c r="BY117" s="83"/>
      <c r="BZ117" s="83"/>
      <c r="CA117" s="83"/>
      <c r="CB117" s="83"/>
      <c r="CC117" s="83"/>
      <c r="CD117" s="83"/>
      <c r="CE117" s="83"/>
      <c r="CF117" s="83"/>
      <c r="CG117" s="83"/>
      <c r="CH117" s="83"/>
      <c r="CI117" s="83"/>
      <c r="CJ117" s="83"/>
      <c r="CK117" s="83"/>
      <c r="CL117" s="83"/>
      <c r="CM117" s="73">
        <f t="shared" si="38"/>
        <v>2160788.5</v>
      </c>
      <c r="CN117" s="74">
        <f t="shared" si="33"/>
        <v>0</v>
      </c>
    </row>
    <row r="118" spans="2:129" ht="21" customHeight="1" x14ac:dyDescent="0.25">
      <c r="B118" s="69" t="s">
        <v>246</v>
      </c>
      <c r="C118" s="81" t="s">
        <v>247</v>
      </c>
      <c r="D118" s="71">
        <v>5</v>
      </c>
      <c r="E118" s="51">
        <v>3538200</v>
      </c>
      <c r="F118" s="52">
        <f t="shared" si="34"/>
        <v>1061460</v>
      </c>
      <c r="G118" s="52">
        <f t="shared" si="29"/>
        <v>4599660</v>
      </c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2"/>
      <c r="Y118" s="62"/>
      <c r="Z118" s="62"/>
      <c r="AA118" s="62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  <c r="AZ118" s="63"/>
      <c r="BA118" s="63"/>
      <c r="BB118" s="63"/>
      <c r="BC118" s="63"/>
      <c r="BD118" s="63"/>
      <c r="BE118" s="63"/>
      <c r="BF118" s="63"/>
      <c r="BG118" s="63"/>
      <c r="BH118" s="63"/>
      <c r="BI118" s="63"/>
      <c r="BJ118" s="63"/>
      <c r="BK118" s="63"/>
      <c r="BL118" s="64"/>
      <c r="BM118" s="65"/>
      <c r="BN118" s="53"/>
      <c r="BO118" s="53"/>
      <c r="BP118" s="53"/>
      <c r="BQ118" s="53"/>
      <c r="BR118" s="83">
        <f>G118/3</f>
        <v>1533220</v>
      </c>
      <c r="BS118" s="83">
        <f>BR118</f>
        <v>1533220</v>
      </c>
      <c r="BT118" s="83"/>
      <c r="BU118" s="83">
        <f>BS118</f>
        <v>1533220</v>
      </c>
      <c r="BV118" s="83"/>
      <c r="BW118" s="83"/>
      <c r="BX118" s="83"/>
      <c r="BY118" s="83"/>
      <c r="BZ118" s="83"/>
      <c r="CA118" s="83"/>
      <c r="CB118" s="83"/>
      <c r="CC118" s="83"/>
      <c r="CD118" s="83"/>
      <c r="CE118" s="83"/>
      <c r="CF118" s="83"/>
      <c r="CG118" s="83"/>
      <c r="CH118" s="83"/>
      <c r="CI118" s="83"/>
      <c r="CJ118" s="83"/>
      <c r="CK118" s="83"/>
      <c r="CL118" s="83"/>
      <c r="CM118" s="73">
        <f t="shared" si="38"/>
        <v>4599660</v>
      </c>
      <c r="CN118" s="74">
        <f t="shared" si="33"/>
        <v>0</v>
      </c>
    </row>
    <row r="119" spans="2:129" ht="10.25" customHeight="1" x14ac:dyDescent="0.25">
      <c r="B119" s="69" t="s">
        <v>248</v>
      </c>
      <c r="C119" s="81" t="s">
        <v>249</v>
      </c>
      <c r="D119" s="71">
        <v>0</v>
      </c>
      <c r="E119" s="51">
        <v>0</v>
      </c>
      <c r="F119" s="52">
        <f t="shared" si="34"/>
        <v>0</v>
      </c>
      <c r="G119" s="52">
        <f t="shared" si="29"/>
        <v>0</v>
      </c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2"/>
      <c r="Y119" s="62"/>
      <c r="Z119" s="62"/>
      <c r="AA119" s="62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3"/>
      <c r="AQ119" s="63"/>
      <c r="AR119" s="63"/>
      <c r="AS119" s="63"/>
      <c r="AT119" s="63"/>
      <c r="AU119" s="63"/>
      <c r="AV119" s="63"/>
      <c r="AW119" s="63"/>
      <c r="AX119" s="63"/>
      <c r="AY119" s="63"/>
      <c r="AZ119" s="63"/>
      <c r="BA119" s="63"/>
      <c r="BB119" s="63"/>
      <c r="BC119" s="63"/>
      <c r="BD119" s="63"/>
      <c r="BE119" s="63"/>
      <c r="BF119" s="63"/>
      <c r="BG119" s="63"/>
      <c r="BH119" s="63"/>
      <c r="BI119" s="63"/>
      <c r="BJ119" s="63"/>
      <c r="BK119" s="63"/>
      <c r="BL119" s="64"/>
      <c r="BM119" s="65"/>
      <c r="BN119" s="53"/>
      <c r="BO119" s="53"/>
      <c r="BP119" s="53"/>
      <c r="BQ119" s="53"/>
      <c r="BR119" s="83"/>
      <c r="BS119" s="83"/>
      <c r="BT119" s="83"/>
      <c r="BU119" s="83"/>
      <c r="BV119" s="83">
        <f>G119/4</f>
        <v>0</v>
      </c>
      <c r="BW119" s="83">
        <f>BV119</f>
        <v>0</v>
      </c>
      <c r="BX119" s="83">
        <f t="shared" ref="BX119:BY119" si="39">BW119</f>
        <v>0</v>
      </c>
      <c r="BY119" s="83">
        <f t="shared" si="39"/>
        <v>0</v>
      </c>
      <c r="BZ119" s="83"/>
      <c r="CA119" s="83"/>
      <c r="CB119" s="83"/>
      <c r="CC119" s="83"/>
      <c r="CD119" s="83"/>
      <c r="CE119" s="83"/>
      <c r="CF119" s="83"/>
      <c r="CG119" s="83"/>
      <c r="CH119" s="83"/>
      <c r="CI119" s="83"/>
      <c r="CJ119" s="83"/>
      <c r="CK119" s="83"/>
      <c r="CL119" s="83"/>
      <c r="CM119" s="73">
        <f t="shared" si="38"/>
        <v>0</v>
      </c>
      <c r="CN119" s="74">
        <f t="shared" si="33"/>
        <v>0</v>
      </c>
    </row>
    <row r="120" spans="2:129" ht="10.25" customHeight="1" x14ac:dyDescent="0.25">
      <c r="B120" s="69" t="s">
        <v>250</v>
      </c>
      <c r="C120" s="81" t="s">
        <v>251</v>
      </c>
      <c r="D120" s="71">
        <v>1</v>
      </c>
      <c r="E120" s="51">
        <v>32036880</v>
      </c>
      <c r="F120" s="52">
        <f t="shared" si="34"/>
        <v>9611064</v>
      </c>
      <c r="G120" s="52">
        <f t="shared" si="29"/>
        <v>41647944</v>
      </c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2"/>
      <c r="Y120" s="62"/>
      <c r="Z120" s="62"/>
      <c r="AA120" s="62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4"/>
      <c r="BM120" s="65"/>
      <c r="BN120" s="53"/>
      <c r="BO120" s="53"/>
      <c r="BP120" s="53"/>
      <c r="BQ120" s="53"/>
      <c r="BR120" s="83"/>
      <c r="BS120" s="83"/>
      <c r="BT120" s="83"/>
      <c r="BU120" s="83"/>
      <c r="BV120" s="83"/>
      <c r="BW120" s="83"/>
      <c r="BX120" s="83"/>
      <c r="BY120" s="83"/>
      <c r="BZ120" s="83"/>
      <c r="CA120" s="83"/>
      <c r="CB120" s="83"/>
      <c r="CC120" s="83"/>
      <c r="CD120" s="83">
        <f>G120/3</f>
        <v>13882648</v>
      </c>
      <c r="CE120" s="83">
        <f>CD120</f>
        <v>13882648</v>
      </c>
      <c r="CF120" s="83">
        <f>CE120</f>
        <v>13882648</v>
      </c>
      <c r="CG120" s="83"/>
      <c r="CH120" s="83"/>
      <c r="CI120" s="83"/>
      <c r="CJ120" s="83"/>
      <c r="CK120" s="83"/>
      <c r="CL120" s="83"/>
      <c r="CM120" s="73">
        <f t="shared" si="38"/>
        <v>41647944</v>
      </c>
      <c r="CN120" s="74">
        <f t="shared" si="33"/>
        <v>0</v>
      </c>
    </row>
    <row r="121" spans="2:129" ht="10.25" customHeight="1" x14ac:dyDescent="0.25">
      <c r="B121" s="69" t="s">
        <v>252</v>
      </c>
      <c r="C121" s="81" t="s">
        <v>253</v>
      </c>
      <c r="D121" s="71">
        <v>1</v>
      </c>
      <c r="E121" s="51">
        <v>1053437.0863999999</v>
      </c>
      <c r="F121" s="52">
        <f t="shared" si="34"/>
        <v>316031.12591999996</v>
      </c>
      <c r="G121" s="52">
        <f t="shared" si="29"/>
        <v>1369468.2123199999</v>
      </c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2"/>
      <c r="Y121" s="62"/>
      <c r="Z121" s="62"/>
      <c r="AA121" s="62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3"/>
      <c r="AQ121" s="63"/>
      <c r="AR121" s="63"/>
      <c r="AS121" s="63"/>
      <c r="AT121" s="63"/>
      <c r="AU121" s="63"/>
      <c r="AV121" s="63"/>
      <c r="AW121" s="63"/>
      <c r="AX121" s="63"/>
      <c r="AY121" s="63"/>
      <c r="AZ121" s="63"/>
      <c r="BA121" s="63"/>
      <c r="BB121" s="63"/>
      <c r="BC121" s="63"/>
      <c r="BD121" s="63"/>
      <c r="BE121" s="63"/>
      <c r="BF121" s="63"/>
      <c r="BG121" s="63"/>
      <c r="BH121" s="63"/>
      <c r="BI121" s="63"/>
      <c r="BJ121" s="63"/>
      <c r="BK121" s="63"/>
      <c r="BL121" s="64"/>
      <c r="BM121" s="65"/>
      <c r="BN121" s="53"/>
      <c r="BO121" s="53"/>
      <c r="BP121" s="53"/>
      <c r="BQ121" s="53"/>
      <c r="BR121" s="83"/>
      <c r="BS121" s="83"/>
      <c r="BT121" s="83"/>
      <c r="BU121" s="83"/>
      <c r="BV121" s="83"/>
      <c r="BW121" s="83"/>
      <c r="BX121" s="83"/>
      <c r="BY121" s="83"/>
      <c r="BZ121" s="83"/>
      <c r="CA121" s="83"/>
      <c r="CB121" s="83"/>
      <c r="CC121" s="83"/>
      <c r="CD121" s="83">
        <f t="shared" ref="CD121:CD122" si="40">G121/3</f>
        <v>456489.40410666663</v>
      </c>
      <c r="CE121" s="83">
        <f t="shared" ref="CE121:CF122" si="41">CD121</f>
        <v>456489.40410666663</v>
      </c>
      <c r="CF121" s="83">
        <f t="shared" si="41"/>
        <v>456489.40410666663</v>
      </c>
      <c r="CG121" s="83"/>
      <c r="CH121" s="83"/>
      <c r="CI121" s="83"/>
      <c r="CJ121" s="83"/>
      <c r="CK121" s="83"/>
      <c r="CL121" s="83"/>
      <c r="CM121" s="73">
        <f t="shared" si="38"/>
        <v>1369468.2123199999</v>
      </c>
      <c r="CN121" s="74">
        <f t="shared" si="33"/>
        <v>0</v>
      </c>
    </row>
    <row r="122" spans="2:129" ht="10.25" customHeight="1" x14ac:dyDescent="0.25">
      <c r="B122" s="69" t="s">
        <v>254</v>
      </c>
      <c r="C122" s="81" t="s">
        <v>255</v>
      </c>
      <c r="D122" s="71">
        <v>1</v>
      </c>
      <c r="E122" s="51">
        <v>2442905</v>
      </c>
      <c r="F122" s="52">
        <f t="shared" si="34"/>
        <v>732871.5</v>
      </c>
      <c r="G122" s="52">
        <f t="shared" si="29"/>
        <v>3175776.5</v>
      </c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2"/>
      <c r="Y122" s="62"/>
      <c r="Z122" s="62"/>
      <c r="AA122" s="62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  <c r="AZ122" s="63"/>
      <c r="BA122" s="63"/>
      <c r="BB122" s="63"/>
      <c r="BC122" s="63"/>
      <c r="BD122" s="63"/>
      <c r="BE122" s="63"/>
      <c r="BF122" s="63"/>
      <c r="BG122" s="63"/>
      <c r="BH122" s="63"/>
      <c r="BI122" s="63"/>
      <c r="BJ122" s="63"/>
      <c r="BK122" s="63"/>
      <c r="BL122" s="64"/>
      <c r="BM122" s="65"/>
      <c r="BN122" s="53"/>
      <c r="BO122" s="53"/>
      <c r="BP122" s="53"/>
      <c r="BQ122" s="53"/>
      <c r="BR122" s="83"/>
      <c r="BS122" s="83"/>
      <c r="BT122" s="83"/>
      <c r="BU122" s="83"/>
      <c r="BV122" s="83"/>
      <c r="BW122" s="83"/>
      <c r="BX122" s="83"/>
      <c r="BY122" s="83"/>
      <c r="BZ122" s="83"/>
      <c r="CA122" s="83"/>
      <c r="CB122" s="83"/>
      <c r="CC122" s="83"/>
      <c r="CD122" s="83">
        <f t="shared" si="40"/>
        <v>1058592.1666666667</v>
      </c>
      <c r="CE122" s="83">
        <f t="shared" si="41"/>
        <v>1058592.1666666667</v>
      </c>
      <c r="CF122" s="83">
        <f t="shared" si="41"/>
        <v>1058592.1666666667</v>
      </c>
      <c r="CG122" s="83"/>
      <c r="CH122" s="83"/>
      <c r="CI122" s="83"/>
      <c r="CJ122" s="83"/>
      <c r="CK122" s="83"/>
      <c r="CL122" s="83"/>
      <c r="CM122" s="73">
        <f t="shared" si="38"/>
        <v>3175776.5</v>
      </c>
      <c r="CN122" s="74">
        <f t="shared" si="33"/>
        <v>0</v>
      </c>
    </row>
    <row r="123" spans="2:129" ht="10.25" customHeight="1" x14ac:dyDescent="0.25">
      <c r="B123" s="69"/>
      <c r="C123" s="70"/>
      <c r="D123" s="71"/>
      <c r="E123" s="51"/>
      <c r="F123" s="52">
        <f t="shared" si="34"/>
        <v>0</v>
      </c>
      <c r="G123" s="52">
        <f t="shared" si="29"/>
        <v>0</v>
      </c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2"/>
      <c r="Y123" s="62"/>
      <c r="Z123" s="62"/>
      <c r="AA123" s="62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3"/>
      <c r="AQ123" s="63"/>
      <c r="AR123" s="63"/>
      <c r="AS123" s="63"/>
      <c r="AT123" s="63"/>
      <c r="AU123" s="63"/>
      <c r="AV123" s="63"/>
      <c r="AW123" s="63"/>
      <c r="AX123" s="63"/>
      <c r="AY123" s="63"/>
      <c r="AZ123" s="63"/>
      <c r="BA123" s="63"/>
      <c r="BB123" s="63"/>
      <c r="BC123" s="63"/>
      <c r="BD123" s="63"/>
      <c r="BE123" s="63"/>
      <c r="BF123" s="63"/>
      <c r="BG123" s="63"/>
      <c r="BH123" s="63"/>
      <c r="BI123" s="63"/>
      <c r="BJ123" s="63"/>
      <c r="BK123" s="63"/>
      <c r="BL123" s="64"/>
      <c r="BM123" s="65"/>
      <c r="BN123" s="53"/>
      <c r="BO123" s="53"/>
      <c r="BP123" s="53"/>
      <c r="BQ123" s="53"/>
      <c r="BR123" s="53"/>
      <c r="BS123" s="53"/>
      <c r="BT123" s="53"/>
      <c r="BU123" s="53"/>
      <c r="BV123" s="53"/>
      <c r="BW123" s="53"/>
      <c r="BX123" s="53"/>
      <c r="BY123" s="53"/>
      <c r="BZ123" s="53"/>
      <c r="CA123" s="53"/>
      <c r="CB123" s="53"/>
      <c r="CC123" s="53"/>
      <c r="CD123" s="53"/>
      <c r="CE123" s="53"/>
      <c r="CF123" s="53"/>
      <c r="CG123" s="53"/>
      <c r="CH123" s="53"/>
      <c r="CI123" s="53"/>
      <c r="CJ123" s="53"/>
      <c r="CK123" s="53"/>
      <c r="CL123" s="53"/>
      <c r="CM123" s="73">
        <f t="shared" si="38"/>
        <v>0</v>
      </c>
      <c r="CN123" s="74">
        <f t="shared" si="33"/>
        <v>0</v>
      </c>
    </row>
    <row r="124" spans="2:129" s="68" customFormat="1" ht="10.25" customHeight="1" x14ac:dyDescent="0.25">
      <c r="B124" s="56" t="str">
        <f>'[1]ACTA MODIF'!C102</f>
        <v>9.</v>
      </c>
      <c r="C124" s="57" t="str">
        <f>'[1]ACTA MODIF'!D102</f>
        <v xml:space="preserve">INSTALACIONES CONTRA INCENDIO   </v>
      </c>
      <c r="D124" s="78">
        <f>'[1]ACTA MODIF'!M102</f>
        <v>0</v>
      </c>
      <c r="E124" s="59">
        <f>SUM(E125:E141)</f>
        <v>130154490</v>
      </c>
      <c r="F124" s="60">
        <f t="shared" si="34"/>
        <v>39046347</v>
      </c>
      <c r="G124" s="60">
        <f t="shared" si="29"/>
        <v>169200837</v>
      </c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2"/>
      <c r="Y124" s="62"/>
      <c r="Z124" s="62"/>
      <c r="AA124" s="62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63"/>
      <c r="AQ124" s="63"/>
      <c r="AR124" s="63"/>
      <c r="AS124" s="63"/>
      <c r="AT124" s="63"/>
      <c r="AU124" s="63"/>
      <c r="AV124" s="63"/>
      <c r="AW124" s="63"/>
      <c r="AX124" s="63"/>
      <c r="AY124" s="63"/>
      <c r="AZ124" s="63"/>
      <c r="BA124" s="63"/>
      <c r="BB124" s="63"/>
      <c r="BC124" s="63"/>
      <c r="BD124" s="63"/>
      <c r="BE124" s="63"/>
      <c r="BF124" s="63"/>
      <c r="BG124" s="63"/>
      <c r="BH124" s="63"/>
      <c r="BI124" s="63"/>
      <c r="BJ124" s="63"/>
      <c r="BK124" s="63"/>
      <c r="BL124" s="64"/>
      <c r="BM124" s="65"/>
      <c r="BN124" s="53"/>
      <c r="BO124" s="53"/>
      <c r="BP124" s="53"/>
      <c r="BQ124" s="53"/>
      <c r="BR124" s="53"/>
      <c r="BS124" s="53"/>
      <c r="BT124" s="53"/>
      <c r="BU124" s="53"/>
      <c r="BV124" s="53"/>
      <c r="BW124" s="53"/>
      <c r="BX124" s="53"/>
      <c r="BY124" s="53"/>
      <c r="BZ124" s="53"/>
      <c r="CA124" s="53"/>
      <c r="CB124" s="53"/>
      <c r="CC124" s="53"/>
      <c r="CD124" s="53"/>
      <c r="CE124" s="53"/>
      <c r="CF124" s="53"/>
      <c r="CG124" s="53"/>
      <c r="CH124" s="53"/>
      <c r="CI124" s="53"/>
      <c r="CJ124" s="53"/>
      <c r="CK124" s="53"/>
      <c r="CL124" s="53"/>
      <c r="CM124" s="79">
        <f>SUM(CM125:CM142)</f>
        <v>169200836.99999997</v>
      </c>
      <c r="CN124" s="67">
        <f t="shared" si="33"/>
        <v>0</v>
      </c>
    </row>
    <row r="125" spans="2:129" ht="11" customHeight="1" x14ac:dyDescent="0.25">
      <c r="B125" s="69">
        <v>9.1</v>
      </c>
      <c r="C125" s="70" t="s">
        <v>256</v>
      </c>
      <c r="D125" s="71">
        <v>0</v>
      </c>
      <c r="E125" s="51">
        <v>0</v>
      </c>
      <c r="F125" s="52">
        <f t="shared" si="34"/>
        <v>0</v>
      </c>
      <c r="G125" s="52">
        <f t="shared" si="29"/>
        <v>0</v>
      </c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2"/>
      <c r="Y125" s="62"/>
      <c r="Z125" s="62"/>
      <c r="AA125" s="62"/>
      <c r="AB125" s="61"/>
      <c r="AC125" s="61"/>
      <c r="AD125" s="61"/>
      <c r="AE125" s="61"/>
      <c r="AF125" s="61"/>
      <c r="AG125" s="61"/>
      <c r="AH125" s="61"/>
      <c r="AI125" s="61"/>
      <c r="AJ125" s="61"/>
      <c r="AK125" s="61"/>
      <c r="AL125" s="61"/>
      <c r="AM125" s="61"/>
      <c r="AN125" s="61"/>
      <c r="AO125" s="61"/>
      <c r="AP125" s="63"/>
      <c r="AQ125" s="63"/>
      <c r="AR125" s="63"/>
      <c r="AS125" s="63"/>
      <c r="AT125" s="63"/>
      <c r="AU125" s="63"/>
      <c r="AV125" s="63"/>
      <c r="AW125" s="63"/>
      <c r="AX125" s="63"/>
      <c r="AY125" s="63"/>
      <c r="AZ125" s="63"/>
      <c r="BA125" s="63"/>
      <c r="BB125" s="63"/>
      <c r="BC125" s="63"/>
      <c r="BD125" s="63"/>
      <c r="BE125" s="63"/>
      <c r="BF125" s="63"/>
      <c r="BG125" s="63"/>
      <c r="BH125" s="63"/>
      <c r="BI125" s="63"/>
      <c r="BJ125" s="63"/>
      <c r="BK125" s="63"/>
      <c r="BL125" s="64"/>
      <c r="BM125" s="65"/>
      <c r="BN125" s="53"/>
      <c r="BO125" s="53"/>
      <c r="BP125" s="53"/>
      <c r="BQ125" s="53"/>
      <c r="BR125" s="53"/>
      <c r="BS125" s="53"/>
      <c r="BT125" s="53"/>
      <c r="BU125" s="53"/>
      <c r="BV125" s="53"/>
      <c r="BW125" s="83">
        <f>G125/3</f>
        <v>0</v>
      </c>
      <c r="BX125" s="83">
        <f>BW125</f>
        <v>0</v>
      </c>
      <c r="BY125" s="83">
        <f>BX125</f>
        <v>0</v>
      </c>
      <c r="BZ125" s="83"/>
      <c r="CA125" s="83"/>
      <c r="CB125" s="83"/>
      <c r="CC125" s="83"/>
      <c r="CD125" s="83"/>
      <c r="CE125" s="83"/>
      <c r="CF125" s="83"/>
      <c r="CG125" s="83"/>
      <c r="CH125" s="83"/>
      <c r="CI125" s="83"/>
      <c r="CJ125" s="83"/>
      <c r="CK125" s="83"/>
      <c r="CL125" s="83"/>
      <c r="CM125" s="73">
        <f t="shared" ref="CM125:CM142" si="42">SUM(H125:CL125)</f>
        <v>0</v>
      </c>
      <c r="CN125" s="74">
        <f t="shared" si="33"/>
        <v>0</v>
      </c>
    </row>
    <row r="126" spans="2:129" ht="11" customHeight="1" x14ac:dyDescent="0.25">
      <c r="B126" s="69">
        <v>9.1999999999999993</v>
      </c>
      <c r="C126" s="70" t="s">
        <v>257</v>
      </c>
      <c r="D126" s="71">
        <v>114</v>
      </c>
      <c r="E126" s="51">
        <v>13475369.999999998</v>
      </c>
      <c r="F126" s="52">
        <f t="shared" si="34"/>
        <v>4042610.9999999991</v>
      </c>
      <c r="G126" s="52">
        <f t="shared" si="29"/>
        <v>17517980.999999996</v>
      </c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5"/>
      <c r="AG126" s="95"/>
      <c r="AH126" s="95"/>
      <c r="AI126" s="95"/>
      <c r="AJ126" s="95"/>
      <c r="AK126" s="95"/>
      <c r="AL126" s="95"/>
      <c r="AM126" s="95"/>
      <c r="AN126" s="95"/>
      <c r="AO126" s="95"/>
      <c r="AP126" s="53"/>
      <c r="AQ126" s="53"/>
      <c r="AR126" s="53"/>
      <c r="AS126" s="53"/>
      <c r="AT126" s="53"/>
      <c r="AU126" s="53"/>
      <c r="AV126" s="53"/>
      <c r="AW126" s="53"/>
      <c r="AX126" s="53"/>
      <c r="AY126" s="53"/>
      <c r="AZ126" s="53"/>
      <c r="BA126" s="53"/>
      <c r="BB126" s="53"/>
      <c r="BC126" s="53"/>
      <c r="BD126" s="53"/>
      <c r="BE126" s="53"/>
      <c r="BF126" s="53"/>
      <c r="BG126" s="53"/>
      <c r="BH126" s="53"/>
      <c r="BI126" s="53"/>
      <c r="BJ126" s="53"/>
      <c r="BK126" s="53"/>
      <c r="BL126" s="64"/>
      <c r="BM126" s="65"/>
      <c r="BN126" s="53"/>
      <c r="BO126" s="53"/>
      <c r="BP126" s="53"/>
      <c r="BQ126" s="53"/>
      <c r="BR126" s="53"/>
      <c r="BS126" s="53"/>
      <c r="BT126" s="53"/>
      <c r="BU126" s="53"/>
      <c r="BV126" s="53"/>
      <c r="BW126" s="53"/>
      <c r="BX126" s="53"/>
      <c r="BY126" s="53"/>
      <c r="BZ126" s="53"/>
      <c r="CA126" s="53"/>
      <c r="CB126" s="53"/>
      <c r="CC126" s="83">
        <f t="shared" ref="CC126:CC131" si="43">G126/5</f>
        <v>3503596.1999999993</v>
      </c>
      <c r="CD126" s="83">
        <f t="shared" ref="CD126:CG131" si="44">CC126</f>
        <v>3503596.1999999993</v>
      </c>
      <c r="CE126" s="83">
        <f t="shared" si="44"/>
        <v>3503596.1999999993</v>
      </c>
      <c r="CF126" s="83">
        <f t="shared" si="44"/>
        <v>3503596.1999999993</v>
      </c>
      <c r="CG126" s="83">
        <f t="shared" si="44"/>
        <v>3503596.1999999993</v>
      </c>
      <c r="CH126" s="83"/>
      <c r="CI126" s="83"/>
      <c r="CJ126" s="83"/>
      <c r="CK126" s="83"/>
      <c r="CL126" s="83"/>
      <c r="CM126" s="73">
        <f t="shared" si="42"/>
        <v>17517980.999999996</v>
      </c>
      <c r="CN126" s="74">
        <f t="shared" si="33"/>
        <v>0</v>
      </c>
    </row>
    <row r="127" spans="2:129" ht="12.65" customHeight="1" x14ac:dyDescent="0.25">
      <c r="B127" s="69">
        <v>9.3000000000000007</v>
      </c>
      <c r="C127" s="70" t="s">
        <v>258</v>
      </c>
      <c r="D127" s="71">
        <v>3</v>
      </c>
      <c r="E127" s="51">
        <v>973542</v>
      </c>
      <c r="F127" s="52">
        <f t="shared" si="34"/>
        <v>292062.59999999998</v>
      </c>
      <c r="G127" s="52">
        <f t="shared" si="29"/>
        <v>1265604.6000000001</v>
      </c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95"/>
      <c r="AF127" s="95"/>
      <c r="AG127" s="95"/>
      <c r="AH127" s="95"/>
      <c r="AI127" s="95"/>
      <c r="AJ127" s="95"/>
      <c r="AK127" s="95"/>
      <c r="AL127" s="95"/>
      <c r="AM127" s="95"/>
      <c r="AN127" s="95"/>
      <c r="AO127" s="95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64"/>
      <c r="BM127" s="65"/>
      <c r="BN127" s="53"/>
      <c r="BO127" s="53"/>
      <c r="BP127" s="53"/>
      <c r="BQ127" s="53"/>
      <c r="BR127" s="53"/>
      <c r="BS127" s="53"/>
      <c r="BT127" s="53"/>
      <c r="BU127" s="53"/>
      <c r="BV127" s="53"/>
      <c r="BW127" s="53"/>
      <c r="BX127" s="53"/>
      <c r="BY127" s="53"/>
      <c r="BZ127" s="53"/>
      <c r="CA127" s="53"/>
      <c r="CB127" s="53"/>
      <c r="CC127" s="83">
        <f t="shared" si="43"/>
        <v>253120.92</v>
      </c>
      <c r="CD127" s="83">
        <f t="shared" si="44"/>
        <v>253120.92</v>
      </c>
      <c r="CE127" s="83">
        <f t="shared" si="44"/>
        <v>253120.92</v>
      </c>
      <c r="CF127" s="83">
        <f t="shared" si="44"/>
        <v>253120.92</v>
      </c>
      <c r="CG127" s="83">
        <f t="shared" si="44"/>
        <v>253120.92</v>
      </c>
      <c r="CH127" s="83"/>
      <c r="CI127" s="83"/>
      <c r="CJ127" s="83"/>
      <c r="CK127" s="83"/>
      <c r="CL127" s="83"/>
      <c r="CM127" s="73">
        <f t="shared" si="42"/>
        <v>1265604.6000000001</v>
      </c>
      <c r="CN127" s="74">
        <f t="shared" si="33"/>
        <v>0</v>
      </c>
    </row>
    <row r="128" spans="2:129" ht="14" customHeight="1" x14ac:dyDescent="0.25">
      <c r="B128" s="69">
        <v>9.4</v>
      </c>
      <c r="C128" s="70" t="s">
        <v>259</v>
      </c>
      <c r="D128" s="71">
        <v>90</v>
      </c>
      <c r="E128" s="51">
        <v>6001380</v>
      </c>
      <c r="F128" s="52">
        <f t="shared" si="34"/>
        <v>1800414</v>
      </c>
      <c r="G128" s="52">
        <f t="shared" si="29"/>
        <v>7801794</v>
      </c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2"/>
      <c r="Y128" s="62"/>
      <c r="Z128" s="62"/>
      <c r="AA128" s="62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  <c r="AM128" s="61"/>
      <c r="AN128" s="61"/>
      <c r="AO128" s="61"/>
      <c r="AP128" s="63"/>
      <c r="AQ128" s="63"/>
      <c r="AR128" s="63"/>
      <c r="AS128" s="63"/>
      <c r="AT128" s="63"/>
      <c r="AU128" s="63"/>
      <c r="AV128" s="63"/>
      <c r="AW128" s="63"/>
      <c r="AX128" s="63"/>
      <c r="AY128" s="63"/>
      <c r="AZ128" s="63"/>
      <c r="BA128" s="63"/>
      <c r="BB128" s="63"/>
      <c r="BC128" s="63"/>
      <c r="BD128" s="63"/>
      <c r="BE128" s="63"/>
      <c r="BF128" s="63"/>
      <c r="BG128" s="63"/>
      <c r="BH128" s="63"/>
      <c r="BI128" s="63"/>
      <c r="BJ128" s="63"/>
      <c r="BK128" s="63"/>
      <c r="BL128" s="64"/>
      <c r="BM128" s="65"/>
      <c r="BN128" s="53"/>
      <c r="BO128" s="53"/>
      <c r="BP128" s="53"/>
      <c r="BQ128" s="53"/>
      <c r="BR128" s="53"/>
      <c r="BS128" s="53"/>
      <c r="BT128" s="53"/>
      <c r="BU128" s="53"/>
      <c r="BV128" s="53"/>
      <c r="BW128" s="53"/>
      <c r="BX128" s="53"/>
      <c r="BY128" s="53"/>
      <c r="BZ128" s="53"/>
      <c r="CA128" s="53"/>
      <c r="CB128" s="53"/>
      <c r="CC128" s="83">
        <f t="shared" si="43"/>
        <v>1560358.8</v>
      </c>
      <c r="CD128" s="83">
        <f t="shared" si="44"/>
        <v>1560358.8</v>
      </c>
      <c r="CE128" s="83">
        <f t="shared" si="44"/>
        <v>1560358.8</v>
      </c>
      <c r="CF128" s="83">
        <f t="shared" si="44"/>
        <v>1560358.8</v>
      </c>
      <c r="CG128" s="83">
        <f t="shared" si="44"/>
        <v>1560358.8</v>
      </c>
      <c r="CH128" s="83"/>
      <c r="CI128" s="83"/>
      <c r="CJ128" s="83"/>
      <c r="CK128" s="83"/>
      <c r="CL128" s="83"/>
      <c r="CM128" s="73">
        <f t="shared" si="42"/>
        <v>7801794</v>
      </c>
      <c r="CN128" s="74">
        <f t="shared" si="33"/>
        <v>0</v>
      </c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</row>
    <row r="129" spans="2:129" ht="11" customHeight="1" x14ac:dyDescent="0.25">
      <c r="B129" s="69">
        <v>9.5</v>
      </c>
      <c r="C129" s="70" t="s">
        <v>260</v>
      </c>
      <c r="D129" s="71">
        <v>2</v>
      </c>
      <c r="E129" s="51">
        <v>377410</v>
      </c>
      <c r="F129" s="52">
        <f t="shared" si="34"/>
        <v>113223</v>
      </c>
      <c r="G129" s="52">
        <f t="shared" si="29"/>
        <v>490633</v>
      </c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2"/>
      <c r="Y129" s="62"/>
      <c r="Z129" s="62"/>
      <c r="AA129" s="62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63"/>
      <c r="AQ129" s="63"/>
      <c r="AR129" s="63"/>
      <c r="AS129" s="63"/>
      <c r="AT129" s="63"/>
      <c r="AU129" s="63"/>
      <c r="AV129" s="63"/>
      <c r="AW129" s="63"/>
      <c r="AX129" s="63"/>
      <c r="AY129" s="63"/>
      <c r="AZ129" s="63"/>
      <c r="BA129" s="63"/>
      <c r="BB129" s="63"/>
      <c r="BC129" s="63"/>
      <c r="BD129" s="63"/>
      <c r="BE129" s="63"/>
      <c r="BF129" s="63"/>
      <c r="BG129" s="63"/>
      <c r="BH129" s="63"/>
      <c r="BI129" s="63"/>
      <c r="BJ129" s="63"/>
      <c r="BK129" s="63"/>
      <c r="BL129" s="64"/>
      <c r="BM129" s="65"/>
      <c r="BN129" s="53"/>
      <c r="BO129" s="53"/>
      <c r="BP129" s="53"/>
      <c r="BQ129" s="53"/>
      <c r="BR129" s="53"/>
      <c r="BS129" s="53"/>
      <c r="BT129" s="53"/>
      <c r="BU129" s="53"/>
      <c r="BV129" s="53"/>
      <c r="BW129" s="53"/>
      <c r="BX129" s="53"/>
      <c r="BY129" s="53"/>
      <c r="BZ129" s="53"/>
      <c r="CA129" s="53"/>
      <c r="CB129" s="53"/>
      <c r="CC129" s="83">
        <f t="shared" si="43"/>
        <v>98126.6</v>
      </c>
      <c r="CD129" s="83">
        <f t="shared" si="44"/>
        <v>98126.6</v>
      </c>
      <c r="CE129" s="83">
        <f t="shared" si="44"/>
        <v>98126.6</v>
      </c>
      <c r="CF129" s="83">
        <f t="shared" si="44"/>
        <v>98126.6</v>
      </c>
      <c r="CG129" s="83">
        <f t="shared" si="44"/>
        <v>98126.6</v>
      </c>
      <c r="CH129" s="83"/>
      <c r="CI129" s="83"/>
      <c r="CJ129" s="83"/>
      <c r="CK129" s="83"/>
      <c r="CL129" s="83"/>
      <c r="CM129" s="73">
        <f t="shared" si="42"/>
        <v>490633</v>
      </c>
      <c r="CN129" s="74">
        <f t="shared" si="33"/>
        <v>0</v>
      </c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</row>
    <row r="130" spans="2:129" ht="11" customHeight="1" x14ac:dyDescent="0.25">
      <c r="B130" s="69">
        <v>9.6</v>
      </c>
      <c r="C130" s="70" t="s">
        <v>261</v>
      </c>
      <c r="D130" s="71">
        <v>1</v>
      </c>
      <c r="E130" s="51">
        <v>711763</v>
      </c>
      <c r="F130" s="52">
        <f t="shared" si="34"/>
        <v>213528.9</v>
      </c>
      <c r="G130" s="52">
        <f t="shared" si="29"/>
        <v>925291.9</v>
      </c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  <c r="AI130" s="95"/>
      <c r="AJ130" s="95"/>
      <c r="AK130" s="95"/>
      <c r="AL130" s="99"/>
      <c r="AM130" s="99"/>
      <c r="AN130" s="95"/>
      <c r="AO130" s="95"/>
      <c r="AP130" s="53"/>
      <c r="AQ130" s="53"/>
      <c r="AR130" s="53"/>
      <c r="AS130" s="53"/>
      <c r="AT130" s="53"/>
      <c r="AU130" s="53"/>
      <c r="AV130" s="53"/>
      <c r="AW130" s="53"/>
      <c r="AX130" s="53"/>
      <c r="AY130" s="53"/>
      <c r="AZ130" s="53"/>
      <c r="BA130" s="53"/>
      <c r="BB130" s="53"/>
      <c r="BC130" s="53"/>
      <c r="BD130" s="53"/>
      <c r="BE130" s="53"/>
      <c r="BF130" s="53"/>
      <c r="BG130" s="53"/>
      <c r="BH130" s="53"/>
      <c r="BI130" s="53"/>
      <c r="BJ130" s="53"/>
      <c r="BK130" s="53"/>
      <c r="BL130" s="64"/>
      <c r="BM130" s="65"/>
      <c r="BN130" s="53"/>
      <c r="BO130" s="53"/>
      <c r="BP130" s="53"/>
      <c r="BQ130" s="53"/>
      <c r="BR130" s="53"/>
      <c r="BS130" s="53"/>
      <c r="BT130" s="53"/>
      <c r="BU130" s="53"/>
      <c r="BV130" s="53"/>
      <c r="BW130" s="53"/>
      <c r="BX130" s="53"/>
      <c r="BY130" s="53"/>
      <c r="BZ130" s="53"/>
      <c r="CA130" s="53"/>
      <c r="CB130" s="53"/>
      <c r="CC130" s="83">
        <f t="shared" si="43"/>
        <v>185058.38</v>
      </c>
      <c r="CD130" s="83">
        <f t="shared" si="44"/>
        <v>185058.38</v>
      </c>
      <c r="CE130" s="83">
        <f t="shared" si="44"/>
        <v>185058.38</v>
      </c>
      <c r="CF130" s="83">
        <f t="shared" si="44"/>
        <v>185058.38</v>
      </c>
      <c r="CG130" s="83">
        <f t="shared" si="44"/>
        <v>185058.38</v>
      </c>
      <c r="CH130" s="83"/>
      <c r="CI130" s="83"/>
      <c r="CJ130" s="83"/>
      <c r="CK130" s="83"/>
      <c r="CL130" s="83"/>
      <c r="CM130" s="73">
        <f t="shared" si="42"/>
        <v>925291.9</v>
      </c>
      <c r="CN130" s="74">
        <f t="shared" si="33"/>
        <v>0</v>
      </c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</row>
    <row r="131" spans="2:129" ht="10.25" customHeight="1" x14ac:dyDescent="0.25">
      <c r="B131" s="69">
        <v>9.6999999999999993</v>
      </c>
      <c r="C131" s="70" t="s">
        <v>262</v>
      </c>
      <c r="D131" s="71">
        <v>1</v>
      </c>
      <c r="E131" s="51">
        <v>711763</v>
      </c>
      <c r="F131" s="52">
        <f t="shared" si="34"/>
        <v>213528.9</v>
      </c>
      <c r="G131" s="52">
        <f t="shared" si="29"/>
        <v>925291.9</v>
      </c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2"/>
      <c r="Y131" s="62"/>
      <c r="Z131" s="62"/>
      <c r="AA131" s="62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63"/>
      <c r="AQ131" s="63"/>
      <c r="AR131" s="63"/>
      <c r="AS131" s="63"/>
      <c r="AT131" s="63"/>
      <c r="AU131" s="53"/>
      <c r="AV131" s="53"/>
      <c r="AW131" s="53"/>
      <c r="AX131" s="53"/>
      <c r="AY131" s="53"/>
      <c r="AZ131" s="53"/>
      <c r="BA131" s="53"/>
      <c r="BB131" s="63"/>
      <c r="BC131" s="63"/>
      <c r="BD131" s="63"/>
      <c r="BE131" s="63"/>
      <c r="BF131" s="63"/>
      <c r="BG131" s="63"/>
      <c r="BH131" s="63"/>
      <c r="BI131" s="63"/>
      <c r="BJ131" s="63"/>
      <c r="BK131" s="63"/>
      <c r="BL131" s="64"/>
      <c r="BM131" s="65"/>
      <c r="BN131" s="53"/>
      <c r="BO131" s="53"/>
      <c r="BP131" s="53"/>
      <c r="BQ131" s="53"/>
      <c r="BR131" s="53"/>
      <c r="BS131" s="53"/>
      <c r="BT131" s="53"/>
      <c r="BU131" s="53"/>
      <c r="BV131" s="53"/>
      <c r="BW131" s="53"/>
      <c r="BX131" s="53"/>
      <c r="BY131" s="53"/>
      <c r="BZ131" s="53"/>
      <c r="CA131" s="53"/>
      <c r="CB131" s="53"/>
      <c r="CC131" s="83">
        <f t="shared" si="43"/>
        <v>185058.38</v>
      </c>
      <c r="CD131" s="83">
        <f t="shared" si="44"/>
        <v>185058.38</v>
      </c>
      <c r="CE131" s="83">
        <f t="shared" si="44"/>
        <v>185058.38</v>
      </c>
      <c r="CF131" s="83">
        <f t="shared" si="44"/>
        <v>185058.38</v>
      </c>
      <c r="CG131" s="83">
        <f t="shared" si="44"/>
        <v>185058.38</v>
      </c>
      <c r="CH131" s="83"/>
      <c r="CI131" s="83"/>
      <c r="CJ131" s="83"/>
      <c r="CK131" s="83"/>
      <c r="CL131" s="83"/>
      <c r="CM131" s="73">
        <f t="shared" si="42"/>
        <v>925291.9</v>
      </c>
      <c r="CN131" s="74">
        <f t="shared" si="33"/>
        <v>0</v>
      </c>
    </row>
    <row r="132" spans="2:129" ht="10.25" customHeight="1" x14ac:dyDescent="0.25">
      <c r="B132" s="69">
        <v>9.8000000000000007</v>
      </c>
      <c r="C132" s="70" t="s">
        <v>263</v>
      </c>
      <c r="D132" s="71">
        <v>114</v>
      </c>
      <c r="E132" s="51">
        <v>2902896</v>
      </c>
      <c r="F132" s="52">
        <f t="shared" si="34"/>
        <v>870868.79999999993</v>
      </c>
      <c r="G132" s="52">
        <f t="shared" si="29"/>
        <v>3773764.8</v>
      </c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2"/>
      <c r="Y132" s="62"/>
      <c r="Z132" s="62"/>
      <c r="AA132" s="62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63"/>
      <c r="AQ132" s="63"/>
      <c r="AR132" s="63"/>
      <c r="AS132" s="63"/>
      <c r="AT132" s="63"/>
      <c r="AU132" s="53"/>
      <c r="AV132" s="53"/>
      <c r="AW132" s="53"/>
      <c r="AX132" s="53"/>
      <c r="AY132" s="53"/>
      <c r="AZ132" s="53"/>
      <c r="BA132" s="53"/>
      <c r="BB132" s="63"/>
      <c r="BC132" s="63"/>
      <c r="BD132" s="63"/>
      <c r="BE132" s="63"/>
      <c r="BF132" s="63"/>
      <c r="BG132" s="63"/>
      <c r="BH132" s="63"/>
      <c r="BI132" s="63"/>
      <c r="BJ132" s="63"/>
      <c r="BK132" s="63"/>
      <c r="BL132" s="64"/>
      <c r="BM132" s="65"/>
      <c r="BN132" s="53"/>
      <c r="BO132" s="53"/>
      <c r="BP132" s="53"/>
      <c r="BQ132" s="53"/>
      <c r="BR132" s="53"/>
      <c r="BS132" s="53"/>
      <c r="BT132" s="53"/>
      <c r="BU132" s="53"/>
      <c r="BV132" s="83">
        <f>G132/4</f>
        <v>943441.2</v>
      </c>
      <c r="BW132" s="83">
        <f t="shared" ref="BW132:BY140" si="45">BV132</f>
        <v>943441.2</v>
      </c>
      <c r="BX132" s="83">
        <f t="shared" si="45"/>
        <v>943441.2</v>
      </c>
      <c r="BY132" s="83">
        <f>BX132</f>
        <v>943441.2</v>
      </c>
      <c r="BZ132" s="83"/>
      <c r="CA132" s="83"/>
      <c r="CB132" s="83"/>
      <c r="CC132" s="83"/>
      <c r="CD132" s="83"/>
      <c r="CE132" s="83"/>
      <c r="CF132" s="83"/>
      <c r="CG132" s="83"/>
      <c r="CH132" s="83"/>
      <c r="CI132" s="83"/>
      <c r="CJ132" s="83"/>
      <c r="CK132" s="83"/>
      <c r="CL132" s="83"/>
      <c r="CM132" s="73">
        <f t="shared" si="42"/>
        <v>3773764.8</v>
      </c>
      <c r="CN132" s="74">
        <f t="shared" si="33"/>
        <v>0</v>
      </c>
    </row>
    <row r="133" spans="2:129" ht="10.25" customHeight="1" x14ac:dyDescent="0.25">
      <c r="B133" s="69">
        <v>9.9</v>
      </c>
      <c r="C133" s="70" t="s">
        <v>264</v>
      </c>
      <c r="D133" s="71">
        <v>38</v>
      </c>
      <c r="E133" s="51">
        <v>1317916</v>
      </c>
      <c r="F133" s="52">
        <f t="shared" si="34"/>
        <v>395374.8</v>
      </c>
      <c r="G133" s="52">
        <f t="shared" si="29"/>
        <v>1713290.8</v>
      </c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2"/>
      <c r="Y133" s="62"/>
      <c r="Z133" s="62"/>
      <c r="AA133" s="62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61"/>
      <c r="AM133" s="61"/>
      <c r="AN133" s="61"/>
      <c r="AO133" s="61"/>
      <c r="AP133" s="63"/>
      <c r="AQ133" s="63"/>
      <c r="AR133" s="63"/>
      <c r="AS133" s="63"/>
      <c r="AT133" s="63"/>
      <c r="AU133" s="53"/>
      <c r="AV133" s="53"/>
      <c r="AW133" s="53"/>
      <c r="AX133" s="53"/>
      <c r="AY133" s="53"/>
      <c r="AZ133" s="53"/>
      <c r="BA133" s="53"/>
      <c r="BB133" s="63"/>
      <c r="BC133" s="63"/>
      <c r="BD133" s="63"/>
      <c r="BE133" s="63"/>
      <c r="BF133" s="63"/>
      <c r="BG133" s="63"/>
      <c r="BH133" s="63"/>
      <c r="BI133" s="63"/>
      <c r="BJ133" s="63"/>
      <c r="BK133" s="63"/>
      <c r="BL133" s="64"/>
      <c r="BM133" s="65"/>
      <c r="BN133" s="53"/>
      <c r="BO133" s="53"/>
      <c r="BP133" s="53"/>
      <c r="BQ133" s="53"/>
      <c r="BR133" s="53"/>
      <c r="BS133" s="53"/>
      <c r="BT133" s="53"/>
      <c r="BU133" s="53"/>
      <c r="BV133" s="83">
        <f t="shared" ref="BV133:BV140" si="46">G133/4</f>
        <v>428322.7</v>
      </c>
      <c r="BW133" s="83">
        <f t="shared" si="45"/>
        <v>428322.7</v>
      </c>
      <c r="BX133" s="83">
        <f t="shared" si="45"/>
        <v>428322.7</v>
      </c>
      <c r="BY133" s="83">
        <f t="shared" si="45"/>
        <v>428322.7</v>
      </c>
      <c r="BZ133" s="83"/>
      <c r="CA133" s="83"/>
      <c r="CB133" s="83"/>
      <c r="CC133" s="83"/>
      <c r="CD133" s="83"/>
      <c r="CE133" s="83"/>
      <c r="CF133" s="83"/>
      <c r="CG133" s="83"/>
      <c r="CH133" s="83"/>
      <c r="CI133" s="83"/>
      <c r="CJ133" s="83"/>
      <c r="CK133" s="83"/>
      <c r="CL133" s="83"/>
      <c r="CM133" s="73">
        <f t="shared" si="42"/>
        <v>1713290.8</v>
      </c>
      <c r="CN133" s="74">
        <f t="shared" si="33"/>
        <v>0</v>
      </c>
    </row>
    <row r="134" spans="2:129" ht="10.25" customHeight="1" x14ac:dyDescent="0.25">
      <c r="B134" s="69" t="s">
        <v>265</v>
      </c>
      <c r="C134" s="70" t="s">
        <v>266</v>
      </c>
      <c r="D134" s="71">
        <v>6</v>
      </c>
      <c r="E134" s="51">
        <v>1819050</v>
      </c>
      <c r="F134" s="52">
        <f t="shared" si="34"/>
        <v>545715</v>
      </c>
      <c r="G134" s="52">
        <f t="shared" si="29"/>
        <v>2364765</v>
      </c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2"/>
      <c r="Y134" s="62"/>
      <c r="Z134" s="62"/>
      <c r="AA134" s="62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61"/>
      <c r="AM134" s="61"/>
      <c r="AN134" s="61"/>
      <c r="AO134" s="61"/>
      <c r="AP134" s="63"/>
      <c r="AQ134" s="63"/>
      <c r="AR134" s="63"/>
      <c r="AS134" s="63"/>
      <c r="AT134" s="63"/>
      <c r="AU134" s="53"/>
      <c r="AV134" s="53"/>
      <c r="AW134" s="53"/>
      <c r="AX134" s="53"/>
      <c r="AY134" s="53"/>
      <c r="AZ134" s="53"/>
      <c r="BA134" s="53"/>
      <c r="BB134" s="54"/>
      <c r="BC134" s="63"/>
      <c r="BD134" s="63"/>
      <c r="BE134" s="63"/>
      <c r="BF134" s="63"/>
      <c r="BG134" s="63"/>
      <c r="BH134" s="63"/>
      <c r="BI134" s="63"/>
      <c r="BJ134" s="63"/>
      <c r="BK134" s="63"/>
      <c r="BL134" s="64"/>
      <c r="BM134" s="65"/>
      <c r="BN134" s="53"/>
      <c r="BO134" s="53"/>
      <c r="BP134" s="53"/>
      <c r="BQ134" s="53"/>
      <c r="BR134" s="53"/>
      <c r="BS134" s="53"/>
      <c r="BT134" s="53"/>
      <c r="BU134" s="53"/>
      <c r="BV134" s="83">
        <f t="shared" si="46"/>
        <v>591191.25</v>
      </c>
      <c r="BW134" s="83">
        <f t="shared" si="45"/>
        <v>591191.25</v>
      </c>
      <c r="BX134" s="83">
        <f t="shared" si="45"/>
        <v>591191.25</v>
      </c>
      <c r="BY134" s="83">
        <f t="shared" si="45"/>
        <v>591191.25</v>
      </c>
      <c r="BZ134" s="83"/>
      <c r="CA134" s="83"/>
      <c r="CB134" s="83"/>
      <c r="CC134" s="83"/>
      <c r="CD134" s="83"/>
      <c r="CE134" s="83"/>
      <c r="CF134" s="83"/>
      <c r="CG134" s="83"/>
      <c r="CH134" s="83"/>
      <c r="CI134" s="83"/>
      <c r="CJ134" s="83"/>
      <c r="CK134" s="83"/>
      <c r="CL134" s="83"/>
      <c r="CM134" s="73">
        <f t="shared" si="42"/>
        <v>2364765</v>
      </c>
      <c r="CN134" s="74">
        <f t="shared" si="33"/>
        <v>0</v>
      </c>
    </row>
    <row r="135" spans="2:129" ht="10.25" customHeight="1" x14ac:dyDescent="0.25">
      <c r="B135" s="69">
        <v>9.11</v>
      </c>
      <c r="C135" s="70" t="s">
        <v>267</v>
      </c>
      <c r="D135" s="71">
        <v>2</v>
      </c>
      <c r="E135" s="51">
        <v>1030100</v>
      </c>
      <c r="F135" s="52">
        <f t="shared" si="34"/>
        <v>309030</v>
      </c>
      <c r="G135" s="52">
        <f t="shared" si="29"/>
        <v>1339130</v>
      </c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2"/>
      <c r="Y135" s="62"/>
      <c r="Z135" s="62"/>
      <c r="AA135" s="62"/>
      <c r="AB135" s="61"/>
      <c r="AC135" s="61"/>
      <c r="AD135" s="61"/>
      <c r="AE135" s="61"/>
      <c r="AF135" s="61"/>
      <c r="AG135" s="61"/>
      <c r="AH135" s="61"/>
      <c r="AI135" s="61"/>
      <c r="AJ135" s="61"/>
      <c r="AK135" s="61"/>
      <c r="AL135" s="61"/>
      <c r="AM135" s="61"/>
      <c r="AN135" s="61"/>
      <c r="AO135" s="61"/>
      <c r="AP135" s="63"/>
      <c r="AQ135" s="63"/>
      <c r="AR135" s="63"/>
      <c r="AS135" s="63"/>
      <c r="AT135" s="63"/>
      <c r="AU135" s="53"/>
      <c r="AV135" s="53"/>
      <c r="AW135" s="53"/>
      <c r="AX135" s="53"/>
      <c r="AY135" s="53"/>
      <c r="AZ135" s="53"/>
      <c r="BA135" s="53"/>
      <c r="BB135" s="63"/>
      <c r="BC135" s="63"/>
      <c r="BD135" s="63"/>
      <c r="BE135" s="63"/>
      <c r="BF135" s="63"/>
      <c r="BG135" s="63"/>
      <c r="BH135" s="63"/>
      <c r="BI135" s="63"/>
      <c r="BJ135" s="63"/>
      <c r="BK135" s="63"/>
      <c r="BL135" s="64"/>
      <c r="BM135" s="65"/>
      <c r="BN135" s="53"/>
      <c r="BO135" s="53"/>
      <c r="BP135" s="53"/>
      <c r="BQ135" s="53"/>
      <c r="BR135" s="53"/>
      <c r="BS135" s="53"/>
      <c r="BT135" s="53"/>
      <c r="BU135" s="53"/>
      <c r="BV135" s="83">
        <f t="shared" si="46"/>
        <v>334782.5</v>
      </c>
      <c r="BW135" s="83">
        <f t="shared" si="45"/>
        <v>334782.5</v>
      </c>
      <c r="BX135" s="83">
        <f t="shared" si="45"/>
        <v>334782.5</v>
      </c>
      <c r="BY135" s="83">
        <f t="shared" si="45"/>
        <v>334782.5</v>
      </c>
      <c r="BZ135" s="83"/>
      <c r="CA135" s="83"/>
      <c r="CB135" s="83"/>
      <c r="CC135" s="83"/>
      <c r="CD135" s="83"/>
      <c r="CE135" s="83"/>
      <c r="CF135" s="83"/>
      <c r="CG135" s="83"/>
      <c r="CH135" s="83"/>
      <c r="CI135" s="83"/>
      <c r="CJ135" s="83"/>
      <c r="CK135" s="83"/>
      <c r="CL135" s="83"/>
      <c r="CM135" s="73">
        <f t="shared" si="42"/>
        <v>1339130</v>
      </c>
      <c r="CN135" s="74">
        <f t="shared" si="33"/>
        <v>0</v>
      </c>
    </row>
    <row r="136" spans="2:129" ht="10.25" customHeight="1" x14ac:dyDescent="0.25">
      <c r="B136" s="69">
        <v>9.1199999999999992</v>
      </c>
      <c r="C136" s="70" t="s">
        <v>268</v>
      </c>
      <c r="D136" s="71">
        <v>1</v>
      </c>
      <c r="E136" s="51">
        <v>243410</v>
      </c>
      <c r="F136" s="52">
        <f t="shared" si="34"/>
        <v>73023</v>
      </c>
      <c r="G136" s="52">
        <f t="shared" si="29"/>
        <v>316433</v>
      </c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2"/>
      <c r="Y136" s="62"/>
      <c r="Z136" s="62"/>
      <c r="AA136" s="62"/>
      <c r="AB136" s="61"/>
      <c r="AC136" s="61"/>
      <c r="AD136" s="61"/>
      <c r="AE136" s="61"/>
      <c r="AF136" s="61"/>
      <c r="AG136" s="61"/>
      <c r="AH136" s="61"/>
      <c r="AI136" s="61"/>
      <c r="AJ136" s="61"/>
      <c r="AK136" s="61"/>
      <c r="AL136" s="61"/>
      <c r="AM136" s="61"/>
      <c r="AN136" s="61"/>
      <c r="AO136" s="61"/>
      <c r="AP136" s="63"/>
      <c r="AQ136" s="63"/>
      <c r="AR136" s="63"/>
      <c r="AS136" s="63"/>
      <c r="AT136" s="63"/>
      <c r="AU136" s="53"/>
      <c r="AV136" s="53"/>
      <c r="AW136" s="53"/>
      <c r="AX136" s="53"/>
      <c r="AY136" s="53"/>
      <c r="AZ136" s="53"/>
      <c r="BA136" s="53"/>
      <c r="BB136" s="63"/>
      <c r="BC136" s="63"/>
      <c r="BD136" s="63"/>
      <c r="BE136" s="63"/>
      <c r="BF136" s="63"/>
      <c r="BG136" s="63"/>
      <c r="BH136" s="63"/>
      <c r="BI136" s="63"/>
      <c r="BJ136" s="63"/>
      <c r="BK136" s="63"/>
      <c r="BL136" s="64"/>
      <c r="BM136" s="65"/>
      <c r="BN136" s="53"/>
      <c r="BO136" s="53"/>
      <c r="BP136" s="53"/>
      <c r="BQ136" s="53"/>
      <c r="BR136" s="53"/>
      <c r="BS136" s="53"/>
      <c r="BT136" s="53"/>
      <c r="BU136" s="53"/>
      <c r="BV136" s="83">
        <f t="shared" si="46"/>
        <v>79108.25</v>
      </c>
      <c r="BW136" s="83">
        <f t="shared" si="45"/>
        <v>79108.25</v>
      </c>
      <c r="BX136" s="83">
        <f t="shared" si="45"/>
        <v>79108.25</v>
      </c>
      <c r="BY136" s="83">
        <f t="shared" si="45"/>
        <v>79108.25</v>
      </c>
      <c r="BZ136" s="83"/>
      <c r="CA136" s="83"/>
      <c r="CB136" s="83"/>
      <c r="CC136" s="83"/>
      <c r="CD136" s="83"/>
      <c r="CE136" s="83"/>
      <c r="CF136" s="83"/>
      <c r="CG136" s="83"/>
      <c r="CH136" s="83"/>
      <c r="CI136" s="83"/>
      <c r="CJ136" s="83"/>
      <c r="CK136" s="83"/>
      <c r="CL136" s="83"/>
      <c r="CM136" s="73">
        <f t="shared" si="42"/>
        <v>316433</v>
      </c>
      <c r="CN136" s="74">
        <f t="shared" si="33"/>
        <v>0</v>
      </c>
    </row>
    <row r="137" spans="2:129" ht="10.25" customHeight="1" x14ac:dyDescent="0.25">
      <c r="B137" s="69">
        <v>9.1300000000000008</v>
      </c>
      <c r="C137" s="70" t="s">
        <v>269</v>
      </c>
      <c r="D137" s="71">
        <v>1</v>
      </c>
      <c r="E137" s="51">
        <v>903525</v>
      </c>
      <c r="F137" s="52">
        <f t="shared" si="34"/>
        <v>271057.5</v>
      </c>
      <c r="G137" s="52">
        <f t="shared" si="29"/>
        <v>1174582.5</v>
      </c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2"/>
      <c r="Y137" s="62"/>
      <c r="Z137" s="62"/>
      <c r="AA137" s="62"/>
      <c r="AB137" s="61"/>
      <c r="AC137" s="61"/>
      <c r="AD137" s="61"/>
      <c r="AE137" s="61"/>
      <c r="AF137" s="61"/>
      <c r="AG137" s="61"/>
      <c r="AH137" s="61"/>
      <c r="AI137" s="61"/>
      <c r="AJ137" s="61"/>
      <c r="AK137" s="61"/>
      <c r="AL137" s="61"/>
      <c r="AM137" s="61"/>
      <c r="AN137" s="61"/>
      <c r="AO137" s="61"/>
      <c r="AP137" s="63"/>
      <c r="AQ137" s="63"/>
      <c r="AR137" s="63"/>
      <c r="AS137" s="63"/>
      <c r="AT137" s="63"/>
      <c r="AU137" s="53"/>
      <c r="AV137" s="53"/>
      <c r="AW137" s="53"/>
      <c r="AX137" s="53"/>
      <c r="AY137" s="53"/>
      <c r="AZ137" s="53"/>
      <c r="BA137" s="53"/>
      <c r="BB137" s="63"/>
      <c r="BC137" s="63"/>
      <c r="BD137" s="63"/>
      <c r="BE137" s="63"/>
      <c r="BF137" s="63"/>
      <c r="BG137" s="63"/>
      <c r="BH137" s="63"/>
      <c r="BI137" s="63"/>
      <c r="BJ137" s="63"/>
      <c r="BK137" s="63"/>
      <c r="BL137" s="64"/>
      <c r="BM137" s="65"/>
      <c r="BN137" s="53"/>
      <c r="BO137" s="53"/>
      <c r="BP137" s="53"/>
      <c r="BQ137" s="53"/>
      <c r="BR137" s="53"/>
      <c r="BS137" s="53"/>
      <c r="BT137" s="53"/>
      <c r="BU137" s="53"/>
      <c r="BV137" s="83">
        <f t="shared" si="46"/>
        <v>293645.625</v>
      </c>
      <c r="BW137" s="83">
        <f t="shared" si="45"/>
        <v>293645.625</v>
      </c>
      <c r="BX137" s="83">
        <f t="shared" si="45"/>
        <v>293645.625</v>
      </c>
      <c r="BY137" s="83">
        <f t="shared" si="45"/>
        <v>293645.625</v>
      </c>
      <c r="BZ137" s="83"/>
      <c r="CA137" s="83"/>
      <c r="CB137" s="83"/>
      <c r="CC137" s="83"/>
      <c r="CD137" s="83"/>
      <c r="CE137" s="83"/>
      <c r="CF137" s="83"/>
      <c r="CG137" s="83"/>
      <c r="CH137" s="83"/>
      <c r="CI137" s="83"/>
      <c r="CJ137" s="83"/>
      <c r="CK137" s="83"/>
      <c r="CL137" s="83"/>
      <c r="CM137" s="73">
        <f t="shared" si="42"/>
        <v>1174582.5</v>
      </c>
      <c r="CN137" s="74">
        <f t="shared" si="33"/>
        <v>0</v>
      </c>
    </row>
    <row r="138" spans="2:129" ht="10.25" customHeight="1" x14ac:dyDescent="0.25">
      <c r="B138" s="69">
        <v>9.14</v>
      </c>
      <c r="C138" s="70" t="s">
        <v>270</v>
      </c>
      <c r="D138" s="71">
        <v>1</v>
      </c>
      <c r="E138" s="51">
        <v>1753525</v>
      </c>
      <c r="F138" s="52">
        <f t="shared" si="34"/>
        <v>526057.5</v>
      </c>
      <c r="G138" s="52">
        <f t="shared" si="29"/>
        <v>2279582.5</v>
      </c>
      <c r="H138" s="61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1"/>
      <c r="T138" s="61"/>
      <c r="U138" s="61"/>
      <c r="V138" s="61"/>
      <c r="W138" s="61"/>
      <c r="X138" s="62"/>
      <c r="Y138" s="62"/>
      <c r="Z138" s="62"/>
      <c r="AA138" s="62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3"/>
      <c r="AQ138" s="63"/>
      <c r="AR138" s="63"/>
      <c r="AS138" s="63"/>
      <c r="AT138" s="63"/>
      <c r="AU138" s="53"/>
      <c r="AV138" s="53"/>
      <c r="AW138" s="53"/>
      <c r="AX138" s="53"/>
      <c r="AY138" s="53"/>
      <c r="AZ138" s="53"/>
      <c r="BA138" s="53"/>
      <c r="BB138" s="54"/>
      <c r="BC138" s="54"/>
      <c r="BD138" s="54"/>
      <c r="BE138" s="63"/>
      <c r="BF138" s="63"/>
      <c r="BG138" s="63"/>
      <c r="BH138" s="63"/>
      <c r="BI138" s="63"/>
      <c r="BJ138" s="63"/>
      <c r="BK138" s="63"/>
      <c r="BL138" s="64"/>
      <c r="BM138" s="65"/>
      <c r="BN138" s="53"/>
      <c r="BO138" s="53"/>
      <c r="BP138" s="53"/>
      <c r="BQ138" s="53"/>
      <c r="BR138" s="53"/>
      <c r="BS138" s="53"/>
      <c r="BT138" s="53"/>
      <c r="BU138" s="53"/>
      <c r="BV138" s="83">
        <f t="shared" si="46"/>
        <v>569895.625</v>
      </c>
      <c r="BW138" s="83">
        <f t="shared" si="45"/>
        <v>569895.625</v>
      </c>
      <c r="BX138" s="83">
        <f t="shared" si="45"/>
        <v>569895.625</v>
      </c>
      <c r="BY138" s="83">
        <f t="shared" si="45"/>
        <v>569895.625</v>
      </c>
      <c r="BZ138" s="83"/>
      <c r="CA138" s="83"/>
      <c r="CB138" s="83"/>
      <c r="CC138" s="83"/>
      <c r="CD138" s="83"/>
      <c r="CE138" s="83"/>
      <c r="CF138" s="83"/>
      <c r="CG138" s="83"/>
      <c r="CH138" s="83"/>
      <c r="CI138" s="83"/>
      <c r="CJ138" s="83"/>
      <c r="CK138" s="83"/>
      <c r="CL138" s="83"/>
      <c r="CM138" s="73">
        <f t="shared" si="42"/>
        <v>2279582.5</v>
      </c>
      <c r="CN138" s="74">
        <f t="shared" si="33"/>
        <v>0</v>
      </c>
    </row>
    <row r="139" spans="2:129" ht="10.25" customHeight="1" x14ac:dyDescent="0.25">
      <c r="B139" s="69">
        <v>9.15</v>
      </c>
      <c r="C139" s="70" t="s">
        <v>271</v>
      </c>
      <c r="D139" s="71">
        <v>3</v>
      </c>
      <c r="E139" s="51">
        <v>6501150</v>
      </c>
      <c r="F139" s="52">
        <f t="shared" si="34"/>
        <v>1950345</v>
      </c>
      <c r="G139" s="52">
        <f t="shared" si="29"/>
        <v>8451495</v>
      </c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2"/>
      <c r="Y139" s="62"/>
      <c r="Z139" s="62"/>
      <c r="AA139" s="62"/>
      <c r="AB139" s="61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3"/>
      <c r="AQ139" s="63"/>
      <c r="AR139" s="63"/>
      <c r="AS139" s="63"/>
      <c r="AT139" s="63"/>
      <c r="AU139" s="53"/>
      <c r="AV139" s="53"/>
      <c r="AW139" s="53"/>
      <c r="AX139" s="53"/>
      <c r="AY139" s="53"/>
      <c r="AZ139" s="53"/>
      <c r="BA139" s="53"/>
      <c r="BB139" s="54"/>
      <c r="BC139" s="54"/>
      <c r="BD139" s="54"/>
      <c r="BE139" s="63"/>
      <c r="BF139" s="63"/>
      <c r="BG139" s="63"/>
      <c r="BH139" s="63"/>
      <c r="BI139" s="63"/>
      <c r="BJ139" s="63"/>
      <c r="BK139" s="63"/>
      <c r="BL139" s="64"/>
      <c r="BM139" s="65"/>
      <c r="BN139" s="53"/>
      <c r="BO139" s="53"/>
      <c r="BP139" s="53"/>
      <c r="BQ139" s="53"/>
      <c r="BR139" s="53"/>
      <c r="BS139" s="53"/>
      <c r="BT139" s="53"/>
      <c r="BU139" s="53"/>
      <c r="BV139" s="83">
        <f t="shared" si="46"/>
        <v>2112873.75</v>
      </c>
      <c r="BW139" s="83">
        <f t="shared" si="45"/>
        <v>2112873.75</v>
      </c>
      <c r="BX139" s="83">
        <f t="shared" si="45"/>
        <v>2112873.75</v>
      </c>
      <c r="BY139" s="83">
        <f t="shared" si="45"/>
        <v>2112873.75</v>
      </c>
      <c r="BZ139" s="83"/>
      <c r="CA139" s="83"/>
      <c r="CB139" s="83"/>
      <c r="CC139" s="83"/>
      <c r="CD139" s="83"/>
      <c r="CE139" s="83"/>
      <c r="CF139" s="83"/>
      <c r="CG139" s="83"/>
      <c r="CH139" s="83"/>
      <c r="CI139" s="83"/>
      <c r="CJ139" s="83"/>
      <c r="CK139" s="83"/>
      <c r="CL139" s="83"/>
      <c r="CM139" s="73">
        <f t="shared" si="42"/>
        <v>8451495</v>
      </c>
      <c r="CN139" s="74">
        <f t="shared" si="33"/>
        <v>0</v>
      </c>
    </row>
    <row r="140" spans="2:129" ht="10.25" customHeight="1" x14ac:dyDescent="0.25">
      <c r="B140" s="69">
        <v>9.16</v>
      </c>
      <c r="C140" s="70" t="s">
        <v>272</v>
      </c>
      <c r="D140" s="71">
        <v>1</v>
      </c>
      <c r="E140" s="51">
        <v>87975426</v>
      </c>
      <c r="F140" s="52">
        <f t="shared" si="34"/>
        <v>26392627.800000001</v>
      </c>
      <c r="G140" s="52">
        <f t="shared" si="29"/>
        <v>114368053.8</v>
      </c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2"/>
      <c r="Y140" s="62"/>
      <c r="Z140" s="62"/>
      <c r="AA140" s="62"/>
      <c r="AB140" s="61"/>
      <c r="AC140" s="61"/>
      <c r="AD140" s="61"/>
      <c r="AE140" s="61"/>
      <c r="AF140" s="61"/>
      <c r="AG140" s="61"/>
      <c r="AH140" s="61"/>
      <c r="AI140" s="61"/>
      <c r="AJ140" s="61"/>
      <c r="AK140" s="61"/>
      <c r="AL140" s="61"/>
      <c r="AM140" s="61"/>
      <c r="AN140" s="61"/>
      <c r="AO140" s="61"/>
      <c r="AP140" s="63"/>
      <c r="AQ140" s="63"/>
      <c r="AR140" s="63"/>
      <c r="AS140" s="63"/>
      <c r="AT140" s="63"/>
      <c r="AU140" s="53"/>
      <c r="AV140" s="53"/>
      <c r="AW140" s="53"/>
      <c r="AX140" s="53"/>
      <c r="AY140" s="53"/>
      <c r="AZ140" s="53"/>
      <c r="BA140" s="53"/>
      <c r="BB140" s="63"/>
      <c r="BC140" s="63"/>
      <c r="BD140" s="63"/>
      <c r="BE140" s="63"/>
      <c r="BF140" s="63"/>
      <c r="BG140" s="63"/>
      <c r="BH140" s="63"/>
      <c r="BI140" s="63"/>
      <c r="BJ140" s="63"/>
      <c r="BK140" s="63"/>
      <c r="BL140" s="64"/>
      <c r="BM140" s="65"/>
      <c r="BN140" s="53"/>
      <c r="BO140" s="53"/>
      <c r="BP140" s="53"/>
      <c r="BQ140" s="53"/>
      <c r="BR140" s="53"/>
      <c r="BS140" s="53"/>
      <c r="BT140" s="53"/>
      <c r="BU140" s="53"/>
      <c r="BV140" s="83">
        <f t="shared" si="46"/>
        <v>28592013.449999999</v>
      </c>
      <c r="BW140" s="83">
        <f t="shared" si="45"/>
        <v>28592013.449999999</v>
      </c>
      <c r="BX140" s="83">
        <f t="shared" si="45"/>
        <v>28592013.449999999</v>
      </c>
      <c r="BY140" s="83">
        <f t="shared" si="45"/>
        <v>28592013.449999999</v>
      </c>
      <c r="BZ140" s="83"/>
      <c r="CA140" s="83"/>
      <c r="CB140" s="83"/>
      <c r="CC140" s="83"/>
      <c r="CD140" s="83"/>
      <c r="CE140" s="83"/>
      <c r="CF140" s="83"/>
      <c r="CG140" s="83"/>
      <c r="CH140" s="83"/>
      <c r="CI140" s="83"/>
      <c r="CJ140" s="83"/>
      <c r="CK140" s="83"/>
      <c r="CL140" s="83"/>
      <c r="CM140" s="73">
        <f t="shared" si="42"/>
        <v>114368053.8</v>
      </c>
      <c r="CN140" s="74">
        <f t="shared" si="33"/>
        <v>0</v>
      </c>
    </row>
    <row r="141" spans="2:129" ht="10.25" customHeight="1" x14ac:dyDescent="0.25">
      <c r="B141" s="69" t="s">
        <v>273</v>
      </c>
      <c r="C141" s="70" t="s">
        <v>274</v>
      </c>
      <c r="D141" s="71">
        <v>3</v>
      </c>
      <c r="E141" s="51">
        <v>3456264</v>
      </c>
      <c r="F141" s="52">
        <f t="shared" si="34"/>
        <v>1036879.2</v>
      </c>
      <c r="G141" s="52">
        <f t="shared" si="29"/>
        <v>4493143.2</v>
      </c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2"/>
      <c r="Y141" s="62"/>
      <c r="Z141" s="62"/>
      <c r="AA141" s="62"/>
      <c r="AB141" s="61"/>
      <c r="AC141" s="61"/>
      <c r="AD141" s="61"/>
      <c r="AE141" s="61"/>
      <c r="AF141" s="61"/>
      <c r="AG141" s="61"/>
      <c r="AH141" s="61"/>
      <c r="AI141" s="61"/>
      <c r="AJ141" s="61"/>
      <c r="AK141" s="61"/>
      <c r="AL141" s="61"/>
      <c r="AM141" s="61"/>
      <c r="AN141" s="61"/>
      <c r="AO141" s="61"/>
      <c r="AP141" s="63"/>
      <c r="AQ141" s="63"/>
      <c r="AR141" s="63"/>
      <c r="AS141" s="63"/>
      <c r="AT141" s="63"/>
      <c r="AU141" s="53"/>
      <c r="AV141" s="53"/>
      <c r="AW141" s="53"/>
      <c r="AX141" s="53"/>
      <c r="AY141" s="53"/>
      <c r="AZ141" s="53"/>
      <c r="BA141" s="53"/>
      <c r="BB141" s="63"/>
      <c r="BC141" s="63"/>
      <c r="BD141" s="63"/>
      <c r="BE141" s="63"/>
      <c r="BF141" s="63"/>
      <c r="BG141" s="63"/>
      <c r="BH141" s="63"/>
      <c r="BI141" s="63"/>
      <c r="BJ141" s="63"/>
      <c r="BK141" s="63"/>
      <c r="BL141" s="64"/>
      <c r="BM141" s="65"/>
      <c r="BN141" s="53"/>
      <c r="BO141" s="53"/>
      <c r="BP141" s="53"/>
      <c r="BQ141" s="53"/>
      <c r="BR141" s="53"/>
      <c r="BS141" s="53"/>
      <c r="BT141" s="53"/>
      <c r="BU141" s="53"/>
      <c r="BV141" s="83"/>
      <c r="BW141" s="83"/>
      <c r="BX141" s="83"/>
      <c r="BY141" s="83"/>
      <c r="BZ141" s="83"/>
      <c r="CA141" s="83"/>
      <c r="CB141" s="83"/>
      <c r="CC141" s="83"/>
      <c r="CD141" s="83"/>
      <c r="CE141" s="83">
        <f>G141</f>
        <v>4493143.2</v>
      </c>
      <c r="CF141" s="83"/>
      <c r="CG141" s="83"/>
      <c r="CH141" s="83"/>
      <c r="CI141" s="83"/>
      <c r="CJ141" s="83"/>
      <c r="CK141" s="83"/>
      <c r="CL141" s="83"/>
      <c r="CM141" s="73">
        <f t="shared" si="42"/>
        <v>4493143.2</v>
      </c>
      <c r="CN141" s="74">
        <f t="shared" si="33"/>
        <v>0</v>
      </c>
    </row>
    <row r="142" spans="2:129" ht="10.25" customHeight="1" x14ac:dyDescent="0.25">
      <c r="B142" s="69"/>
      <c r="C142" s="70"/>
      <c r="D142" s="71"/>
      <c r="E142" s="51"/>
      <c r="F142" s="52">
        <f t="shared" si="34"/>
        <v>0</v>
      </c>
      <c r="G142" s="52">
        <f t="shared" si="29"/>
        <v>0</v>
      </c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2"/>
      <c r="Y142" s="62"/>
      <c r="Z142" s="62"/>
      <c r="AA142" s="62"/>
      <c r="AB142" s="61"/>
      <c r="AC142" s="61"/>
      <c r="AD142" s="61"/>
      <c r="AE142" s="61"/>
      <c r="AF142" s="61"/>
      <c r="AG142" s="61"/>
      <c r="AH142" s="61"/>
      <c r="AI142" s="61"/>
      <c r="AJ142" s="61"/>
      <c r="AK142" s="61"/>
      <c r="AL142" s="61"/>
      <c r="AM142" s="61"/>
      <c r="AN142" s="61"/>
      <c r="AO142" s="61"/>
      <c r="AP142" s="63"/>
      <c r="AQ142" s="63"/>
      <c r="AR142" s="63"/>
      <c r="AS142" s="63"/>
      <c r="AT142" s="63"/>
      <c r="AU142" s="53"/>
      <c r="AV142" s="53"/>
      <c r="AW142" s="53"/>
      <c r="AX142" s="53"/>
      <c r="AY142" s="53"/>
      <c r="AZ142" s="53"/>
      <c r="BA142" s="53"/>
      <c r="BB142" s="54"/>
      <c r="BC142" s="54"/>
      <c r="BD142" s="63"/>
      <c r="BE142" s="63"/>
      <c r="BF142" s="63"/>
      <c r="BG142" s="63"/>
      <c r="BH142" s="54"/>
      <c r="BI142" s="63"/>
      <c r="BJ142" s="63"/>
      <c r="BK142" s="63"/>
      <c r="BL142" s="64"/>
      <c r="BM142" s="65"/>
      <c r="BN142" s="53"/>
      <c r="BO142" s="53"/>
      <c r="BP142" s="53"/>
      <c r="BQ142" s="53"/>
      <c r="BR142" s="53"/>
      <c r="BS142" s="53"/>
      <c r="BT142" s="53"/>
      <c r="BU142" s="53"/>
      <c r="BV142" s="72"/>
      <c r="BW142" s="72"/>
      <c r="BX142" s="72"/>
      <c r="BY142" s="72"/>
      <c r="BZ142" s="72"/>
      <c r="CA142" s="72"/>
      <c r="CB142" s="72"/>
      <c r="CC142" s="72"/>
      <c r="CD142" s="72"/>
      <c r="CE142" s="72"/>
      <c r="CF142" s="72"/>
      <c r="CG142" s="72"/>
      <c r="CH142" s="72"/>
      <c r="CI142" s="72"/>
      <c r="CJ142" s="72"/>
      <c r="CK142" s="72"/>
      <c r="CL142" s="72"/>
      <c r="CM142" s="73">
        <f t="shared" si="42"/>
        <v>0</v>
      </c>
      <c r="CN142" s="74">
        <f t="shared" si="33"/>
        <v>0</v>
      </c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</row>
    <row r="143" spans="2:129" s="68" customFormat="1" ht="10.25" customHeight="1" x14ac:dyDescent="0.25">
      <c r="B143" s="56" t="str">
        <f>'[1]ACTA MODIF'!C120</f>
        <v>10.</v>
      </c>
      <c r="C143" s="57" t="str">
        <f>'[1]ACTA MODIF'!D120</f>
        <v xml:space="preserve">INSTALACIONES DESAGUES AGUAS LLUVIAS  </v>
      </c>
      <c r="D143" s="78">
        <f>'[1]ACTA MODIF'!M120</f>
        <v>0</v>
      </c>
      <c r="E143" s="59">
        <f>SUM(E144:E150)</f>
        <v>276571320.06</v>
      </c>
      <c r="F143" s="60">
        <f t="shared" si="34"/>
        <v>82971396.017999992</v>
      </c>
      <c r="G143" s="60">
        <f t="shared" si="29"/>
        <v>359542716.07800001</v>
      </c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  <c r="AA143" s="95"/>
      <c r="AB143" s="95"/>
      <c r="AC143" s="95"/>
      <c r="AD143" s="95"/>
      <c r="AE143" s="95"/>
      <c r="AF143" s="95"/>
      <c r="AG143" s="95"/>
      <c r="AH143" s="95"/>
      <c r="AI143" s="95"/>
      <c r="AJ143" s="95"/>
      <c r="AK143" s="95"/>
      <c r="AL143" s="95"/>
      <c r="AM143" s="95"/>
      <c r="AN143" s="95"/>
      <c r="AO143" s="95"/>
      <c r="AP143" s="53"/>
      <c r="AQ143" s="53"/>
      <c r="AR143" s="53"/>
      <c r="AS143" s="53"/>
      <c r="AT143" s="53"/>
      <c r="AU143" s="53"/>
      <c r="AV143" s="53"/>
      <c r="AW143" s="53"/>
      <c r="AX143" s="53"/>
      <c r="AY143" s="53"/>
      <c r="AZ143" s="53"/>
      <c r="BA143" s="53"/>
      <c r="BB143" s="53"/>
      <c r="BC143" s="53"/>
      <c r="BD143" s="53"/>
      <c r="BE143" s="53"/>
      <c r="BF143" s="53"/>
      <c r="BG143" s="53"/>
      <c r="BH143" s="53"/>
      <c r="BI143" s="53"/>
      <c r="BJ143" s="53"/>
      <c r="BK143" s="53"/>
      <c r="BL143" s="64"/>
      <c r="BM143" s="65"/>
      <c r="BN143" s="53"/>
      <c r="BO143" s="53"/>
      <c r="BP143" s="53"/>
      <c r="BQ143" s="53"/>
      <c r="BR143" s="53"/>
      <c r="BS143" s="53"/>
      <c r="BT143" s="53"/>
      <c r="BU143" s="53"/>
      <c r="BV143" s="72"/>
      <c r="BW143" s="72"/>
      <c r="BX143" s="72"/>
      <c r="BY143" s="72"/>
      <c r="BZ143" s="72"/>
      <c r="CA143" s="72"/>
      <c r="CB143" s="72"/>
      <c r="CC143" s="72"/>
      <c r="CD143" s="72"/>
      <c r="CE143" s="72"/>
      <c r="CF143" s="72"/>
      <c r="CG143" s="72"/>
      <c r="CH143" s="72"/>
      <c r="CI143" s="72"/>
      <c r="CJ143" s="72"/>
      <c r="CK143" s="72"/>
      <c r="CL143" s="72"/>
      <c r="CM143" s="66">
        <f>SUM(CM144:CM150)</f>
        <v>359542716.07799995</v>
      </c>
      <c r="CN143" s="67">
        <f t="shared" si="33"/>
        <v>0</v>
      </c>
      <c r="CO143" s="67"/>
      <c r="CP143" s="67"/>
      <c r="CQ143" s="67"/>
      <c r="CR143" s="67"/>
      <c r="CS143" s="67"/>
      <c r="CT143" s="67"/>
      <c r="CU143" s="67"/>
      <c r="CV143" s="67"/>
      <c r="CW143" s="67"/>
      <c r="CX143" s="67"/>
      <c r="CY143" s="67"/>
      <c r="CZ143" s="67"/>
      <c r="DA143" s="67"/>
      <c r="DB143" s="67"/>
      <c r="DC143" s="67"/>
      <c r="DD143" s="67"/>
      <c r="DE143" s="67"/>
      <c r="DF143" s="67"/>
      <c r="DG143" s="67"/>
      <c r="DH143" s="67"/>
      <c r="DI143" s="67"/>
      <c r="DJ143" s="67"/>
      <c r="DK143" s="67"/>
      <c r="DL143" s="67"/>
      <c r="DM143" s="67"/>
      <c r="DN143" s="67"/>
      <c r="DO143" s="67"/>
      <c r="DP143" s="67"/>
      <c r="DQ143" s="67"/>
      <c r="DR143" s="67"/>
      <c r="DS143" s="67"/>
      <c r="DT143" s="67"/>
      <c r="DU143" s="67"/>
      <c r="DV143" s="67"/>
      <c r="DW143" s="67"/>
      <c r="DX143" s="67"/>
      <c r="DY143" s="67"/>
    </row>
    <row r="144" spans="2:129" ht="10.25" customHeight="1" x14ac:dyDescent="0.25">
      <c r="B144" s="69" t="s">
        <v>275</v>
      </c>
      <c r="C144" s="70" t="s">
        <v>276</v>
      </c>
      <c r="D144" s="71">
        <v>26</v>
      </c>
      <c r="E144" s="51">
        <v>6705010</v>
      </c>
      <c r="F144" s="52">
        <f t="shared" si="34"/>
        <v>2011503</v>
      </c>
      <c r="G144" s="52">
        <f t="shared" si="29"/>
        <v>8716513</v>
      </c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2"/>
      <c r="Y144" s="62"/>
      <c r="Z144" s="62"/>
      <c r="AA144" s="62"/>
      <c r="AB144" s="61"/>
      <c r="AC144" s="61"/>
      <c r="AD144" s="61"/>
      <c r="AE144" s="61"/>
      <c r="AF144" s="61"/>
      <c r="AG144" s="61"/>
      <c r="AH144" s="61"/>
      <c r="AI144" s="61"/>
      <c r="AJ144" s="61"/>
      <c r="AK144" s="61"/>
      <c r="AL144" s="61"/>
      <c r="AM144" s="61"/>
      <c r="AN144" s="61"/>
      <c r="AO144" s="61"/>
      <c r="AP144" s="63"/>
      <c r="AQ144" s="63"/>
      <c r="AR144" s="63"/>
      <c r="AS144" s="63"/>
      <c r="AT144" s="63"/>
      <c r="AU144" s="53"/>
      <c r="AV144" s="53"/>
      <c r="AW144" s="53"/>
      <c r="AX144" s="53"/>
      <c r="AY144" s="53"/>
      <c r="AZ144" s="53"/>
      <c r="BA144" s="53"/>
      <c r="BB144" s="54"/>
      <c r="BC144" s="54"/>
      <c r="BD144" s="54"/>
      <c r="BE144" s="54"/>
      <c r="BF144" s="54"/>
      <c r="BG144" s="63"/>
      <c r="BH144" s="63"/>
      <c r="BI144" s="63"/>
      <c r="BJ144" s="63"/>
      <c r="BK144" s="63"/>
      <c r="BL144" s="64"/>
      <c r="BM144" s="65"/>
      <c r="BN144" s="53"/>
      <c r="BO144" s="53"/>
      <c r="BP144" s="53"/>
      <c r="BQ144" s="53"/>
      <c r="BR144" s="53"/>
      <c r="BS144" s="53"/>
      <c r="BT144" s="53"/>
      <c r="BU144" s="53"/>
      <c r="BV144" s="83">
        <f>G144/4</f>
        <v>2179128.25</v>
      </c>
      <c r="BW144" s="72">
        <f>BV144</f>
        <v>2179128.25</v>
      </c>
      <c r="BX144" s="72">
        <f t="shared" ref="BX144:BY144" si="47">BW144</f>
        <v>2179128.25</v>
      </c>
      <c r="BY144" s="72">
        <f t="shared" si="47"/>
        <v>2179128.25</v>
      </c>
      <c r="BZ144" s="72"/>
      <c r="CA144" s="72"/>
      <c r="CB144" s="72"/>
      <c r="CC144" s="72"/>
      <c r="CD144" s="72"/>
      <c r="CE144" s="72"/>
      <c r="CF144" s="72"/>
      <c r="CG144" s="72"/>
      <c r="CH144" s="72"/>
      <c r="CI144" s="72"/>
      <c r="CJ144" s="72"/>
      <c r="CK144" s="72"/>
      <c r="CL144" s="72"/>
      <c r="CM144" s="73">
        <f t="shared" ref="CM144:CM151" si="48">SUM(H144:CL144)</f>
        <v>8716513</v>
      </c>
      <c r="CN144" s="74">
        <f t="shared" si="33"/>
        <v>0</v>
      </c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</row>
    <row r="145" spans="2:129" ht="10.25" customHeight="1" x14ac:dyDescent="0.25">
      <c r="B145" s="69" t="s">
        <v>277</v>
      </c>
      <c r="C145" s="70" t="s">
        <v>278</v>
      </c>
      <c r="D145" s="71">
        <v>103</v>
      </c>
      <c r="E145" s="51">
        <v>9548100</v>
      </c>
      <c r="F145" s="52">
        <f t="shared" si="34"/>
        <v>2864430</v>
      </c>
      <c r="G145" s="52">
        <f t="shared" ref="G145:G208" si="49">E145+F145</f>
        <v>12412530</v>
      </c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  <c r="AA145" s="95"/>
      <c r="AB145" s="95"/>
      <c r="AC145" s="95"/>
      <c r="AD145" s="95"/>
      <c r="AE145" s="95"/>
      <c r="AF145" s="95"/>
      <c r="AG145" s="95"/>
      <c r="AH145" s="95"/>
      <c r="AI145" s="95"/>
      <c r="AJ145" s="95"/>
      <c r="AK145" s="95"/>
      <c r="AL145" s="95"/>
      <c r="AM145" s="95"/>
      <c r="AN145" s="95"/>
      <c r="AO145" s="95"/>
      <c r="AP145" s="53"/>
      <c r="AQ145" s="53"/>
      <c r="AR145" s="53"/>
      <c r="AS145" s="53"/>
      <c r="AT145" s="53"/>
      <c r="AU145" s="53"/>
      <c r="AV145" s="53"/>
      <c r="AW145" s="53"/>
      <c r="AX145" s="53"/>
      <c r="AY145" s="53"/>
      <c r="AZ145" s="53"/>
      <c r="BA145" s="53"/>
      <c r="BB145" s="53"/>
      <c r="BC145" s="53"/>
      <c r="BD145" s="53"/>
      <c r="BE145" s="53"/>
      <c r="BF145" s="53"/>
      <c r="BG145" s="53"/>
      <c r="BH145" s="53"/>
      <c r="BI145" s="53"/>
      <c r="BJ145" s="53"/>
      <c r="BK145" s="53"/>
      <c r="BL145" s="64"/>
      <c r="BM145" s="65"/>
      <c r="BN145" s="53"/>
      <c r="BO145" s="53"/>
      <c r="BP145" s="53"/>
      <c r="BQ145" s="53"/>
      <c r="BR145" s="53"/>
      <c r="BS145" s="53"/>
      <c r="BT145" s="53"/>
      <c r="BU145" s="53"/>
      <c r="BV145" s="83">
        <f t="shared" ref="BV145:BV149" si="50">G145/4</f>
        <v>3103132.5</v>
      </c>
      <c r="BW145" s="72">
        <f t="shared" ref="BW145:BY149" si="51">BV145</f>
        <v>3103132.5</v>
      </c>
      <c r="BX145" s="72">
        <f t="shared" si="51"/>
        <v>3103132.5</v>
      </c>
      <c r="BY145" s="72">
        <f t="shared" si="51"/>
        <v>3103132.5</v>
      </c>
      <c r="BZ145" s="72"/>
      <c r="CA145" s="72"/>
      <c r="CB145" s="72"/>
      <c r="CC145" s="72"/>
      <c r="CD145" s="72"/>
      <c r="CE145" s="72"/>
      <c r="CF145" s="72"/>
      <c r="CG145" s="72"/>
      <c r="CH145" s="72"/>
      <c r="CI145" s="72"/>
      <c r="CJ145" s="72"/>
      <c r="CK145" s="72"/>
      <c r="CL145" s="72"/>
      <c r="CM145" s="73">
        <f t="shared" si="48"/>
        <v>12412530</v>
      </c>
      <c r="CN145" s="74">
        <f t="shared" si="33"/>
        <v>0</v>
      </c>
    </row>
    <row r="146" spans="2:129" ht="10.25" customHeight="1" x14ac:dyDescent="0.25">
      <c r="B146" s="69" t="s">
        <v>279</v>
      </c>
      <c r="C146" s="70" t="s">
        <v>280</v>
      </c>
      <c r="D146" s="71">
        <v>0</v>
      </c>
      <c r="E146" s="51">
        <v>0</v>
      </c>
      <c r="F146" s="52">
        <f t="shared" si="34"/>
        <v>0</v>
      </c>
      <c r="G146" s="52">
        <f t="shared" si="49"/>
        <v>0</v>
      </c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  <c r="AA146" s="95"/>
      <c r="AB146" s="95"/>
      <c r="AC146" s="95"/>
      <c r="AD146" s="95"/>
      <c r="AE146" s="95"/>
      <c r="AF146" s="95"/>
      <c r="AG146" s="95"/>
      <c r="AH146" s="95"/>
      <c r="AI146" s="95"/>
      <c r="AJ146" s="95"/>
      <c r="AK146" s="95"/>
      <c r="AL146" s="95"/>
      <c r="AM146" s="95"/>
      <c r="AN146" s="95"/>
      <c r="AO146" s="95"/>
      <c r="AP146" s="53"/>
      <c r="AQ146" s="53"/>
      <c r="AR146" s="53"/>
      <c r="AS146" s="53"/>
      <c r="AT146" s="53"/>
      <c r="AU146" s="53"/>
      <c r="AV146" s="53"/>
      <c r="AW146" s="53"/>
      <c r="AX146" s="53"/>
      <c r="AY146" s="53"/>
      <c r="AZ146" s="53"/>
      <c r="BA146" s="53"/>
      <c r="BB146" s="53"/>
      <c r="BC146" s="53"/>
      <c r="BD146" s="53"/>
      <c r="BE146" s="53"/>
      <c r="BF146" s="53"/>
      <c r="BG146" s="53"/>
      <c r="BH146" s="53"/>
      <c r="BI146" s="53"/>
      <c r="BJ146" s="53"/>
      <c r="BK146" s="53"/>
      <c r="BL146" s="64"/>
      <c r="BM146" s="65"/>
      <c r="BN146" s="53"/>
      <c r="BO146" s="53"/>
      <c r="BP146" s="53"/>
      <c r="BQ146" s="53"/>
      <c r="BR146" s="53"/>
      <c r="BS146" s="53"/>
      <c r="BT146" s="53"/>
      <c r="BU146" s="53"/>
      <c r="BV146" s="83">
        <f t="shared" si="50"/>
        <v>0</v>
      </c>
      <c r="BW146" s="72">
        <f t="shared" si="51"/>
        <v>0</v>
      </c>
      <c r="BX146" s="72">
        <f t="shared" si="51"/>
        <v>0</v>
      </c>
      <c r="BY146" s="72">
        <f t="shared" si="51"/>
        <v>0</v>
      </c>
      <c r="BZ146" s="72"/>
      <c r="CA146" s="72"/>
      <c r="CB146" s="72"/>
      <c r="CC146" s="72"/>
      <c r="CD146" s="72"/>
      <c r="CE146" s="72"/>
      <c r="CF146" s="72"/>
      <c r="CG146" s="72"/>
      <c r="CH146" s="72"/>
      <c r="CI146" s="72"/>
      <c r="CJ146" s="72"/>
      <c r="CK146" s="72"/>
      <c r="CL146" s="72"/>
      <c r="CM146" s="73">
        <f t="shared" si="48"/>
        <v>0</v>
      </c>
      <c r="CN146" s="74">
        <f t="shared" si="33"/>
        <v>0</v>
      </c>
    </row>
    <row r="147" spans="2:129" ht="11.25" customHeight="1" x14ac:dyDescent="0.25">
      <c r="B147" s="90" t="s">
        <v>281</v>
      </c>
      <c r="C147" s="103" t="s">
        <v>282</v>
      </c>
      <c r="D147" s="92">
        <v>3</v>
      </c>
      <c r="E147" s="93">
        <v>1880750.9999999995</v>
      </c>
      <c r="F147" s="52">
        <f t="shared" si="34"/>
        <v>564225.29999999981</v>
      </c>
      <c r="G147" s="52">
        <f t="shared" si="49"/>
        <v>2444976.2999999993</v>
      </c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2"/>
      <c r="Y147" s="62"/>
      <c r="Z147" s="62"/>
      <c r="AA147" s="62"/>
      <c r="AB147" s="61"/>
      <c r="AC147" s="61"/>
      <c r="AD147" s="61"/>
      <c r="AE147" s="61"/>
      <c r="AF147" s="61"/>
      <c r="AG147" s="61"/>
      <c r="AH147" s="61"/>
      <c r="AI147" s="61"/>
      <c r="AJ147" s="61"/>
      <c r="AK147" s="61"/>
      <c r="AL147" s="61"/>
      <c r="AM147" s="61"/>
      <c r="AN147" s="61"/>
      <c r="AO147" s="61"/>
      <c r="AP147" s="63"/>
      <c r="AQ147" s="63"/>
      <c r="AR147" s="63"/>
      <c r="AS147" s="63"/>
      <c r="AT147" s="63"/>
      <c r="AU147" s="53"/>
      <c r="AV147" s="53"/>
      <c r="AW147" s="53"/>
      <c r="AX147" s="53"/>
      <c r="AY147" s="53"/>
      <c r="AZ147" s="53"/>
      <c r="BA147" s="53"/>
      <c r="BB147" s="63"/>
      <c r="BC147" s="63"/>
      <c r="BD147" s="63"/>
      <c r="BE147" s="63"/>
      <c r="BF147" s="63"/>
      <c r="BG147" s="63"/>
      <c r="BH147" s="63"/>
      <c r="BI147" s="63"/>
      <c r="BJ147" s="63"/>
      <c r="BK147" s="63"/>
      <c r="BL147" s="64"/>
      <c r="BM147" s="65"/>
      <c r="BN147" s="53"/>
      <c r="BO147" s="53"/>
      <c r="BP147" s="53"/>
      <c r="BQ147" s="53"/>
      <c r="BR147" s="53"/>
      <c r="BS147" s="53"/>
      <c r="BT147" s="53"/>
      <c r="BU147" s="53"/>
      <c r="BV147" s="83">
        <f t="shared" si="50"/>
        <v>611244.07499999984</v>
      </c>
      <c r="BW147" s="72">
        <f t="shared" si="51"/>
        <v>611244.07499999984</v>
      </c>
      <c r="BX147" s="72">
        <f t="shared" si="51"/>
        <v>611244.07499999984</v>
      </c>
      <c r="BY147" s="72">
        <f t="shared" si="51"/>
        <v>611244.07499999984</v>
      </c>
      <c r="BZ147" s="72"/>
      <c r="CA147" s="72"/>
      <c r="CB147" s="72"/>
      <c r="CC147" s="72"/>
      <c r="CD147" s="72"/>
      <c r="CE147" s="72"/>
      <c r="CF147" s="72"/>
      <c r="CG147" s="72"/>
      <c r="CH147" s="72"/>
      <c r="CI147" s="72"/>
      <c r="CJ147" s="72"/>
      <c r="CK147" s="72"/>
      <c r="CL147" s="72"/>
      <c r="CM147" s="94">
        <f t="shared" si="48"/>
        <v>2444976.2999999993</v>
      </c>
      <c r="CN147" s="74">
        <f t="shared" si="33"/>
        <v>0</v>
      </c>
    </row>
    <row r="148" spans="2:129" ht="32.4" customHeight="1" x14ac:dyDescent="0.25">
      <c r="B148" s="90" t="s">
        <v>283</v>
      </c>
      <c r="C148" s="103" t="s">
        <v>284</v>
      </c>
      <c r="D148" s="92">
        <v>4.5</v>
      </c>
      <c r="E148" s="93">
        <v>1637464.5</v>
      </c>
      <c r="F148" s="52">
        <f t="shared" si="34"/>
        <v>491239.35</v>
      </c>
      <c r="G148" s="52">
        <f t="shared" si="49"/>
        <v>2128703.85</v>
      </c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2"/>
      <c r="Y148" s="62"/>
      <c r="Z148" s="62"/>
      <c r="AA148" s="62"/>
      <c r="AB148" s="61"/>
      <c r="AC148" s="61"/>
      <c r="AD148" s="61"/>
      <c r="AE148" s="61"/>
      <c r="AF148" s="61"/>
      <c r="AG148" s="61"/>
      <c r="AH148" s="61"/>
      <c r="AI148" s="61"/>
      <c r="AJ148" s="61"/>
      <c r="AK148" s="61"/>
      <c r="AL148" s="61"/>
      <c r="AM148" s="61"/>
      <c r="AN148" s="61"/>
      <c r="AO148" s="61"/>
      <c r="AP148" s="63"/>
      <c r="AQ148" s="63"/>
      <c r="AR148" s="63"/>
      <c r="AS148" s="63"/>
      <c r="AT148" s="63"/>
      <c r="AU148" s="53"/>
      <c r="AV148" s="53"/>
      <c r="AW148" s="53"/>
      <c r="AX148" s="53"/>
      <c r="AY148" s="53"/>
      <c r="AZ148" s="53"/>
      <c r="BA148" s="53"/>
      <c r="BB148" s="63"/>
      <c r="BC148" s="63"/>
      <c r="BD148" s="63"/>
      <c r="BE148" s="63"/>
      <c r="BF148" s="63"/>
      <c r="BG148" s="63"/>
      <c r="BH148" s="63"/>
      <c r="BI148" s="63"/>
      <c r="BJ148" s="63"/>
      <c r="BK148" s="63"/>
      <c r="BL148" s="64"/>
      <c r="BM148" s="65"/>
      <c r="BN148" s="53"/>
      <c r="BO148" s="53"/>
      <c r="BP148" s="53"/>
      <c r="BQ148" s="53"/>
      <c r="BR148" s="53"/>
      <c r="BS148" s="53"/>
      <c r="BT148" s="53"/>
      <c r="BU148" s="53"/>
      <c r="BV148" s="83"/>
      <c r="BW148" s="72"/>
      <c r="BX148" s="72"/>
      <c r="BY148" s="72"/>
      <c r="BZ148" s="72"/>
      <c r="CA148" s="72"/>
      <c r="CB148" s="72"/>
      <c r="CC148" s="72">
        <f>G148/2</f>
        <v>1064351.925</v>
      </c>
      <c r="CD148" s="72">
        <f>CC148</f>
        <v>1064351.925</v>
      </c>
      <c r="CE148" s="72"/>
      <c r="CF148" s="72"/>
      <c r="CG148" s="72"/>
      <c r="CH148" s="72"/>
      <c r="CI148" s="72"/>
      <c r="CJ148" s="72"/>
      <c r="CK148" s="72"/>
      <c r="CL148" s="72"/>
      <c r="CM148" s="94">
        <f t="shared" si="48"/>
        <v>2128703.85</v>
      </c>
      <c r="CN148" s="74">
        <f t="shared" si="33"/>
        <v>0</v>
      </c>
    </row>
    <row r="149" spans="2:129" ht="21" customHeight="1" x14ac:dyDescent="0.25">
      <c r="B149" s="69" t="s">
        <v>285</v>
      </c>
      <c r="C149" s="81" t="s">
        <v>286</v>
      </c>
      <c r="D149" s="71">
        <v>568</v>
      </c>
      <c r="E149" s="51">
        <v>102761424</v>
      </c>
      <c r="F149" s="52">
        <f t="shared" si="34"/>
        <v>30828427.199999999</v>
      </c>
      <c r="G149" s="52">
        <f t="shared" si="49"/>
        <v>133589851.2</v>
      </c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2"/>
      <c r="Y149" s="62"/>
      <c r="Z149" s="62"/>
      <c r="AA149" s="62"/>
      <c r="AB149" s="61"/>
      <c r="AC149" s="61"/>
      <c r="AD149" s="61"/>
      <c r="AE149" s="61"/>
      <c r="AF149" s="61"/>
      <c r="AG149" s="61"/>
      <c r="AH149" s="61"/>
      <c r="AI149" s="61"/>
      <c r="AJ149" s="61"/>
      <c r="AK149" s="61"/>
      <c r="AL149" s="61"/>
      <c r="AM149" s="61"/>
      <c r="AN149" s="61"/>
      <c r="AO149" s="61"/>
      <c r="AP149" s="63"/>
      <c r="AQ149" s="63"/>
      <c r="AR149" s="63"/>
      <c r="AS149" s="63"/>
      <c r="AT149" s="63"/>
      <c r="AU149" s="63"/>
      <c r="AV149" s="63"/>
      <c r="AW149" s="63"/>
      <c r="AX149" s="63"/>
      <c r="AY149" s="63"/>
      <c r="AZ149" s="63"/>
      <c r="BA149" s="63"/>
      <c r="BB149" s="63"/>
      <c r="BC149" s="63"/>
      <c r="BD149" s="63"/>
      <c r="BE149" s="63"/>
      <c r="BF149" s="63"/>
      <c r="BG149" s="63"/>
      <c r="BH149" s="63"/>
      <c r="BI149" s="63"/>
      <c r="BJ149" s="63"/>
      <c r="BK149" s="63"/>
      <c r="BL149" s="64"/>
      <c r="BM149" s="65"/>
      <c r="BN149" s="53"/>
      <c r="BO149" s="53"/>
      <c r="BP149" s="53"/>
      <c r="BQ149" s="53"/>
      <c r="BR149" s="53"/>
      <c r="BS149" s="53"/>
      <c r="BT149" s="53"/>
      <c r="BU149" s="53"/>
      <c r="BV149" s="83">
        <f t="shared" si="50"/>
        <v>33397462.800000001</v>
      </c>
      <c r="BW149" s="72">
        <f t="shared" si="51"/>
        <v>33397462.800000001</v>
      </c>
      <c r="BX149" s="72">
        <f t="shared" si="51"/>
        <v>33397462.800000001</v>
      </c>
      <c r="BY149" s="72">
        <f t="shared" si="51"/>
        <v>33397462.800000001</v>
      </c>
      <c r="BZ149" s="72"/>
      <c r="CA149" s="72"/>
      <c r="CB149" s="72"/>
      <c r="CC149" s="72"/>
      <c r="CD149" s="72"/>
      <c r="CE149" s="72"/>
      <c r="CF149" s="72"/>
      <c r="CG149" s="72"/>
      <c r="CH149" s="72"/>
      <c r="CI149" s="72"/>
      <c r="CJ149" s="72"/>
      <c r="CK149" s="72"/>
      <c r="CL149" s="72"/>
      <c r="CM149" s="73">
        <f t="shared" si="48"/>
        <v>133589851.2</v>
      </c>
      <c r="CN149" s="74">
        <f t="shared" si="33"/>
        <v>0</v>
      </c>
    </row>
    <row r="150" spans="2:129" ht="41.4" customHeight="1" x14ac:dyDescent="0.25">
      <c r="B150" s="69" t="s">
        <v>287</v>
      </c>
      <c r="C150" s="70" t="s">
        <v>288</v>
      </c>
      <c r="D150" s="71">
        <v>224</v>
      </c>
      <c r="E150" s="51">
        <v>154038570.56</v>
      </c>
      <c r="F150" s="52">
        <f t="shared" si="34"/>
        <v>46211571.167999998</v>
      </c>
      <c r="G150" s="52">
        <f t="shared" si="49"/>
        <v>200250141.72799999</v>
      </c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2"/>
      <c r="Y150" s="62"/>
      <c r="Z150" s="62"/>
      <c r="AA150" s="62"/>
      <c r="AB150" s="61"/>
      <c r="AC150" s="61"/>
      <c r="AD150" s="61"/>
      <c r="AE150" s="61"/>
      <c r="AF150" s="61"/>
      <c r="AG150" s="61"/>
      <c r="AH150" s="61"/>
      <c r="AI150" s="61"/>
      <c r="AJ150" s="61"/>
      <c r="AK150" s="61"/>
      <c r="AL150" s="61"/>
      <c r="AM150" s="61"/>
      <c r="AN150" s="61"/>
      <c r="AO150" s="61"/>
      <c r="AP150" s="63"/>
      <c r="AQ150" s="63"/>
      <c r="AR150" s="63"/>
      <c r="AS150" s="63"/>
      <c r="AT150" s="63"/>
      <c r="AU150" s="63"/>
      <c r="AV150" s="63"/>
      <c r="AW150" s="63"/>
      <c r="AX150" s="63"/>
      <c r="AY150" s="63"/>
      <c r="AZ150" s="63"/>
      <c r="BA150" s="63"/>
      <c r="BB150" s="63"/>
      <c r="BC150" s="63"/>
      <c r="BD150" s="63"/>
      <c r="BE150" s="63"/>
      <c r="BF150" s="63"/>
      <c r="BG150" s="63"/>
      <c r="BH150" s="63"/>
      <c r="BI150" s="63"/>
      <c r="BJ150" s="63"/>
      <c r="BK150" s="63"/>
      <c r="BL150" s="64"/>
      <c r="BM150" s="65"/>
      <c r="BN150" s="53"/>
      <c r="BO150" s="53"/>
      <c r="BP150" s="53"/>
      <c r="BQ150" s="53"/>
      <c r="BR150" s="53"/>
      <c r="BS150" s="53"/>
      <c r="BT150" s="53"/>
      <c r="BU150" s="53"/>
      <c r="BV150" s="53"/>
      <c r="BW150" s="53"/>
      <c r="BX150" s="53"/>
      <c r="BY150" s="53"/>
      <c r="BZ150" s="53"/>
      <c r="CA150" s="53"/>
      <c r="CB150" s="53"/>
      <c r="CC150" s="53"/>
      <c r="CD150" s="53"/>
      <c r="CE150" s="53"/>
      <c r="CF150" s="53"/>
      <c r="CG150" s="83">
        <f>G150/5</f>
        <v>40050028.345599994</v>
      </c>
      <c r="CH150" s="83">
        <f>CG150</f>
        <v>40050028.345599994</v>
      </c>
      <c r="CI150" s="83">
        <f t="shared" ref="CI150:CK150" si="52">CH150</f>
        <v>40050028.345599994</v>
      </c>
      <c r="CJ150" s="83">
        <f t="shared" si="52"/>
        <v>40050028.345599994</v>
      </c>
      <c r="CK150" s="83">
        <f t="shared" si="52"/>
        <v>40050028.345599994</v>
      </c>
      <c r="CL150" s="53"/>
      <c r="CM150" s="73">
        <f t="shared" si="48"/>
        <v>200250141.72799999</v>
      </c>
      <c r="CN150" s="74">
        <f t="shared" si="33"/>
        <v>0</v>
      </c>
    </row>
    <row r="151" spans="2:129" ht="10.25" customHeight="1" x14ac:dyDescent="0.25">
      <c r="B151" s="69"/>
      <c r="C151" s="70"/>
      <c r="D151" s="71"/>
      <c r="E151" s="51"/>
      <c r="F151" s="52">
        <f t="shared" si="34"/>
        <v>0</v>
      </c>
      <c r="G151" s="52">
        <f t="shared" si="49"/>
        <v>0</v>
      </c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2"/>
      <c r="Y151" s="62"/>
      <c r="Z151" s="62"/>
      <c r="AA151" s="62"/>
      <c r="AB151" s="61"/>
      <c r="AC151" s="61"/>
      <c r="AD151" s="61"/>
      <c r="AE151" s="61"/>
      <c r="AF151" s="61"/>
      <c r="AG151" s="61"/>
      <c r="AH151" s="61"/>
      <c r="AI151" s="61"/>
      <c r="AJ151" s="61"/>
      <c r="AK151" s="61"/>
      <c r="AL151" s="61"/>
      <c r="AM151" s="61"/>
      <c r="AN151" s="61"/>
      <c r="AO151" s="61"/>
      <c r="AP151" s="63"/>
      <c r="AQ151" s="63"/>
      <c r="AR151" s="63"/>
      <c r="AS151" s="63"/>
      <c r="AT151" s="63"/>
      <c r="AU151" s="63"/>
      <c r="AV151" s="63"/>
      <c r="AW151" s="63"/>
      <c r="AX151" s="63"/>
      <c r="AY151" s="63"/>
      <c r="AZ151" s="63"/>
      <c r="BA151" s="63"/>
      <c r="BB151" s="63"/>
      <c r="BC151" s="63"/>
      <c r="BD151" s="63"/>
      <c r="BE151" s="63"/>
      <c r="BF151" s="63"/>
      <c r="BG151" s="63"/>
      <c r="BH151" s="63"/>
      <c r="BI151" s="63"/>
      <c r="BJ151" s="63"/>
      <c r="BK151" s="63"/>
      <c r="BL151" s="64"/>
      <c r="BM151" s="65"/>
      <c r="BN151" s="53"/>
      <c r="BO151" s="53"/>
      <c r="BP151" s="53"/>
      <c r="BQ151" s="53"/>
      <c r="BR151" s="53"/>
      <c r="BS151" s="53"/>
      <c r="BT151" s="53"/>
      <c r="BU151" s="53"/>
      <c r="BV151" s="53"/>
      <c r="BW151" s="53"/>
      <c r="BX151" s="53"/>
      <c r="BY151" s="53"/>
      <c r="BZ151" s="53"/>
      <c r="CA151" s="53"/>
      <c r="CB151" s="53"/>
      <c r="CC151" s="53"/>
      <c r="CD151" s="53"/>
      <c r="CE151" s="53"/>
      <c r="CF151" s="53"/>
      <c r="CG151" s="53"/>
      <c r="CH151" s="53"/>
      <c r="CI151" s="53"/>
      <c r="CJ151" s="53"/>
      <c r="CK151" s="53"/>
      <c r="CL151" s="53"/>
      <c r="CM151" s="73">
        <f t="shared" si="48"/>
        <v>0</v>
      </c>
      <c r="CN151" s="74">
        <f t="shared" si="33"/>
        <v>0</v>
      </c>
    </row>
    <row r="152" spans="2:129" s="68" customFormat="1" ht="10.25" customHeight="1" x14ac:dyDescent="0.25">
      <c r="B152" s="56" t="str">
        <f>'[1]ACTA MODIF'!C127</f>
        <v>11.</v>
      </c>
      <c r="C152" s="57" t="str">
        <f>'[1]ACTA MODIF'!D127</f>
        <v xml:space="preserve">CARPINTERÍA METÁLICA Y DE MADERA  </v>
      </c>
      <c r="D152" s="78">
        <f>'[1]ACTA MODIF'!M127</f>
        <v>0</v>
      </c>
      <c r="E152" s="59">
        <f>SUM(E153:E161)</f>
        <v>732067721.86753511</v>
      </c>
      <c r="F152" s="60">
        <f t="shared" si="34"/>
        <v>219620316.56026053</v>
      </c>
      <c r="G152" s="60">
        <f t="shared" si="49"/>
        <v>951688038.42779565</v>
      </c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2"/>
      <c r="Y152" s="62"/>
      <c r="Z152" s="62"/>
      <c r="AA152" s="62"/>
      <c r="AB152" s="61"/>
      <c r="AC152" s="61"/>
      <c r="AD152" s="61"/>
      <c r="AE152" s="61"/>
      <c r="AF152" s="61"/>
      <c r="AG152" s="61"/>
      <c r="AH152" s="61"/>
      <c r="AI152" s="61"/>
      <c r="AJ152" s="61"/>
      <c r="AK152" s="61"/>
      <c r="AL152" s="61"/>
      <c r="AM152" s="61"/>
      <c r="AN152" s="61"/>
      <c r="AO152" s="61"/>
      <c r="AP152" s="63"/>
      <c r="AQ152" s="63"/>
      <c r="AR152" s="63"/>
      <c r="AS152" s="63"/>
      <c r="AT152" s="63"/>
      <c r="AU152" s="63"/>
      <c r="AV152" s="63"/>
      <c r="AW152" s="63"/>
      <c r="AX152" s="63"/>
      <c r="AY152" s="63"/>
      <c r="AZ152" s="63"/>
      <c r="BA152" s="63"/>
      <c r="BB152" s="63"/>
      <c r="BC152" s="63"/>
      <c r="BD152" s="63"/>
      <c r="BE152" s="54"/>
      <c r="BF152" s="54"/>
      <c r="BG152" s="63"/>
      <c r="BH152" s="63"/>
      <c r="BI152" s="63"/>
      <c r="BJ152" s="63"/>
      <c r="BK152" s="63"/>
      <c r="BL152" s="64"/>
      <c r="BM152" s="65"/>
      <c r="BN152" s="53"/>
      <c r="BO152" s="53"/>
      <c r="BP152" s="53"/>
      <c r="BQ152" s="53"/>
      <c r="BR152" s="53"/>
      <c r="BS152" s="53"/>
      <c r="BT152" s="53"/>
      <c r="BU152" s="53"/>
      <c r="BV152" s="53"/>
      <c r="BW152" s="53"/>
      <c r="BX152" s="53"/>
      <c r="BY152" s="53"/>
      <c r="BZ152" s="53"/>
      <c r="CA152" s="53"/>
      <c r="CB152" s="53"/>
      <c r="CC152" s="53"/>
      <c r="CD152" s="53"/>
      <c r="CE152" s="53"/>
      <c r="CF152" s="53"/>
      <c r="CG152" s="53"/>
      <c r="CH152" s="53"/>
      <c r="CI152" s="53"/>
      <c r="CJ152" s="53"/>
      <c r="CK152" s="53"/>
      <c r="CL152" s="53"/>
      <c r="CM152" s="79">
        <f>SUM(CM153:CM161)</f>
        <v>951688038.42779565</v>
      </c>
      <c r="CN152" s="67">
        <f t="shared" si="33"/>
        <v>0</v>
      </c>
    </row>
    <row r="153" spans="2:129" ht="11" customHeight="1" x14ac:dyDescent="0.25">
      <c r="B153" s="69" t="s">
        <v>289</v>
      </c>
      <c r="C153" s="81" t="s">
        <v>290</v>
      </c>
      <c r="D153" s="71">
        <v>61.635000000000012</v>
      </c>
      <c r="E153" s="51">
        <v>31171346.535000008</v>
      </c>
      <c r="F153" s="52">
        <f t="shared" si="34"/>
        <v>9351403.9605000019</v>
      </c>
      <c r="G153" s="52">
        <f t="shared" si="49"/>
        <v>40522750.495500013</v>
      </c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2"/>
      <c r="Y153" s="62"/>
      <c r="Z153" s="62"/>
      <c r="AA153" s="62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3"/>
      <c r="AQ153" s="63"/>
      <c r="AR153" s="63"/>
      <c r="AS153" s="63"/>
      <c r="AT153" s="63"/>
      <c r="AU153" s="63"/>
      <c r="AV153" s="63"/>
      <c r="AW153" s="63"/>
      <c r="AX153" s="63"/>
      <c r="AY153" s="63"/>
      <c r="AZ153" s="63"/>
      <c r="BA153" s="63"/>
      <c r="BB153" s="63"/>
      <c r="BC153" s="63"/>
      <c r="BD153" s="63"/>
      <c r="BE153" s="63"/>
      <c r="BF153" s="63"/>
      <c r="BG153" s="63"/>
      <c r="BH153" s="63"/>
      <c r="BI153" s="63"/>
      <c r="BJ153" s="63"/>
      <c r="BK153" s="63"/>
      <c r="BL153" s="64"/>
      <c r="BM153" s="65"/>
      <c r="BN153" s="53"/>
      <c r="BO153" s="53"/>
      <c r="BP153" s="53"/>
      <c r="BQ153" s="53"/>
      <c r="BR153" s="53"/>
      <c r="BS153" s="53"/>
      <c r="BT153" s="53"/>
      <c r="BU153" s="53"/>
      <c r="BV153" s="53"/>
      <c r="BW153" s="53"/>
      <c r="BX153" s="53"/>
      <c r="BY153" s="53"/>
      <c r="BZ153" s="53"/>
      <c r="CA153" s="53"/>
      <c r="CB153" s="53"/>
      <c r="CC153" s="53"/>
      <c r="CD153" s="53"/>
      <c r="CE153" s="53"/>
      <c r="CF153" s="83">
        <f>G153/4</f>
        <v>10130687.623875003</v>
      </c>
      <c r="CG153" s="83">
        <f>CF153</f>
        <v>10130687.623875003</v>
      </c>
      <c r="CH153" s="83">
        <f t="shared" ref="CH153:CI154" si="53">CG153</f>
        <v>10130687.623875003</v>
      </c>
      <c r="CI153" s="83">
        <f t="shared" si="53"/>
        <v>10130687.623875003</v>
      </c>
      <c r="CJ153" s="83"/>
      <c r="CK153" s="83"/>
      <c r="CL153" s="83"/>
      <c r="CM153" s="73">
        <f t="shared" ref="CM153:CM162" si="54">SUM(H153:CL153)</f>
        <v>40522750.495500013</v>
      </c>
      <c r="CN153" s="74">
        <f t="shared" si="33"/>
        <v>0</v>
      </c>
    </row>
    <row r="154" spans="2:129" ht="11" customHeight="1" x14ac:dyDescent="0.25">
      <c r="B154" s="69" t="s">
        <v>291</v>
      </c>
      <c r="C154" s="81" t="s">
        <v>292</v>
      </c>
      <c r="D154" s="71">
        <v>40.217500000000001</v>
      </c>
      <c r="E154" s="51">
        <v>24215157.837500002</v>
      </c>
      <c r="F154" s="52">
        <f t="shared" si="34"/>
        <v>7264547.3512500003</v>
      </c>
      <c r="G154" s="52">
        <f t="shared" si="49"/>
        <v>31479705.188750003</v>
      </c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  <c r="AA154" s="95"/>
      <c r="AB154" s="95"/>
      <c r="AC154" s="95"/>
      <c r="AD154" s="95"/>
      <c r="AE154" s="95"/>
      <c r="AF154" s="95"/>
      <c r="AG154" s="95"/>
      <c r="AH154" s="95"/>
      <c r="AI154" s="95"/>
      <c r="AJ154" s="95"/>
      <c r="AK154" s="95"/>
      <c r="AL154" s="95"/>
      <c r="AM154" s="95"/>
      <c r="AN154" s="95"/>
      <c r="AO154" s="95"/>
      <c r="AP154" s="63"/>
      <c r="AQ154" s="63"/>
      <c r="AR154" s="63"/>
      <c r="AS154" s="63"/>
      <c r="AT154" s="63"/>
      <c r="AU154" s="63"/>
      <c r="AV154" s="53"/>
      <c r="AW154" s="53"/>
      <c r="AX154" s="53"/>
      <c r="AY154" s="53"/>
      <c r="AZ154" s="53"/>
      <c r="BA154" s="53"/>
      <c r="BB154" s="53"/>
      <c r="BC154" s="53"/>
      <c r="BD154" s="53"/>
      <c r="BE154" s="53"/>
      <c r="BF154" s="53"/>
      <c r="BG154" s="53"/>
      <c r="BH154" s="53"/>
      <c r="BI154" s="53"/>
      <c r="BJ154" s="53"/>
      <c r="BK154" s="53"/>
      <c r="BL154" s="64"/>
      <c r="BM154" s="65"/>
      <c r="BN154" s="53"/>
      <c r="BO154" s="53"/>
      <c r="BP154" s="83"/>
      <c r="BQ154" s="53"/>
      <c r="BR154" s="53"/>
      <c r="BS154" s="53"/>
      <c r="BT154" s="53"/>
      <c r="BU154" s="53"/>
      <c r="BV154" s="53"/>
      <c r="BW154" s="53"/>
      <c r="BX154" s="53"/>
      <c r="BY154" s="53"/>
      <c r="BZ154" s="53"/>
      <c r="CA154" s="53"/>
      <c r="CB154" s="83"/>
      <c r="CC154" s="83"/>
      <c r="CD154" s="83"/>
      <c r="CE154" s="83"/>
      <c r="CF154" s="83">
        <f>G154/4</f>
        <v>7869926.2971875006</v>
      </c>
      <c r="CG154" s="83">
        <f>CF154</f>
        <v>7869926.2971875006</v>
      </c>
      <c r="CH154" s="83">
        <f t="shared" si="53"/>
        <v>7869926.2971875006</v>
      </c>
      <c r="CI154" s="83">
        <f t="shared" si="53"/>
        <v>7869926.2971875006</v>
      </c>
      <c r="CJ154" s="83"/>
      <c r="CK154" s="83"/>
      <c r="CL154" s="83"/>
      <c r="CM154" s="73">
        <f t="shared" si="54"/>
        <v>31479705.188750003</v>
      </c>
      <c r="CN154" s="74">
        <f t="shared" si="33"/>
        <v>0</v>
      </c>
    </row>
    <row r="155" spans="2:129" ht="10.25" customHeight="1" x14ac:dyDescent="0.25">
      <c r="B155" s="69" t="s">
        <v>293</v>
      </c>
      <c r="C155" s="81" t="s">
        <v>294</v>
      </c>
      <c r="D155" s="71">
        <v>0</v>
      </c>
      <c r="E155" s="51">
        <v>0</v>
      </c>
      <c r="F155" s="52">
        <f t="shared" si="34"/>
        <v>0</v>
      </c>
      <c r="G155" s="52">
        <f t="shared" si="49"/>
        <v>0</v>
      </c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2"/>
      <c r="Y155" s="62"/>
      <c r="Z155" s="62"/>
      <c r="AA155" s="62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3"/>
      <c r="AO155" s="63"/>
      <c r="AP155" s="63"/>
      <c r="AQ155" s="63"/>
      <c r="AR155" s="63"/>
      <c r="AS155" s="63"/>
      <c r="AT155" s="63"/>
      <c r="AU155" s="63"/>
      <c r="AV155" s="63"/>
      <c r="AW155" s="63"/>
      <c r="AX155" s="63"/>
      <c r="AY155" s="63"/>
      <c r="AZ155" s="63"/>
      <c r="BA155" s="63"/>
      <c r="BB155" s="63"/>
      <c r="BC155" s="63"/>
      <c r="BD155" s="63"/>
      <c r="BE155" s="63"/>
      <c r="BF155" s="63"/>
      <c r="BG155" s="63"/>
      <c r="BH155" s="54"/>
      <c r="BI155" s="54"/>
      <c r="BJ155" s="63"/>
      <c r="BK155" s="63"/>
      <c r="BL155" s="64"/>
      <c r="BM155" s="65"/>
      <c r="BN155" s="53"/>
      <c r="BO155" s="53"/>
      <c r="BP155" s="83"/>
      <c r="BQ155" s="53"/>
      <c r="BR155" s="53"/>
      <c r="BS155" s="53"/>
      <c r="BT155" s="53"/>
      <c r="BU155" s="53"/>
      <c r="BV155" s="53"/>
      <c r="BW155" s="53"/>
      <c r="BX155" s="53"/>
      <c r="BY155" s="53"/>
      <c r="BZ155" s="53"/>
      <c r="CA155" s="53"/>
      <c r="CB155" s="83">
        <f>G155/6</f>
        <v>0</v>
      </c>
      <c r="CC155" s="83">
        <f>CB155</f>
        <v>0</v>
      </c>
      <c r="CD155" s="83"/>
      <c r="CE155" s="83">
        <f>CC155</f>
        <v>0</v>
      </c>
      <c r="CF155" s="83">
        <f t="shared" ref="CF155:CH156" si="55">CE155</f>
        <v>0</v>
      </c>
      <c r="CG155" s="83">
        <f t="shared" si="55"/>
        <v>0</v>
      </c>
      <c r="CH155" s="83">
        <f t="shared" si="55"/>
        <v>0</v>
      </c>
      <c r="CI155" s="83"/>
      <c r="CJ155" s="83"/>
      <c r="CK155" s="83"/>
      <c r="CL155" s="83"/>
      <c r="CM155" s="73">
        <f t="shared" si="54"/>
        <v>0</v>
      </c>
      <c r="CN155" s="74">
        <f t="shared" ref="CN155:CN218" si="56">G155-CM155</f>
        <v>0</v>
      </c>
    </row>
    <row r="156" spans="2:129" ht="10.25" customHeight="1" x14ac:dyDescent="0.25">
      <c r="B156" s="69" t="s">
        <v>295</v>
      </c>
      <c r="C156" s="81" t="s">
        <v>296</v>
      </c>
      <c r="D156" s="71">
        <v>41.93</v>
      </c>
      <c r="E156" s="51">
        <v>18536582.120000001</v>
      </c>
      <c r="F156" s="52">
        <f t="shared" ref="F156:F219" si="57">E156*30%</f>
        <v>5560974.6359999999</v>
      </c>
      <c r="G156" s="52">
        <f t="shared" si="49"/>
        <v>24097556.756000001</v>
      </c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2"/>
      <c r="Y156" s="62"/>
      <c r="Z156" s="62"/>
      <c r="AA156" s="62"/>
      <c r="AB156" s="61"/>
      <c r="AC156" s="61"/>
      <c r="AD156" s="61"/>
      <c r="AE156" s="61"/>
      <c r="AF156" s="61"/>
      <c r="AG156" s="61"/>
      <c r="AH156" s="61"/>
      <c r="AI156" s="61"/>
      <c r="AJ156" s="61"/>
      <c r="AK156" s="61"/>
      <c r="AL156" s="61"/>
      <c r="AM156" s="61"/>
      <c r="AN156" s="61"/>
      <c r="AO156" s="63"/>
      <c r="AP156" s="63"/>
      <c r="AQ156" s="63"/>
      <c r="AR156" s="63"/>
      <c r="AS156" s="63"/>
      <c r="AT156" s="63"/>
      <c r="AU156" s="63"/>
      <c r="AV156" s="63"/>
      <c r="AW156" s="63"/>
      <c r="AX156" s="63"/>
      <c r="AY156" s="63"/>
      <c r="AZ156" s="63"/>
      <c r="BA156" s="63"/>
      <c r="BB156" s="63"/>
      <c r="BC156" s="63"/>
      <c r="BD156" s="63"/>
      <c r="BE156" s="63"/>
      <c r="BF156" s="63"/>
      <c r="BG156" s="63"/>
      <c r="BH156" s="63"/>
      <c r="BI156" s="54"/>
      <c r="BJ156" s="63"/>
      <c r="BK156" s="63"/>
      <c r="BL156" s="64"/>
      <c r="BM156" s="65"/>
      <c r="BN156" s="53"/>
      <c r="BO156" s="53"/>
      <c r="BP156" s="83"/>
      <c r="BQ156" s="53"/>
      <c r="BR156" s="53"/>
      <c r="BS156" s="53"/>
      <c r="BT156" s="53"/>
      <c r="BU156" s="53"/>
      <c r="BV156" s="53"/>
      <c r="BW156" s="53"/>
      <c r="BX156" s="53"/>
      <c r="BY156" s="53"/>
      <c r="BZ156" s="53"/>
      <c r="CA156" s="53"/>
      <c r="CB156" s="83"/>
      <c r="CC156" s="83">
        <f>G156/4</f>
        <v>6024389.1890000002</v>
      </c>
      <c r="CD156" s="83"/>
      <c r="CE156" s="83">
        <f>CC156</f>
        <v>6024389.1890000002</v>
      </c>
      <c r="CF156" s="83">
        <f t="shared" si="55"/>
        <v>6024389.1890000002</v>
      </c>
      <c r="CG156" s="83">
        <f t="shared" si="55"/>
        <v>6024389.1890000002</v>
      </c>
      <c r="CH156" s="83"/>
      <c r="CI156" s="83"/>
      <c r="CJ156" s="83"/>
      <c r="CK156" s="83"/>
      <c r="CL156" s="83"/>
      <c r="CM156" s="73">
        <f t="shared" si="54"/>
        <v>24097556.756000001</v>
      </c>
      <c r="CN156" s="74">
        <f t="shared" si="56"/>
        <v>0</v>
      </c>
    </row>
    <row r="157" spans="2:129" ht="11.25" customHeight="1" x14ac:dyDescent="0.25">
      <c r="B157" s="69" t="s">
        <v>297</v>
      </c>
      <c r="C157" s="81" t="s">
        <v>298</v>
      </c>
      <c r="D157" s="71">
        <v>0</v>
      </c>
      <c r="E157" s="51">
        <v>0</v>
      </c>
      <c r="F157" s="52">
        <f t="shared" si="57"/>
        <v>0</v>
      </c>
      <c r="G157" s="52">
        <f t="shared" si="49"/>
        <v>0</v>
      </c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  <c r="W157" s="61"/>
      <c r="X157" s="62"/>
      <c r="Y157" s="62"/>
      <c r="Z157" s="62"/>
      <c r="AA157" s="62"/>
      <c r="AB157" s="61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61"/>
      <c r="AO157" s="61"/>
      <c r="AP157" s="63"/>
      <c r="AQ157" s="63"/>
      <c r="AR157" s="63"/>
      <c r="AS157" s="63"/>
      <c r="AT157" s="63"/>
      <c r="AU157" s="63"/>
      <c r="AV157" s="63"/>
      <c r="AW157" s="63"/>
      <c r="AX157" s="63"/>
      <c r="AY157" s="63"/>
      <c r="AZ157" s="63"/>
      <c r="BA157" s="63"/>
      <c r="BB157" s="63"/>
      <c r="BC157" s="63"/>
      <c r="BD157" s="63"/>
      <c r="BE157" s="63"/>
      <c r="BF157" s="63"/>
      <c r="BG157" s="63"/>
      <c r="BH157" s="63"/>
      <c r="BI157" s="63"/>
      <c r="BJ157" s="63"/>
      <c r="BK157" s="63"/>
      <c r="BL157" s="64"/>
      <c r="BM157" s="65"/>
      <c r="BN157" s="53"/>
      <c r="BO157" s="53"/>
      <c r="BP157" s="53"/>
      <c r="BQ157" s="53"/>
      <c r="BR157" s="53"/>
      <c r="BS157" s="53"/>
      <c r="BT157" s="53"/>
      <c r="BU157" s="53"/>
      <c r="BV157" s="53"/>
      <c r="BW157" s="53"/>
      <c r="BX157" s="53"/>
      <c r="BY157" s="53"/>
      <c r="BZ157" s="53"/>
      <c r="CA157" s="53"/>
      <c r="CB157" s="53"/>
      <c r="CC157" s="53"/>
      <c r="CD157" s="53"/>
      <c r="CE157" s="53"/>
      <c r="CF157" s="83"/>
      <c r="CG157" s="83"/>
      <c r="CH157" s="83"/>
      <c r="CI157" s="83"/>
      <c r="CJ157" s="83"/>
      <c r="CK157" s="83"/>
      <c r="CL157" s="83"/>
      <c r="CM157" s="73">
        <f t="shared" si="54"/>
        <v>0</v>
      </c>
      <c r="CN157" s="74">
        <f t="shared" si="56"/>
        <v>0</v>
      </c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  <c r="DC157" s="17"/>
      <c r="DD157" s="17"/>
      <c r="DE157" s="17"/>
      <c r="DF157" s="17"/>
      <c r="DG157" s="17"/>
      <c r="DH157" s="17"/>
      <c r="DI157" s="17"/>
      <c r="DJ157" s="17"/>
      <c r="DK157" s="17"/>
      <c r="DL157" s="17"/>
      <c r="DM157" s="17"/>
      <c r="DN157" s="17"/>
      <c r="DO157" s="17"/>
      <c r="DP157" s="17"/>
      <c r="DQ157" s="17"/>
      <c r="DR157" s="17"/>
      <c r="DS157" s="17"/>
      <c r="DT157" s="17"/>
      <c r="DU157" s="17"/>
      <c r="DV157" s="17"/>
      <c r="DW157" s="17"/>
      <c r="DX157" s="17"/>
      <c r="DY157" s="17"/>
    </row>
    <row r="158" spans="2:129" ht="23.4" customHeight="1" x14ac:dyDescent="0.25">
      <c r="B158" s="69" t="s">
        <v>299</v>
      </c>
      <c r="C158" s="81" t="s">
        <v>300</v>
      </c>
      <c r="D158" s="71">
        <v>74.7</v>
      </c>
      <c r="E158" s="51">
        <v>52144633.800000004</v>
      </c>
      <c r="F158" s="52">
        <f t="shared" si="57"/>
        <v>15643390.140000001</v>
      </c>
      <c r="G158" s="52">
        <f t="shared" si="49"/>
        <v>67788023.939999998</v>
      </c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2"/>
      <c r="Y158" s="62"/>
      <c r="Z158" s="62"/>
      <c r="AA158" s="62"/>
      <c r="AB158" s="61"/>
      <c r="AC158" s="61"/>
      <c r="AD158" s="61"/>
      <c r="AE158" s="61"/>
      <c r="AF158" s="61"/>
      <c r="AG158" s="61"/>
      <c r="AH158" s="61"/>
      <c r="AI158" s="61"/>
      <c r="AJ158" s="61"/>
      <c r="AK158" s="61"/>
      <c r="AL158" s="61"/>
      <c r="AM158" s="61"/>
      <c r="AN158" s="61"/>
      <c r="AO158" s="63"/>
      <c r="AP158" s="63"/>
      <c r="AQ158" s="63"/>
      <c r="AR158" s="63"/>
      <c r="AS158" s="63"/>
      <c r="AT158" s="63"/>
      <c r="AU158" s="63"/>
      <c r="AV158" s="63"/>
      <c r="AW158" s="63"/>
      <c r="AX158" s="63"/>
      <c r="AY158" s="63"/>
      <c r="AZ158" s="63"/>
      <c r="BA158" s="63"/>
      <c r="BB158" s="63"/>
      <c r="BC158" s="63"/>
      <c r="BD158" s="63"/>
      <c r="BE158" s="63"/>
      <c r="BF158" s="63"/>
      <c r="BG158" s="63"/>
      <c r="BH158" s="63"/>
      <c r="BI158" s="54"/>
      <c r="BJ158" s="63"/>
      <c r="BK158" s="63"/>
      <c r="BL158" s="64"/>
      <c r="BM158" s="65"/>
      <c r="BN158" s="53"/>
      <c r="BO158" s="53"/>
      <c r="BP158" s="53"/>
      <c r="BQ158" s="53"/>
      <c r="BR158" s="53"/>
      <c r="BS158" s="53"/>
      <c r="BT158" s="53"/>
      <c r="BU158" s="53"/>
      <c r="BV158" s="53"/>
      <c r="BW158" s="53"/>
      <c r="BX158" s="53"/>
      <c r="BY158" s="53"/>
      <c r="BZ158" s="53"/>
      <c r="CA158" s="53"/>
      <c r="CB158" s="53"/>
      <c r="CC158" s="53"/>
      <c r="CD158" s="53"/>
      <c r="CE158" s="53"/>
      <c r="CF158" s="83">
        <f>G158/4</f>
        <v>16947005.984999999</v>
      </c>
      <c r="CG158" s="83">
        <f>CF158</f>
        <v>16947005.984999999</v>
      </c>
      <c r="CH158" s="83">
        <f t="shared" ref="CH158:CL159" si="58">CG158</f>
        <v>16947005.984999999</v>
      </c>
      <c r="CI158" s="83">
        <f t="shared" si="58"/>
        <v>16947005.984999999</v>
      </c>
      <c r="CJ158" s="83"/>
      <c r="CK158" s="83"/>
      <c r="CL158" s="83"/>
      <c r="CM158" s="73">
        <f t="shared" si="54"/>
        <v>67788023.939999998</v>
      </c>
      <c r="CN158" s="74">
        <f t="shared" si="56"/>
        <v>0</v>
      </c>
      <c r="CO158" s="17"/>
      <c r="CP158" s="17"/>
      <c r="CQ158" s="17"/>
      <c r="CR158" s="17"/>
      <c r="CS158" s="17"/>
      <c r="CT158" s="17"/>
      <c r="CU158" s="17"/>
      <c r="CV158" s="17"/>
      <c r="CW158" s="17"/>
      <c r="CX158" s="17"/>
      <c r="CY158" s="17"/>
      <c r="CZ158" s="17"/>
      <c r="DA158" s="17"/>
      <c r="DB158" s="17"/>
      <c r="DC158" s="17"/>
      <c r="DD158" s="17"/>
      <c r="DE158" s="17"/>
      <c r="DF158" s="17"/>
      <c r="DG158" s="17"/>
      <c r="DH158" s="17"/>
      <c r="DI158" s="17"/>
      <c r="DJ158" s="17"/>
      <c r="DK158" s="17"/>
      <c r="DL158" s="17"/>
      <c r="DM158" s="17"/>
      <c r="DN158" s="17"/>
      <c r="DO158" s="17"/>
      <c r="DP158" s="17"/>
      <c r="DQ158" s="17"/>
      <c r="DR158" s="17"/>
      <c r="DS158" s="17"/>
      <c r="DT158" s="17"/>
      <c r="DU158" s="17"/>
      <c r="DV158" s="17"/>
      <c r="DW158" s="17"/>
      <c r="DX158" s="17"/>
      <c r="DY158" s="17"/>
    </row>
    <row r="159" spans="2:129" ht="23.4" customHeight="1" x14ac:dyDescent="0.25">
      <c r="B159" s="69" t="s">
        <v>301</v>
      </c>
      <c r="C159" s="81" t="s">
        <v>302</v>
      </c>
      <c r="D159" s="71">
        <v>590.07950000000005</v>
      </c>
      <c r="E159" s="51">
        <v>243600000.3455351</v>
      </c>
      <c r="F159" s="52">
        <f t="shared" si="57"/>
        <v>73080000.103660524</v>
      </c>
      <c r="G159" s="52">
        <f t="shared" si="49"/>
        <v>316680000.44919562</v>
      </c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2"/>
      <c r="Y159" s="62"/>
      <c r="Z159" s="62"/>
      <c r="AA159" s="62"/>
      <c r="AB159" s="61"/>
      <c r="AC159" s="61"/>
      <c r="AD159" s="61"/>
      <c r="AE159" s="61"/>
      <c r="AF159" s="61"/>
      <c r="AG159" s="61"/>
      <c r="AH159" s="61"/>
      <c r="AI159" s="61"/>
      <c r="AJ159" s="61"/>
      <c r="AK159" s="61"/>
      <c r="AL159" s="61"/>
      <c r="AM159" s="61"/>
      <c r="AN159" s="61"/>
      <c r="AO159" s="63"/>
      <c r="AP159" s="63"/>
      <c r="AQ159" s="63"/>
      <c r="AR159" s="63"/>
      <c r="AS159" s="63"/>
      <c r="AT159" s="63"/>
      <c r="AU159" s="63"/>
      <c r="AV159" s="63"/>
      <c r="AW159" s="63"/>
      <c r="AX159" s="63"/>
      <c r="AY159" s="63"/>
      <c r="AZ159" s="63"/>
      <c r="BA159" s="63"/>
      <c r="BB159" s="63"/>
      <c r="BC159" s="63"/>
      <c r="BD159" s="63"/>
      <c r="BE159" s="63"/>
      <c r="BF159" s="63"/>
      <c r="BG159" s="63"/>
      <c r="BH159" s="63"/>
      <c r="BI159" s="54"/>
      <c r="BJ159" s="63"/>
      <c r="BK159" s="63"/>
      <c r="BL159" s="64"/>
      <c r="BM159" s="65"/>
      <c r="BN159" s="53"/>
      <c r="BO159" s="53"/>
      <c r="BP159" s="53"/>
      <c r="BQ159" s="53"/>
      <c r="BR159" s="53"/>
      <c r="BS159" s="53"/>
      <c r="BT159" s="53"/>
      <c r="BU159" s="53"/>
      <c r="BV159" s="83"/>
      <c r="BW159" s="83"/>
      <c r="BX159" s="83"/>
      <c r="BY159" s="83"/>
      <c r="BZ159" s="83"/>
      <c r="CA159" s="83"/>
      <c r="CB159" s="83"/>
      <c r="CC159" s="83"/>
      <c r="CD159" s="83"/>
      <c r="CE159" s="83"/>
      <c r="CF159" s="83"/>
      <c r="CG159" s="83">
        <f>G159/6</f>
        <v>52780000.074865937</v>
      </c>
      <c r="CH159" s="83">
        <f>CG159</f>
        <v>52780000.074865937</v>
      </c>
      <c r="CI159" s="83">
        <f t="shared" si="58"/>
        <v>52780000.074865937</v>
      </c>
      <c r="CJ159" s="83">
        <f t="shared" si="58"/>
        <v>52780000.074865937</v>
      </c>
      <c r="CK159" s="83">
        <f t="shared" si="58"/>
        <v>52780000.074865937</v>
      </c>
      <c r="CL159" s="83">
        <f t="shared" si="58"/>
        <v>52780000.074865937</v>
      </c>
      <c r="CM159" s="73">
        <f t="shared" si="54"/>
        <v>316680000.44919562</v>
      </c>
      <c r="CN159" s="74">
        <f t="shared" si="56"/>
        <v>0</v>
      </c>
      <c r="CO159" s="17"/>
      <c r="CP159" s="17"/>
      <c r="CQ159" s="17"/>
      <c r="CR159" s="17"/>
      <c r="CS159" s="17"/>
      <c r="CT159" s="17"/>
      <c r="CU159" s="17"/>
      <c r="CV159" s="17"/>
      <c r="CW159" s="17"/>
      <c r="CX159" s="17"/>
      <c r="CY159" s="17"/>
      <c r="CZ159" s="17"/>
      <c r="DA159" s="17"/>
      <c r="DB159" s="17"/>
      <c r="DC159" s="17"/>
      <c r="DD159" s="17"/>
      <c r="DE159" s="17"/>
      <c r="DF159" s="17"/>
      <c r="DG159" s="17"/>
      <c r="DH159" s="17"/>
      <c r="DI159" s="17"/>
      <c r="DJ159" s="17"/>
      <c r="DK159" s="17"/>
      <c r="DL159" s="17"/>
      <c r="DM159" s="17"/>
      <c r="DN159" s="17"/>
      <c r="DO159" s="17"/>
      <c r="DP159" s="17"/>
      <c r="DQ159" s="17"/>
      <c r="DR159" s="17"/>
      <c r="DS159" s="17"/>
      <c r="DT159" s="17"/>
      <c r="DU159" s="17"/>
      <c r="DV159" s="17"/>
      <c r="DW159" s="17"/>
      <c r="DX159" s="17"/>
      <c r="DY159" s="17"/>
    </row>
    <row r="160" spans="2:129" ht="23.4" customHeight="1" x14ac:dyDescent="0.25">
      <c r="B160" s="69" t="s">
        <v>303</v>
      </c>
      <c r="C160" s="81" t="s">
        <v>304</v>
      </c>
      <c r="D160" s="71">
        <v>823.65</v>
      </c>
      <c r="E160" s="51">
        <v>180000001.51949999</v>
      </c>
      <c r="F160" s="52">
        <f t="shared" si="57"/>
        <v>54000000.455849998</v>
      </c>
      <c r="G160" s="52">
        <f t="shared" si="49"/>
        <v>234000001.97534999</v>
      </c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2"/>
      <c r="Y160" s="62"/>
      <c r="Z160" s="62"/>
      <c r="AA160" s="62"/>
      <c r="AB160" s="61"/>
      <c r="AC160" s="61"/>
      <c r="AD160" s="61"/>
      <c r="AE160" s="61"/>
      <c r="AF160" s="61"/>
      <c r="AG160" s="61"/>
      <c r="AH160" s="61"/>
      <c r="AI160" s="61"/>
      <c r="AJ160" s="61"/>
      <c r="AK160" s="61"/>
      <c r="AL160" s="61"/>
      <c r="AM160" s="61"/>
      <c r="AN160" s="61"/>
      <c r="AO160" s="63"/>
      <c r="AP160" s="63"/>
      <c r="AQ160" s="63"/>
      <c r="AR160" s="63"/>
      <c r="AS160" s="63"/>
      <c r="AT160" s="63"/>
      <c r="AU160" s="63"/>
      <c r="AV160" s="63"/>
      <c r="AW160" s="63"/>
      <c r="AX160" s="63"/>
      <c r="AY160" s="63"/>
      <c r="AZ160" s="63"/>
      <c r="BA160" s="63"/>
      <c r="BB160" s="63"/>
      <c r="BC160" s="63"/>
      <c r="BD160" s="63"/>
      <c r="BE160" s="63"/>
      <c r="BF160" s="63"/>
      <c r="BG160" s="63"/>
      <c r="BH160" s="63"/>
      <c r="BI160" s="54"/>
      <c r="BJ160" s="63"/>
      <c r="BK160" s="63"/>
      <c r="BL160" s="64"/>
      <c r="BM160" s="65"/>
      <c r="BN160" s="53"/>
      <c r="BO160" s="53"/>
      <c r="BP160" s="53"/>
      <c r="BQ160" s="53"/>
      <c r="BR160" s="53"/>
      <c r="BS160" s="53"/>
      <c r="BT160" s="53"/>
      <c r="BU160" s="53"/>
      <c r="BV160" s="83"/>
      <c r="BW160" s="83"/>
      <c r="BX160" s="83"/>
      <c r="BY160" s="83"/>
      <c r="BZ160" s="83"/>
      <c r="CA160" s="83"/>
      <c r="CB160" s="83"/>
      <c r="CC160" s="53"/>
      <c r="CD160" s="53"/>
      <c r="CE160" s="53"/>
      <c r="CF160" s="83">
        <f>G160/7</f>
        <v>33428571.710764285</v>
      </c>
      <c r="CG160" s="83">
        <f>CF160</f>
        <v>33428571.710764285</v>
      </c>
      <c r="CH160" s="83">
        <f>CG160</f>
        <v>33428571.710764285</v>
      </c>
      <c r="CI160" s="83">
        <f t="shared" ref="CI160:CL161" si="59">CH160</f>
        <v>33428571.710764285</v>
      </c>
      <c r="CJ160" s="83">
        <f t="shared" si="59"/>
        <v>33428571.710764285</v>
      </c>
      <c r="CK160" s="83">
        <f t="shared" si="59"/>
        <v>33428571.710764285</v>
      </c>
      <c r="CL160" s="83">
        <f t="shared" si="59"/>
        <v>33428571.710764285</v>
      </c>
      <c r="CM160" s="73">
        <f>SUM(H160:CL160)</f>
        <v>234000001.97534999</v>
      </c>
      <c r="CN160" s="74">
        <f t="shared" si="56"/>
        <v>0</v>
      </c>
      <c r="CO160" s="17"/>
      <c r="CP160" s="17"/>
      <c r="CQ160" s="17"/>
      <c r="CR160" s="17"/>
      <c r="CS160" s="17"/>
      <c r="CT160" s="17"/>
      <c r="CU160" s="17"/>
      <c r="CV160" s="17"/>
      <c r="CW160" s="17"/>
      <c r="CX160" s="17"/>
      <c r="CY160" s="17"/>
      <c r="CZ160" s="17"/>
      <c r="DA160" s="17"/>
      <c r="DB160" s="17"/>
      <c r="DC160" s="17"/>
      <c r="DD160" s="17"/>
      <c r="DE160" s="17"/>
      <c r="DF160" s="17"/>
      <c r="DG160" s="17"/>
      <c r="DH160" s="17"/>
      <c r="DI160" s="17"/>
      <c r="DJ160" s="17"/>
      <c r="DK160" s="17"/>
      <c r="DL160" s="17"/>
      <c r="DM160" s="17"/>
      <c r="DN160" s="17"/>
      <c r="DO160" s="17"/>
      <c r="DP160" s="17"/>
      <c r="DQ160" s="17"/>
      <c r="DR160" s="17"/>
      <c r="DS160" s="17"/>
      <c r="DT160" s="17"/>
      <c r="DU160" s="17"/>
      <c r="DV160" s="17"/>
      <c r="DW160" s="17"/>
      <c r="DX160" s="17"/>
      <c r="DY160" s="17"/>
    </row>
    <row r="161" spans="1:129" ht="23.4" customHeight="1" x14ac:dyDescent="0.25">
      <c r="B161" s="69" t="s">
        <v>305</v>
      </c>
      <c r="C161" s="81" t="s">
        <v>306</v>
      </c>
      <c r="D161" s="71">
        <v>131</v>
      </c>
      <c r="E161" s="51">
        <v>182399999.70999998</v>
      </c>
      <c r="F161" s="52">
        <f t="shared" si="57"/>
        <v>54719999.912999995</v>
      </c>
      <c r="G161" s="52">
        <f t="shared" si="49"/>
        <v>237119999.62299997</v>
      </c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2"/>
      <c r="Y161" s="62"/>
      <c r="Z161" s="62"/>
      <c r="AA161" s="62"/>
      <c r="AB161" s="61"/>
      <c r="AC161" s="61"/>
      <c r="AD161" s="61"/>
      <c r="AE161" s="61"/>
      <c r="AF161" s="61"/>
      <c r="AG161" s="61"/>
      <c r="AH161" s="61"/>
      <c r="AI161" s="61"/>
      <c r="AJ161" s="61"/>
      <c r="AK161" s="61"/>
      <c r="AL161" s="61"/>
      <c r="AM161" s="61"/>
      <c r="AN161" s="61"/>
      <c r="AO161" s="63"/>
      <c r="AP161" s="63"/>
      <c r="AQ161" s="63"/>
      <c r="AR161" s="63"/>
      <c r="AS161" s="63"/>
      <c r="AT161" s="63"/>
      <c r="AU161" s="63"/>
      <c r="AV161" s="63"/>
      <c r="AW161" s="63"/>
      <c r="AX161" s="63"/>
      <c r="AY161" s="63"/>
      <c r="AZ161" s="63"/>
      <c r="BA161" s="63"/>
      <c r="BB161" s="63"/>
      <c r="BC161" s="63"/>
      <c r="BD161" s="63"/>
      <c r="BE161" s="63"/>
      <c r="BF161" s="63"/>
      <c r="BG161" s="63"/>
      <c r="BH161" s="63"/>
      <c r="BI161" s="54"/>
      <c r="BJ161" s="63"/>
      <c r="BK161" s="63"/>
      <c r="BL161" s="64"/>
      <c r="BM161" s="65"/>
      <c r="BN161" s="53"/>
      <c r="BO161" s="53"/>
      <c r="BP161" s="53"/>
      <c r="BQ161" s="53"/>
      <c r="BR161" s="53"/>
      <c r="BS161" s="53"/>
      <c r="BT161" s="53"/>
      <c r="BU161" s="53"/>
      <c r="BV161" s="83"/>
      <c r="BW161" s="83"/>
      <c r="BX161" s="83"/>
      <c r="BY161" s="83"/>
      <c r="BZ161" s="83"/>
      <c r="CA161" s="83"/>
      <c r="CB161" s="83"/>
      <c r="CC161" s="83"/>
      <c r="CD161" s="83"/>
      <c r="CE161" s="83"/>
      <c r="CF161" s="83"/>
      <c r="CG161" s="53"/>
      <c r="CH161" s="83">
        <f>G161/5</f>
        <v>47423999.92459999</v>
      </c>
      <c r="CI161" s="83">
        <f t="shared" si="59"/>
        <v>47423999.92459999</v>
      </c>
      <c r="CJ161" s="83">
        <f t="shared" si="59"/>
        <v>47423999.92459999</v>
      </c>
      <c r="CK161" s="83">
        <f t="shared" si="59"/>
        <v>47423999.92459999</v>
      </c>
      <c r="CL161" s="83">
        <f t="shared" si="59"/>
        <v>47423999.92459999</v>
      </c>
      <c r="CM161" s="73">
        <f>SUM(H161:CL161)</f>
        <v>237119999.62299997</v>
      </c>
      <c r="CN161" s="74">
        <f t="shared" si="56"/>
        <v>0</v>
      </c>
      <c r="CO161" s="17"/>
      <c r="CP161" s="17"/>
      <c r="CQ161" s="17"/>
      <c r="CR161" s="17"/>
      <c r="CS161" s="17"/>
      <c r="CT161" s="17"/>
      <c r="CU161" s="17"/>
      <c r="CV161" s="17"/>
      <c r="CW161" s="17"/>
      <c r="CX161" s="17"/>
      <c r="CY161" s="17"/>
      <c r="CZ161" s="17"/>
      <c r="DA161" s="17"/>
      <c r="DB161" s="17"/>
      <c r="DC161" s="17"/>
      <c r="DD161" s="17"/>
      <c r="DE161" s="17"/>
      <c r="DF161" s="17"/>
      <c r="DG161" s="17"/>
      <c r="DH161" s="17"/>
      <c r="DI161" s="17"/>
      <c r="DJ161" s="17"/>
      <c r="DK161" s="17"/>
      <c r="DL161" s="17"/>
      <c r="DM161" s="17"/>
      <c r="DN161" s="17"/>
      <c r="DO161" s="17"/>
      <c r="DP161" s="17"/>
      <c r="DQ161" s="17"/>
      <c r="DR161" s="17"/>
      <c r="DS161" s="17"/>
      <c r="DT161" s="17"/>
      <c r="DU161" s="17"/>
      <c r="DV161" s="17"/>
      <c r="DW161" s="17"/>
      <c r="DX161" s="17"/>
      <c r="DY161" s="17"/>
    </row>
    <row r="162" spans="1:129" ht="11" customHeight="1" x14ac:dyDescent="0.25">
      <c r="B162" s="69"/>
      <c r="C162" s="70"/>
      <c r="D162" s="71"/>
      <c r="E162" s="51"/>
      <c r="F162" s="52">
        <f t="shared" si="57"/>
        <v>0</v>
      </c>
      <c r="G162" s="52">
        <f t="shared" si="49"/>
        <v>0</v>
      </c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2"/>
      <c r="Y162" s="62"/>
      <c r="Z162" s="62"/>
      <c r="AA162" s="62"/>
      <c r="AB162" s="61"/>
      <c r="AC162" s="61"/>
      <c r="AD162" s="61"/>
      <c r="AE162" s="61"/>
      <c r="AF162" s="61"/>
      <c r="AG162" s="61"/>
      <c r="AH162" s="61"/>
      <c r="AI162" s="61"/>
      <c r="AJ162" s="61"/>
      <c r="AK162" s="61"/>
      <c r="AL162" s="61"/>
      <c r="AM162" s="61"/>
      <c r="AN162" s="61"/>
      <c r="AO162" s="61"/>
      <c r="AP162" s="63"/>
      <c r="AQ162" s="63"/>
      <c r="AR162" s="63"/>
      <c r="AS162" s="63"/>
      <c r="AT162" s="63"/>
      <c r="AU162" s="63"/>
      <c r="AV162" s="63"/>
      <c r="AW162" s="63"/>
      <c r="AX162" s="63"/>
      <c r="AY162" s="63"/>
      <c r="AZ162" s="63"/>
      <c r="BA162" s="63"/>
      <c r="BB162" s="63"/>
      <c r="BC162" s="63"/>
      <c r="BD162" s="63"/>
      <c r="BE162" s="63"/>
      <c r="BF162" s="63"/>
      <c r="BG162" s="63"/>
      <c r="BH162" s="63"/>
      <c r="BI162" s="63"/>
      <c r="BJ162" s="63"/>
      <c r="BK162" s="63"/>
      <c r="BL162" s="64"/>
      <c r="BM162" s="65"/>
      <c r="BN162" s="53"/>
      <c r="BO162" s="53"/>
      <c r="BP162" s="53"/>
      <c r="BQ162" s="53"/>
      <c r="BR162" s="53"/>
      <c r="BS162" s="53"/>
      <c r="BT162" s="53"/>
      <c r="BU162" s="72"/>
      <c r="BV162" s="72"/>
      <c r="BW162" s="72"/>
      <c r="BX162" s="72"/>
      <c r="BY162" s="72"/>
      <c r="BZ162" s="72"/>
      <c r="CA162" s="72"/>
      <c r="CB162" s="72"/>
      <c r="CC162" s="72"/>
      <c r="CD162" s="72"/>
      <c r="CE162" s="72"/>
      <c r="CF162" s="72"/>
      <c r="CG162" s="72"/>
      <c r="CH162" s="72"/>
      <c r="CI162" s="72"/>
      <c r="CJ162" s="72"/>
      <c r="CK162" s="72"/>
      <c r="CL162" s="72"/>
      <c r="CM162" s="73">
        <f t="shared" si="54"/>
        <v>0</v>
      </c>
      <c r="CN162" s="74">
        <f t="shared" si="56"/>
        <v>0</v>
      </c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</row>
    <row r="163" spans="1:129" s="68" customFormat="1" ht="10.25" customHeight="1" x14ac:dyDescent="0.25">
      <c r="B163" s="56" t="str">
        <f>'[1]ACTA MODIF'!C135</f>
        <v>12.</v>
      </c>
      <c r="C163" s="57" t="str">
        <f>'[1]ACTA MODIF'!D135</f>
        <v xml:space="preserve">CUBIERTA, CIELO RASO Y ACABADOS CUBIERTAS </v>
      </c>
      <c r="D163" s="78">
        <f>'[1]ACTA MODIF'!M135</f>
        <v>0</v>
      </c>
      <c r="E163" s="59">
        <f>SUM(E164:E175)</f>
        <v>869360042.64630008</v>
      </c>
      <c r="F163" s="60">
        <f t="shared" si="57"/>
        <v>260808012.79389</v>
      </c>
      <c r="G163" s="60">
        <f t="shared" si="49"/>
        <v>1130168055.4401901</v>
      </c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2"/>
      <c r="Y163" s="62"/>
      <c r="Z163" s="62"/>
      <c r="AA163" s="62"/>
      <c r="AB163" s="61"/>
      <c r="AC163" s="61"/>
      <c r="AD163" s="61"/>
      <c r="AE163" s="61"/>
      <c r="AF163" s="61"/>
      <c r="AG163" s="61"/>
      <c r="AH163" s="61"/>
      <c r="AI163" s="61"/>
      <c r="AJ163" s="61"/>
      <c r="AK163" s="61"/>
      <c r="AL163" s="61"/>
      <c r="AM163" s="61"/>
      <c r="AN163" s="61"/>
      <c r="AO163" s="61"/>
      <c r="AP163" s="63"/>
      <c r="AQ163" s="63"/>
      <c r="AR163" s="63"/>
      <c r="AS163" s="63"/>
      <c r="AT163" s="63"/>
      <c r="AU163" s="63"/>
      <c r="AV163" s="63"/>
      <c r="AW163" s="63"/>
      <c r="AX163" s="63"/>
      <c r="AY163" s="63"/>
      <c r="AZ163" s="63"/>
      <c r="BA163" s="63"/>
      <c r="BB163" s="63"/>
      <c r="BC163" s="63"/>
      <c r="BD163" s="63"/>
      <c r="BE163" s="63"/>
      <c r="BF163" s="63"/>
      <c r="BG163" s="63"/>
      <c r="BH163" s="63"/>
      <c r="BI163" s="63"/>
      <c r="BJ163" s="63"/>
      <c r="BK163" s="63"/>
      <c r="BL163" s="64"/>
      <c r="BM163" s="65"/>
      <c r="BN163" s="53"/>
      <c r="BO163" s="53"/>
      <c r="BP163" s="53"/>
      <c r="BQ163" s="53"/>
      <c r="BR163" s="53"/>
      <c r="BS163" s="53"/>
      <c r="BT163" s="53"/>
      <c r="BU163" s="53"/>
      <c r="BV163" s="53"/>
      <c r="BW163" s="53"/>
      <c r="BX163" s="53"/>
      <c r="BY163" s="53"/>
      <c r="BZ163" s="53"/>
      <c r="CA163" s="53"/>
      <c r="CB163" s="53"/>
      <c r="CC163" s="53"/>
      <c r="CD163" s="53"/>
      <c r="CE163" s="53"/>
      <c r="CF163" s="53"/>
      <c r="CG163" s="53"/>
      <c r="CH163" s="53"/>
      <c r="CI163" s="53"/>
      <c r="CJ163" s="53"/>
      <c r="CK163" s="53"/>
      <c r="CL163" s="53"/>
      <c r="CM163" s="79">
        <f>SUM(CM164:CM175)</f>
        <v>1130168055.4401901</v>
      </c>
      <c r="CN163" s="67">
        <f t="shared" si="56"/>
        <v>0</v>
      </c>
    </row>
    <row r="164" spans="1:129" ht="10.25" customHeight="1" x14ac:dyDescent="0.25">
      <c r="B164" s="69" t="s">
        <v>307</v>
      </c>
      <c r="C164" s="70" t="s">
        <v>308</v>
      </c>
      <c r="D164" s="71">
        <v>0</v>
      </c>
      <c r="E164" s="51">
        <v>0</v>
      </c>
      <c r="F164" s="52">
        <f t="shared" si="57"/>
        <v>0</v>
      </c>
      <c r="G164" s="52">
        <f t="shared" si="49"/>
        <v>0</v>
      </c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  <c r="Y164" s="95"/>
      <c r="Z164" s="95"/>
      <c r="AA164" s="95"/>
      <c r="AB164" s="95"/>
      <c r="AC164" s="95"/>
      <c r="AD164" s="95"/>
      <c r="AE164" s="95"/>
      <c r="AF164" s="95"/>
      <c r="AG164" s="95"/>
      <c r="AH164" s="95"/>
      <c r="AI164" s="95"/>
      <c r="AJ164" s="95"/>
      <c r="AK164" s="95"/>
      <c r="AL164" s="95"/>
      <c r="AM164" s="95"/>
      <c r="AN164" s="95"/>
      <c r="AO164" s="95"/>
      <c r="AP164" s="53"/>
      <c r="AQ164" s="53"/>
      <c r="AR164" s="53"/>
      <c r="AS164" s="53"/>
      <c r="AT164" s="53"/>
      <c r="AU164" s="53"/>
      <c r="AV164" s="53"/>
      <c r="AW164" s="53"/>
      <c r="AX164" s="53"/>
      <c r="AY164" s="53"/>
      <c r="AZ164" s="53"/>
      <c r="BA164" s="53"/>
      <c r="BB164" s="53"/>
      <c r="BC164" s="53"/>
      <c r="BD164" s="53"/>
      <c r="BE164" s="53"/>
      <c r="BF164" s="53"/>
      <c r="BG164" s="54"/>
      <c r="BH164" s="54"/>
      <c r="BI164" s="54"/>
      <c r="BJ164" s="63"/>
      <c r="BK164" s="54"/>
      <c r="BL164" s="64"/>
      <c r="BM164" s="65"/>
      <c r="BN164" s="53"/>
      <c r="BO164" s="53"/>
      <c r="BP164" s="83">
        <f>G164/8</f>
        <v>0</v>
      </c>
      <c r="BQ164" s="83">
        <f>BP164</f>
        <v>0</v>
      </c>
      <c r="BR164" s="83">
        <f t="shared" ref="BR164:BW164" si="60">BQ164</f>
        <v>0</v>
      </c>
      <c r="BS164" s="83">
        <f t="shared" si="60"/>
        <v>0</v>
      </c>
      <c r="BT164" s="83">
        <f t="shared" si="60"/>
        <v>0</v>
      </c>
      <c r="BU164" s="83">
        <f t="shared" si="60"/>
        <v>0</v>
      </c>
      <c r="BV164" s="83">
        <f t="shared" si="60"/>
        <v>0</v>
      </c>
      <c r="BW164" s="83">
        <f t="shared" si="60"/>
        <v>0</v>
      </c>
      <c r="BX164" s="53"/>
      <c r="BY164" s="53"/>
      <c r="BZ164" s="53"/>
      <c r="CA164" s="53"/>
      <c r="CB164" s="53"/>
      <c r="CC164" s="53"/>
      <c r="CD164" s="53"/>
      <c r="CE164" s="53"/>
      <c r="CF164" s="53"/>
      <c r="CG164" s="53"/>
      <c r="CH164" s="53"/>
      <c r="CI164" s="53"/>
      <c r="CJ164" s="53"/>
      <c r="CK164" s="53"/>
      <c r="CL164" s="53"/>
      <c r="CM164" s="73">
        <f t="shared" ref="CM164:CM175" si="61">SUM(H164:CL164)</f>
        <v>0</v>
      </c>
      <c r="CN164" s="74">
        <f t="shared" si="56"/>
        <v>0</v>
      </c>
    </row>
    <row r="165" spans="1:129" s="104" customFormat="1" ht="11" customHeight="1" x14ac:dyDescent="0.25">
      <c r="B165" s="105" t="s">
        <v>309</v>
      </c>
      <c r="C165" s="81" t="s">
        <v>310</v>
      </c>
      <c r="D165" s="106">
        <v>1189.3</v>
      </c>
      <c r="E165" s="107">
        <v>91414355.200000003</v>
      </c>
      <c r="F165" s="52">
        <f t="shared" si="57"/>
        <v>27424306.559999999</v>
      </c>
      <c r="G165" s="52">
        <f t="shared" si="49"/>
        <v>118838661.76000001</v>
      </c>
      <c r="H165" s="108"/>
      <c r="I165" s="108"/>
      <c r="J165" s="108"/>
      <c r="K165" s="108"/>
      <c r="L165" s="108"/>
      <c r="M165" s="108"/>
      <c r="N165" s="108"/>
      <c r="O165" s="108"/>
      <c r="P165" s="108"/>
      <c r="Q165" s="108"/>
      <c r="R165" s="108"/>
      <c r="S165" s="108"/>
      <c r="T165" s="108"/>
      <c r="U165" s="108"/>
      <c r="V165" s="108"/>
      <c r="W165" s="108"/>
      <c r="X165" s="108"/>
      <c r="Y165" s="108"/>
      <c r="Z165" s="108"/>
      <c r="AA165" s="108"/>
      <c r="AB165" s="108"/>
      <c r="AC165" s="108"/>
      <c r="AD165" s="108"/>
      <c r="AE165" s="108"/>
      <c r="AF165" s="108"/>
      <c r="AG165" s="108"/>
      <c r="AH165" s="108"/>
      <c r="AI165" s="108"/>
      <c r="AJ165" s="108"/>
      <c r="AK165" s="108"/>
      <c r="AL165" s="108"/>
      <c r="AM165" s="108"/>
      <c r="AN165" s="108"/>
      <c r="AO165" s="108"/>
      <c r="AP165" s="109"/>
      <c r="AQ165" s="109"/>
      <c r="AR165" s="109"/>
      <c r="AS165" s="109"/>
      <c r="AT165" s="109"/>
      <c r="AU165" s="109"/>
      <c r="AV165" s="109"/>
      <c r="AW165" s="109"/>
      <c r="AX165" s="109"/>
      <c r="AY165" s="109"/>
      <c r="AZ165" s="109"/>
      <c r="BA165" s="109"/>
      <c r="BB165" s="109"/>
      <c r="BC165" s="109"/>
      <c r="BD165" s="109"/>
      <c r="BE165" s="109"/>
      <c r="BF165" s="109"/>
      <c r="BG165" s="109"/>
      <c r="BH165" s="109"/>
      <c r="BI165" s="109"/>
      <c r="BJ165" s="63"/>
      <c r="BK165" s="109"/>
      <c r="BL165" s="109"/>
      <c r="BM165" s="110">
        <f>G165/5</f>
        <v>23767732.352000002</v>
      </c>
      <c r="BN165" s="110">
        <f>BM165</f>
        <v>23767732.352000002</v>
      </c>
      <c r="BO165" s="110">
        <f>BN165</f>
        <v>23767732.352000002</v>
      </c>
      <c r="BP165" s="110">
        <f>BO165</f>
        <v>23767732.352000002</v>
      </c>
      <c r="BQ165" s="110">
        <f>BP165</f>
        <v>23767732.352000002</v>
      </c>
      <c r="BR165" s="109"/>
      <c r="BS165" s="110"/>
      <c r="BT165" s="110"/>
      <c r="BU165" s="109"/>
      <c r="BV165" s="109"/>
      <c r="BW165" s="109"/>
      <c r="BX165" s="109"/>
      <c r="BY165" s="109"/>
      <c r="BZ165" s="109"/>
      <c r="CA165" s="109"/>
      <c r="CB165" s="109"/>
      <c r="CC165" s="109"/>
      <c r="CD165" s="109"/>
      <c r="CE165" s="109"/>
      <c r="CF165" s="109"/>
      <c r="CG165" s="109"/>
      <c r="CH165" s="109"/>
      <c r="CI165" s="109"/>
      <c r="CJ165" s="109"/>
      <c r="CK165" s="109"/>
      <c r="CL165" s="109"/>
      <c r="CM165" s="73">
        <f t="shared" si="61"/>
        <v>118838661.76000001</v>
      </c>
      <c r="CN165" s="74">
        <f t="shared" si="56"/>
        <v>0</v>
      </c>
    </row>
    <row r="166" spans="1:129" s="104" customFormat="1" ht="11" customHeight="1" x14ac:dyDescent="0.25">
      <c r="B166" s="105" t="s">
        <v>311</v>
      </c>
      <c r="C166" s="81" t="s">
        <v>312</v>
      </c>
      <c r="D166" s="106">
        <v>0</v>
      </c>
      <c r="E166" s="107">
        <v>0</v>
      </c>
      <c r="F166" s="52">
        <f t="shared" si="57"/>
        <v>0</v>
      </c>
      <c r="G166" s="52">
        <f t="shared" si="49"/>
        <v>0</v>
      </c>
      <c r="H166" s="108"/>
      <c r="I166" s="108"/>
      <c r="J166" s="108"/>
      <c r="K166" s="108"/>
      <c r="L166" s="108"/>
      <c r="M166" s="108"/>
      <c r="N166" s="108"/>
      <c r="O166" s="108"/>
      <c r="P166" s="108"/>
      <c r="Q166" s="108"/>
      <c r="R166" s="108"/>
      <c r="S166" s="108"/>
      <c r="T166" s="108"/>
      <c r="U166" s="108"/>
      <c r="V166" s="108"/>
      <c r="W166" s="108"/>
      <c r="X166" s="108"/>
      <c r="Y166" s="108"/>
      <c r="Z166" s="108"/>
      <c r="AA166" s="108"/>
      <c r="AB166" s="108"/>
      <c r="AC166" s="108"/>
      <c r="AD166" s="108"/>
      <c r="AE166" s="108"/>
      <c r="AF166" s="108"/>
      <c r="AG166" s="108"/>
      <c r="AH166" s="108"/>
      <c r="AI166" s="108"/>
      <c r="AJ166" s="108"/>
      <c r="AK166" s="108"/>
      <c r="AL166" s="108"/>
      <c r="AM166" s="108"/>
      <c r="AN166" s="108"/>
      <c r="AO166" s="108"/>
      <c r="AP166" s="109"/>
      <c r="AQ166" s="109"/>
      <c r="AR166" s="109"/>
      <c r="AS166" s="109"/>
      <c r="AT166" s="109"/>
      <c r="AU166" s="109"/>
      <c r="AV166" s="109"/>
      <c r="AW166" s="109"/>
      <c r="AX166" s="109"/>
      <c r="AY166" s="109"/>
      <c r="AZ166" s="109"/>
      <c r="BA166" s="109"/>
      <c r="BB166" s="109"/>
      <c r="BC166" s="109"/>
      <c r="BD166" s="109"/>
      <c r="BE166" s="109"/>
      <c r="BF166" s="109"/>
      <c r="BG166" s="109"/>
      <c r="BH166" s="109"/>
      <c r="BI166" s="109"/>
      <c r="BJ166" s="63"/>
      <c r="BK166" s="111"/>
      <c r="BL166" s="110"/>
      <c r="BM166" s="109"/>
      <c r="BN166" s="109"/>
      <c r="BO166" s="109"/>
      <c r="BP166" s="109"/>
      <c r="BQ166" s="109"/>
      <c r="BR166" s="109"/>
      <c r="BS166" s="109"/>
      <c r="BT166" s="109"/>
      <c r="BU166" s="109"/>
      <c r="BV166" s="109"/>
      <c r="BW166" s="109"/>
      <c r="BX166" s="109"/>
      <c r="BY166" s="109"/>
      <c r="BZ166" s="109"/>
      <c r="CA166" s="109"/>
      <c r="CB166" s="109"/>
      <c r="CC166" s="109"/>
      <c r="CD166" s="109"/>
      <c r="CE166" s="109"/>
      <c r="CF166" s="109"/>
      <c r="CG166" s="109"/>
      <c r="CH166" s="109"/>
      <c r="CI166" s="109"/>
      <c r="CJ166" s="109"/>
      <c r="CK166" s="109"/>
      <c r="CL166" s="109"/>
      <c r="CM166" s="73">
        <f t="shared" si="61"/>
        <v>0</v>
      </c>
      <c r="CN166" s="74">
        <f t="shared" si="56"/>
        <v>0</v>
      </c>
    </row>
    <row r="167" spans="1:129" ht="11" customHeight="1" x14ac:dyDescent="0.25">
      <c r="B167" s="69" t="s">
        <v>313</v>
      </c>
      <c r="C167" s="70" t="s">
        <v>314</v>
      </c>
      <c r="D167" s="71">
        <v>468.6</v>
      </c>
      <c r="E167" s="51">
        <v>20884564.800000004</v>
      </c>
      <c r="F167" s="52">
        <f t="shared" si="57"/>
        <v>6265369.4400000013</v>
      </c>
      <c r="G167" s="52">
        <f t="shared" si="49"/>
        <v>27149934.240000006</v>
      </c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2"/>
      <c r="Y167" s="62"/>
      <c r="Z167" s="62"/>
      <c r="AA167" s="62"/>
      <c r="AB167" s="61"/>
      <c r="AC167" s="61"/>
      <c r="AD167" s="61"/>
      <c r="AE167" s="61"/>
      <c r="AF167" s="61"/>
      <c r="AG167" s="61"/>
      <c r="AH167" s="61"/>
      <c r="AI167" s="61"/>
      <c r="AJ167" s="61"/>
      <c r="AK167" s="61"/>
      <c r="AL167" s="61"/>
      <c r="AM167" s="61"/>
      <c r="AN167" s="61"/>
      <c r="AO167" s="61"/>
      <c r="AP167" s="63"/>
      <c r="AQ167" s="63"/>
      <c r="AR167" s="63"/>
      <c r="AS167" s="63"/>
      <c r="AT167" s="63"/>
      <c r="AU167" s="63"/>
      <c r="AV167" s="63"/>
      <c r="AW167" s="63"/>
      <c r="AX167" s="63"/>
      <c r="AY167" s="63"/>
      <c r="AZ167" s="63"/>
      <c r="BA167" s="63"/>
      <c r="BB167" s="63"/>
      <c r="BC167" s="63"/>
      <c r="BD167" s="63"/>
      <c r="BE167" s="63"/>
      <c r="BF167" s="63"/>
      <c r="BG167" s="63"/>
      <c r="BH167" s="63"/>
      <c r="BI167" s="63"/>
      <c r="BJ167" s="63"/>
      <c r="BK167" s="54"/>
      <c r="BL167" s="64"/>
      <c r="BM167" s="64">
        <f>G167/4</f>
        <v>6787483.5600000015</v>
      </c>
      <c r="BN167" s="65">
        <f>BM167</f>
        <v>6787483.5600000015</v>
      </c>
      <c r="BO167" s="65">
        <f t="shared" ref="BO167:BQ169" si="62">BN167</f>
        <v>6787483.5600000015</v>
      </c>
      <c r="BP167" s="65">
        <f t="shared" si="62"/>
        <v>6787483.5600000015</v>
      </c>
      <c r="BQ167" s="53"/>
      <c r="BR167" s="53"/>
      <c r="BS167" s="53"/>
      <c r="BT167" s="53"/>
      <c r="BU167" s="53"/>
      <c r="BV167" s="53"/>
      <c r="BW167" s="53"/>
      <c r="BX167" s="53"/>
      <c r="BY167" s="53"/>
      <c r="BZ167" s="53"/>
      <c r="CA167" s="53"/>
      <c r="CB167" s="53"/>
      <c r="CC167" s="53"/>
      <c r="CD167" s="53"/>
      <c r="CE167" s="53"/>
      <c r="CF167" s="53"/>
      <c r="CG167" s="53"/>
      <c r="CH167" s="53"/>
      <c r="CI167" s="53"/>
      <c r="CJ167" s="53"/>
      <c r="CK167" s="53"/>
      <c r="CL167" s="53"/>
      <c r="CM167" s="73">
        <f t="shared" si="61"/>
        <v>27149934.240000006</v>
      </c>
      <c r="CN167" s="74">
        <f t="shared" si="56"/>
        <v>0</v>
      </c>
    </row>
    <row r="168" spans="1:129" ht="11" customHeight="1" x14ac:dyDescent="0.25">
      <c r="B168" s="69" t="s">
        <v>315</v>
      </c>
      <c r="C168" s="70" t="s">
        <v>316</v>
      </c>
      <c r="D168" s="71">
        <v>171.48</v>
      </c>
      <c r="E168" s="51">
        <v>5277468.4800000004</v>
      </c>
      <c r="F168" s="52">
        <f t="shared" si="57"/>
        <v>1583240.544</v>
      </c>
      <c r="G168" s="52">
        <f t="shared" si="49"/>
        <v>6860709.0240000002</v>
      </c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  <c r="AA168" s="95"/>
      <c r="AB168" s="95"/>
      <c r="AC168" s="95"/>
      <c r="AD168" s="95"/>
      <c r="AE168" s="95"/>
      <c r="AF168" s="95"/>
      <c r="AG168" s="95"/>
      <c r="AH168" s="95"/>
      <c r="AI168" s="95"/>
      <c r="AJ168" s="95"/>
      <c r="AK168" s="95"/>
      <c r="AL168" s="95"/>
      <c r="AM168" s="95"/>
      <c r="AN168" s="95"/>
      <c r="AO168" s="95"/>
      <c r="AP168" s="53"/>
      <c r="AQ168" s="53"/>
      <c r="AR168" s="53"/>
      <c r="AS168" s="53"/>
      <c r="AT168" s="53"/>
      <c r="AU168" s="53"/>
      <c r="AV168" s="53"/>
      <c r="AW168" s="53"/>
      <c r="AX168" s="53"/>
      <c r="AY168" s="53"/>
      <c r="AZ168" s="53"/>
      <c r="BA168" s="53"/>
      <c r="BB168" s="53"/>
      <c r="BC168" s="53"/>
      <c r="BD168" s="53"/>
      <c r="BE168" s="53"/>
      <c r="BF168" s="53"/>
      <c r="BG168" s="53"/>
      <c r="BH168" s="53"/>
      <c r="BI168" s="53"/>
      <c r="BJ168" s="63"/>
      <c r="BK168" s="54"/>
      <c r="BL168" s="64"/>
      <c r="BM168" s="64"/>
      <c r="BN168" s="64">
        <f>G168/4</f>
        <v>1715177.2560000001</v>
      </c>
      <c r="BO168" s="65">
        <f t="shared" si="62"/>
        <v>1715177.2560000001</v>
      </c>
      <c r="BP168" s="65">
        <f t="shared" si="62"/>
        <v>1715177.2560000001</v>
      </c>
      <c r="BQ168" s="65">
        <f t="shared" si="62"/>
        <v>1715177.2560000001</v>
      </c>
      <c r="BR168" s="53"/>
      <c r="BS168" s="53"/>
      <c r="BT168" s="53"/>
      <c r="BU168" s="53"/>
      <c r="BV168" s="53"/>
      <c r="BW168" s="53"/>
      <c r="BX168" s="53"/>
      <c r="BY168" s="53"/>
      <c r="BZ168" s="53"/>
      <c r="CA168" s="53"/>
      <c r="CB168" s="53"/>
      <c r="CC168" s="53"/>
      <c r="CD168" s="53"/>
      <c r="CE168" s="53"/>
      <c r="CF168" s="53"/>
      <c r="CG168" s="53"/>
      <c r="CH168" s="53"/>
      <c r="CI168" s="53"/>
      <c r="CJ168" s="53"/>
      <c r="CK168" s="53"/>
      <c r="CL168" s="53"/>
      <c r="CM168" s="73">
        <f t="shared" si="61"/>
        <v>6860709.0240000002</v>
      </c>
      <c r="CN168" s="74">
        <f t="shared" si="56"/>
        <v>0</v>
      </c>
    </row>
    <row r="169" spans="1:129" s="114" customFormat="1" ht="41.4" customHeight="1" x14ac:dyDescent="0.25">
      <c r="A169" s="1"/>
      <c r="B169" s="69" t="s">
        <v>317</v>
      </c>
      <c r="C169" s="70" t="s">
        <v>318</v>
      </c>
      <c r="D169" s="71">
        <v>474.8</v>
      </c>
      <c r="E169" s="51">
        <v>27386938.800000001</v>
      </c>
      <c r="F169" s="52">
        <f t="shared" si="57"/>
        <v>8216081.6399999997</v>
      </c>
      <c r="G169" s="52">
        <f t="shared" si="49"/>
        <v>35603020.439999998</v>
      </c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  <c r="AA169" s="95"/>
      <c r="AB169" s="95"/>
      <c r="AC169" s="95"/>
      <c r="AD169" s="95"/>
      <c r="AE169" s="95"/>
      <c r="AF169" s="95"/>
      <c r="AG169" s="95"/>
      <c r="AH169" s="95"/>
      <c r="AI169" s="95"/>
      <c r="AJ169" s="95"/>
      <c r="AK169" s="95"/>
      <c r="AL169" s="95"/>
      <c r="AM169" s="95"/>
      <c r="AN169" s="95"/>
      <c r="AO169" s="95"/>
      <c r="AP169" s="112"/>
      <c r="AQ169" s="112"/>
      <c r="AR169" s="112"/>
      <c r="AS169" s="112"/>
      <c r="AT169" s="112"/>
      <c r="AU169" s="112"/>
      <c r="AV169" s="112"/>
      <c r="AW169" s="112"/>
      <c r="AX169" s="112"/>
      <c r="AY169" s="112"/>
      <c r="AZ169" s="112"/>
      <c r="BA169" s="112"/>
      <c r="BB169" s="112"/>
      <c r="BC169" s="112"/>
      <c r="BD169" s="112"/>
      <c r="BE169" s="112"/>
      <c r="BF169" s="112"/>
      <c r="BG169" s="112"/>
      <c r="BH169" s="112"/>
      <c r="BI169" s="112"/>
      <c r="BJ169" s="63"/>
      <c r="BK169" s="64"/>
      <c r="BL169" s="113"/>
      <c r="BM169" s="112"/>
      <c r="BN169" s="83">
        <f>G169/5</f>
        <v>7120604.0879999995</v>
      </c>
      <c r="BO169" s="83">
        <f t="shared" si="62"/>
        <v>7120604.0879999995</v>
      </c>
      <c r="BP169" s="83">
        <f t="shared" si="62"/>
        <v>7120604.0879999995</v>
      </c>
      <c r="BQ169" s="83">
        <f t="shared" si="62"/>
        <v>7120604.0879999995</v>
      </c>
      <c r="BR169" s="83">
        <f>BQ169</f>
        <v>7120604.0879999995</v>
      </c>
      <c r="BS169" s="53"/>
      <c r="BT169" s="53"/>
      <c r="BU169" s="112"/>
      <c r="BV169" s="112"/>
      <c r="BW169" s="53"/>
      <c r="BX169" s="53"/>
      <c r="BY169" s="53"/>
      <c r="BZ169" s="53"/>
      <c r="CA169" s="53"/>
      <c r="CB169" s="53"/>
      <c r="CC169" s="53"/>
      <c r="CD169" s="53"/>
      <c r="CE169" s="53"/>
      <c r="CF169" s="53"/>
      <c r="CG169" s="53"/>
      <c r="CH169" s="53"/>
      <c r="CI169" s="53"/>
      <c r="CJ169" s="53"/>
      <c r="CK169" s="53"/>
      <c r="CL169" s="53"/>
      <c r="CM169" s="73">
        <f t="shared" si="61"/>
        <v>35603020.439999998</v>
      </c>
      <c r="CN169" s="74">
        <f t="shared" si="56"/>
        <v>0</v>
      </c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</row>
    <row r="170" spans="1:129" s="114" customFormat="1" ht="23" customHeight="1" x14ac:dyDescent="0.25">
      <c r="A170" s="1"/>
      <c r="B170" s="69" t="s">
        <v>319</v>
      </c>
      <c r="C170" s="70" t="s">
        <v>320</v>
      </c>
      <c r="D170" s="71"/>
      <c r="E170" s="51">
        <v>0</v>
      </c>
      <c r="F170" s="52">
        <f t="shared" si="57"/>
        <v>0</v>
      </c>
      <c r="G170" s="52">
        <f t="shared" si="49"/>
        <v>0</v>
      </c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2"/>
      <c r="Y170" s="62"/>
      <c r="Z170" s="62"/>
      <c r="AA170" s="62"/>
      <c r="AB170" s="61"/>
      <c r="AC170" s="61"/>
      <c r="AD170" s="61"/>
      <c r="AE170" s="61"/>
      <c r="AF170" s="61"/>
      <c r="AG170" s="61"/>
      <c r="AH170" s="61"/>
      <c r="AI170" s="61"/>
      <c r="AJ170" s="61"/>
      <c r="AK170" s="61"/>
      <c r="AL170" s="61"/>
      <c r="AM170" s="61"/>
      <c r="AN170" s="61"/>
      <c r="AO170" s="61"/>
      <c r="AP170" s="115"/>
      <c r="AQ170" s="115"/>
      <c r="AR170" s="115"/>
      <c r="AS170" s="115"/>
      <c r="AT170" s="115"/>
      <c r="AU170" s="115"/>
      <c r="AV170" s="115"/>
      <c r="AW170" s="115"/>
      <c r="AX170" s="115"/>
      <c r="AY170" s="115"/>
      <c r="AZ170" s="115"/>
      <c r="BA170" s="115"/>
      <c r="BB170" s="115"/>
      <c r="BC170" s="63"/>
      <c r="BD170" s="63"/>
      <c r="BE170" s="63"/>
      <c r="BF170" s="63"/>
      <c r="BG170" s="63"/>
      <c r="BH170" s="63"/>
      <c r="BI170" s="63"/>
      <c r="BJ170" s="63"/>
      <c r="BK170" s="63"/>
      <c r="BL170" s="64"/>
      <c r="BM170" s="65"/>
      <c r="BN170" s="112"/>
      <c r="BO170" s="112"/>
      <c r="BP170" s="112"/>
      <c r="BQ170" s="112"/>
      <c r="BR170" s="112"/>
      <c r="BS170" s="112"/>
      <c r="BT170" s="112"/>
      <c r="BU170" s="83">
        <f>G170/5</f>
        <v>0</v>
      </c>
      <c r="BV170" s="83">
        <f>BU170</f>
        <v>0</v>
      </c>
      <c r="BW170" s="83">
        <f t="shared" ref="BW170:BY170" si="63">BV170</f>
        <v>0</v>
      </c>
      <c r="BX170" s="83">
        <f t="shared" si="63"/>
        <v>0</v>
      </c>
      <c r="BY170" s="83">
        <f t="shared" si="63"/>
        <v>0</v>
      </c>
      <c r="BZ170" s="83"/>
      <c r="CA170" s="83"/>
      <c r="CB170" s="83"/>
      <c r="CC170" s="83"/>
      <c r="CD170" s="83"/>
      <c r="CE170" s="83"/>
      <c r="CF170" s="83"/>
      <c r="CG170" s="83"/>
      <c r="CH170" s="83"/>
      <c r="CI170" s="83"/>
      <c r="CJ170" s="83"/>
      <c r="CK170" s="83"/>
      <c r="CL170" s="83"/>
      <c r="CM170" s="73">
        <f t="shared" si="61"/>
        <v>0</v>
      </c>
      <c r="CN170" s="74">
        <f t="shared" si="56"/>
        <v>0</v>
      </c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</row>
    <row r="171" spans="1:129" s="124" customFormat="1" ht="28.25" customHeight="1" x14ac:dyDescent="0.25">
      <c r="A171" s="116"/>
      <c r="B171" s="117" t="s">
        <v>321</v>
      </c>
      <c r="C171" s="118" t="s">
        <v>322</v>
      </c>
      <c r="D171" s="119">
        <v>1913.44</v>
      </c>
      <c r="E171" s="120">
        <v>511198897.37119997</v>
      </c>
      <c r="F171" s="121">
        <f t="shared" si="57"/>
        <v>153359669.21135998</v>
      </c>
      <c r="G171" s="121">
        <f t="shared" si="49"/>
        <v>664558566.58255994</v>
      </c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2"/>
      <c r="Y171" s="62"/>
      <c r="Z171" s="62"/>
      <c r="AA171" s="62"/>
      <c r="AB171" s="61"/>
      <c r="AC171" s="61"/>
      <c r="AD171" s="61"/>
      <c r="AE171" s="61"/>
      <c r="AF171" s="61"/>
      <c r="AG171" s="61"/>
      <c r="AH171" s="61"/>
      <c r="AI171" s="61"/>
      <c r="AJ171" s="61"/>
      <c r="AK171" s="61"/>
      <c r="AL171" s="61"/>
      <c r="AM171" s="61"/>
      <c r="AN171" s="61"/>
      <c r="AO171" s="61"/>
      <c r="AP171" s="115"/>
      <c r="AQ171" s="115"/>
      <c r="AR171" s="115"/>
      <c r="AS171" s="115"/>
      <c r="AT171" s="115"/>
      <c r="AU171" s="115"/>
      <c r="AV171" s="115"/>
      <c r="AW171" s="115"/>
      <c r="AX171" s="115"/>
      <c r="AY171" s="115"/>
      <c r="AZ171" s="115"/>
      <c r="BA171" s="115"/>
      <c r="BB171" s="115"/>
      <c r="BC171" s="63"/>
      <c r="BD171" s="63"/>
      <c r="BE171" s="63"/>
      <c r="BF171" s="63"/>
      <c r="BG171" s="63"/>
      <c r="BH171" s="63"/>
      <c r="BI171" s="63"/>
      <c r="BJ171" s="63"/>
      <c r="BK171" s="63"/>
      <c r="BL171" s="64"/>
      <c r="BM171" s="65"/>
      <c r="BN171" s="112"/>
      <c r="BO171" s="112"/>
      <c r="BP171" s="112"/>
      <c r="BQ171" s="112"/>
      <c r="BR171" s="112"/>
      <c r="BS171" s="112"/>
      <c r="BT171" s="112"/>
      <c r="BU171" s="83"/>
      <c r="BV171" s="83"/>
      <c r="BW171" s="83"/>
      <c r="BX171" s="83"/>
      <c r="BY171" s="83"/>
      <c r="BZ171" s="83"/>
      <c r="CA171" s="83"/>
      <c r="CB171" s="83"/>
      <c r="CC171" s="83"/>
      <c r="CD171" s="83"/>
      <c r="CE171" s="83"/>
      <c r="CF171" s="83"/>
      <c r="CG171" s="83"/>
      <c r="CH171" s="83"/>
      <c r="CI171" s="83">
        <f>G171/4</f>
        <v>166139641.64563999</v>
      </c>
      <c r="CJ171" s="83">
        <f>CI171</f>
        <v>166139641.64563999</v>
      </c>
      <c r="CK171" s="83">
        <f t="shared" ref="CK171:CL171" si="64">CJ171</f>
        <v>166139641.64563999</v>
      </c>
      <c r="CL171" s="83">
        <f t="shared" si="64"/>
        <v>166139641.64563999</v>
      </c>
      <c r="CM171" s="122">
        <f t="shared" si="61"/>
        <v>664558566.58255994</v>
      </c>
      <c r="CN171" s="123">
        <f t="shared" si="56"/>
        <v>0</v>
      </c>
      <c r="CO171" s="116"/>
      <c r="CP171" s="116"/>
      <c r="CQ171" s="116"/>
      <c r="CR171" s="116"/>
      <c r="CS171" s="116"/>
      <c r="CT171" s="116"/>
      <c r="CU171" s="116"/>
      <c r="CV171" s="116"/>
      <c r="CW171" s="116"/>
      <c r="CX171" s="116"/>
      <c r="CY171" s="116"/>
      <c r="CZ171" s="116"/>
      <c r="DA171" s="116"/>
      <c r="DB171" s="116"/>
      <c r="DC171" s="116"/>
      <c r="DD171" s="116"/>
      <c r="DE171" s="116"/>
      <c r="DF171" s="116"/>
      <c r="DG171" s="116"/>
      <c r="DH171" s="116"/>
      <c r="DI171" s="116"/>
      <c r="DJ171" s="116"/>
      <c r="DK171" s="116"/>
      <c r="DL171" s="116"/>
      <c r="DM171" s="116"/>
      <c r="DN171" s="116"/>
      <c r="DO171" s="116"/>
      <c r="DP171" s="116"/>
      <c r="DQ171" s="116"/>
      <c r="DR171" s="116"/>
      <c r="DS171" s="116"/>
      <c r="DT171" s="116"/>
      <c r="DU171" s="116"/>
      <c r="DV171" s="116"/>
      <c r="DW171" s="116"/>
      <c r="DX171" s="116"/>
      <c r="DY171" s="116"/>
    </row>
    <row r="172" spans="1:129" s="124" customFormat="1" ht="31.25" customHeight="1" x14ac:dyDescent="0.25">
      <c r="A172" s="116"/>
      <c r="B172" s="117" t="s">
        <v>323</v>
      </c>
      <c r="C172" s="118" t="s">
        <v>324</v>
      </c>
      <c r="D172" s="119">
        <v>288.85500000000002</v>
      </c>
      <c r="E172" s="120">
        <v>127584000.99270007</v>
      </c>
      <c r="F172" s="121">
        <f t="shared" si="57"/>
        <v>38275200.297810018</v>
      </c>
      <c r="G172" s="121">
        <f t="shared" si="49"/>
        <v>165859201.29051009</v>
      </c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2"/>
      <c r="Y172" s="62"/>
      <c r="Z172" s="62"/>
      <c r="AA172" s="62"/>
      <c r="AB172" s="61"/>
      <c r="AC172" s="61"/>
      <c r="AD172" s="61"/>
      <c r="AE172" s="61"/>
      <c r="AF172" s="61"/>
      <c r="AG172" s="61"/>
      <c r="AH172" s="61"/>
      <c r="AI172" s="61"/>
      <c r="AJ172" s="61"/>
      <c r="AK172" s="61"/>
      <c r="AL172" s="61"/>
      <c r="AM172" s="61"/>
      <c r="AN172" s="61"/>
      <c r="AO172" s="61"/>
      <c r="AP172" s="115"/>
      <c r="AQ172" s="115"/>
      <c r="AR172" s="115"/>
      <c r="AS172" s="115"/>
      <c r="AT172" s="115"/>
      <c r="AU172" s="115"/>
      <c r="AV172" s="115"/>
      <c r="AW172" s="115"/>
      <c r="AX172" s="115"/>
      <c r="AY172" s="115"/>
      <c r="AZ172" s="115"/>
      <c r="BA172" s="115"/>
      <c r="BB172" s="115"/>
      <c r="BC172" s="63"/>
      <c r="BD172" s="63"/>
      <c r="BE172" s="63"/>
      <c r="BF172" s="63"/>
      <c r="BG172" s="63"/>
      <c r="BH172" s="63"/>
      <c r="BI172" s="63"/>
      <c r="BJ172" s="63"/>
      <c r="BK172" s="63"/>
      <c r="BL172" s="64"/>
      <c r="BM172" s="65"/>
      <c r="BN172" s="112"/>
      <c r="BO172" s="112"/>
      <c r="BP172" s="112"/>
      <c r="BQ172" s="112"/>
      <c r="BR172" s="112"/>
      <c r="BS172" s="112"/>
      <c r="BT172" s="112"/>
      <c r="BU172" s="83"/>
      <c r="BV172" s="83"/>
      <c r="BW172" s="83"/>
      <c r="BX172" s="83"/>
      <c r="BY172" s="83"/>
      <c r="BZ172" s="83"/>
      <c r="CA172" s="83"/>
      <c r="CB172" s="83"/>
      <c r="CC172" s="83"/>
      <c r="CD172" s="83"/>
      <c r="CE172" s="83"/>
      <c r="CF172" s="83"/>
      <c r="CG172" s="83"/>
      <c r="CH172" s="83"/>
      <c r="CI172" s="83"/>
      <c r="CJ172" s="83"/>
      <c r="CK172" s="83">
        <f>G172/2</f>
        <v>82929600.645255044</v>
      </c>
      <c r="CL172" s="83">
        <f>CK172</f>
        <v>82929600.645255044</v>
      </c>
      <c r="CM172" s="122">
        <f t="shared" si="61"/>
        <v>165859201.29051009</v>
      </c>
      <c r="CN172" s="123">
        <f t="shared" si="56"/>
        <v>0</v>
      </c>
      <c r="CO172" s="116"/>
      <c r="CP172" s="116"/>
      <c r="CQ172" s="116"/>
      <c r="CR172" s="116"/>
      <c r="CS172" s="116"/>
      <c r="CT172" s="116"/>
      <c r="CU172" s="116"/>
      <c r="CV172" s="116"/>
      <c r="CW172" s="116"/>
      <c r="CX172" s="116"/>
      <c r="CY172" s="116"/>
      <c r="CZ172" s="116"/>
      <c r="DA172" s="116"/>
      <c r="DB172" s="116"/>
      <c r="DC172" s="116"/>
      <c r="DD172" s="116"/>
      <c r="DE172" s="116"/>
      <c r="DF172" s="116"/>
      <c r="DG172" s="116"/>
      <c r="DH172" s="116"/>
      <c r="DI172" s="116"/>
      <c r="DJ172" s="116"/>
      <c r="DK172" s="116"/>
      <c r="DL172" s="116"/>
      <c r="DM172" s="116"/>
      <c r="DN172" s="116"/>
      <c r="DO172" s="116"/>
      <c r="DP172" s="116"/>
      <c r="DQ172" s="116"/>
      <c r="DR172" s="116"/>
      <c r="DS172" s="116"/>
      <c r="DT172" s="116"/>
      <c r="DU172" s="116"/>
      <c r="DV172" s="116"/>
      <c r="DW172" s="116"/>
      <c r="DX172" s="116"/>
      <c r="DY172" s="116"/>
    </row>
    <row r="173" spans="1:129" s="124" customFormat="1" ht="23" customHeight="1" x14ac:dyDescent="0.25">
      <c r="A173" s="116"/>
      <c r="B173" s="117" t="s">
        <v>325</v>
      </c>
      <c r="C173" s="118" t="s">
        <v>326</v>
      </c>
      <c r="D173" s="119">
        <v>932.86</v>
      </c>
      <c r="E173" s="120">
        <v>50813817.060000002</v>
      </c>
      <c r="F173" s="121">
        <f t="shared" si="57"/>
        <v>15244145.118000001</v>
      </c>
      <c r="G173" s="121">
        <f t="shared" si="49"/>
        <v>66057962.178000003</v>
      </c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2"/>
      <c r="Y173" s="62"/>
      <c r="Z173" s="62"/>
      <c r="AA173" s="62"/>
      <c r="AB173" s="61"/>
      <c r="AC173" s="61"/>
      <c r="AD173" s="61"/>
      <c r="AE173" s="61"/>
      <c r="AF173" s="61"/>
      <c r="AG173" s="61"/>
      <c r="AH173" s="61"/>
      <c r="AI173" s="61"/>
      <c r="AJ173" s="61"/>
      <c r="AK173" s="61"/>
      <c r="AL173" s="61"/>
      <c r="AM173" s="61"/>
      <c r="AN173" s="61"/>
      <c r="AO173" s="61"/>
      <c r="AP173" s="115"/>
      <c r="AQ173" s="115"/>
      <c r="AR173" s="115"/>
      <c r="AS173" s="115"/>
      <c r="AT173" s="115"/>
      <c r="AU173" s="115"/>
      <c r="AV173" s="115"/>
      <c r="AW173" s="115"/>
      <c r="AX173" s="115"/>
      <c r="AY173" s="115"/>
      <c r="AZ173" s="115"/>
      <c r="BA173" s="115"/>
      <c r="BB173" s="115"/>
      <c r="BC173" s="63"/>
      <c r="BD173" s="63"/>
      <c r="BE173" s="63"/>
      <c r="BF173" s="63"/>
      <c r="BG173" s="63"/>
      <c r="BH173" s="63"/>
      <c r="BI173" s="63"/>
      <c r="BJ173" s="63"/>
      <c r="BK173" s="63"/>
      <c r="BL173" s="64"/>
      <c r="BM173" s="65"/>
      <c r="BN173" s="112"/>
      <c r="BO173" s="112"/>
      <c r="BP173" s="112"/>
      <c r="BQ173" s="112"/>
      <c r="BR173" s="112"/>
      <c r="BS173" s="112"/>
      <c r="BT173" s="112"/>
      <c r="BU173" s="83"/>
      <c r="BV173" s="83"/>
      <c r="BW173" s="83"/>
      <c r="BX173" s="83"/>
      <c r="BY173" s="83"/>
      <c r="BZ173" s="83"/>
      <c r="CA173" s="83"/>
      <c r="CB173" s="83"/>
      <c r="CC173" s="83"/>
      <c r="CD173" s="83"/>
      <c r="CE173" s="83"/>
      <c r="CF173" s="83"/>
      <c r="CG173" s="83"/>
      <c r="CH173" s="83">
        <f>G173/5</f>
        <v>13211592.435600001</v>
      </c>
      <c r="CI173" s="83">
        <f>CH173</f>
        <v>13211592.435600001</v>
      </c>
      <c r="CJ173" s="83">
        <f t="shared" ref="CJ173:CL173" si="65">CI173</f>
        <v>13211592.435600001</v>
      </c>
      <c r="CK173" s="83">
        <f t="shared" si="65"/>
        <v>13211592.435600001</v>
      </c>
      <c r="CL173" s="83">
        <f t="shared" si="65"/>
        <v>13211592.435600001</v>
      </c>
      <c r="CM173" s="122">
        <f t="shared" si="61"/>
        <v>66057962.178000003</v>
      </c>
      <c r="CN173" s="123">
        <f t="shared" si="56"/>
        <v>0</v>
      </c>
      <c r="CO173" s="116"/>
      <c r="CP173" s="116"/>
      <c r="CQ173" s="116"/>
      <c r="CR173" s="116"/>
      <c r="CS173" s="116"/>
      <c r="CT173" s="116"/>
      <c r="CU173" s="116"/>
      <c r="CV173" s="116"/>
      <c r="CW173" s="116"/>
      <c r="CX173" s="116"/>
      <c r="CY173" s="116"/>
      <c r="CZ173" s="116"/>
      <c r="DA173" s="116"/>
      <c r="DB173" s="116"/>
      <c r="DC173" s="116"/>
      <c r="DD173" s="116"/>
      <c r="DE173" s="116"/>
      <c r="DF173" s="116"/>
      <c r="DG173" s="116"/>
      <c r="DH173" s="116"/>
      <c r="DI173" s="116"/>
      <c r="DJ173" s="116"/>
      <c r="DK173" s="116"/>
      <c r="DL173" s="116"/>
      <c r="DM173" s="116"/>
      <c r="DN173" s="116"/>
      <c r="DO173" s="116"/>
      <c r="DP173" s="116"/>
      <c r="DQ173" s="116"/>
      <c r="DR173" s="116"/>
      <c r="DS173" s="116"/>
      <c r="DT173" s="116"/>
      <c r="DU173" s="116"/>
      <c r="DV173" s="116"/>
      <c r="DW173" s="116"/>
      <c r="DX173" s="116"/>
      <c r="DY173" s="116"/>
    </row>
    <row r="174" spans="1:129" s="124" customFormat="1" ht="32.4" customHeight="1" x14ac:dyDescent="0.25">
      <c r="A174" s="116"/>
      <c r="B174" s="117" t="s">
        <v>327</v>
      </c>
      <c r="C174" s="118" t="s">
        <v>328</v>
      </c>
      <c r="D174" s="119">
        <v>45.92</v>
      </c>
      <c r="E174" s="120">
        <v>34799999.942400001</v>
      </c>
      <c r="F174" s="121">
        <f t="shared" si="57"/>
        <v>10439999.982720001</v>
      </c>
      <c r="G174" s="121">
        <f t="shared" si="49"/>
        <v>45239999.925120004</v>
      </c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2"/>
      <c r="Y174" s="62"/>
      <c r="Z174" s="62"/>
      <c r="AA174" s="62"/>
      <c r="AB174" s="61"/>
      <c r="AC174" s="61"/>
      <c r="AD174" s="61"/>
      <c r="AE174" s="61"/>
      <c r="AF174" s="61"/>
      <c r="AG174" s="61"/>
      <c r="AH174" s="61"/>
      <c r="AI174" s="61"/>
      <c r="AJ174" s="61"/>
      <c r="AK174" s="61"/>
      <c r="AL174" s="61"/>
      <c r="AM174" s="61"/>
      <c r="AN174" s="61"/>
      <c r="AO174" s="61"/>
      <c r="AP174" s="115"/>
      <c r="AQ174" s="115"/>
      <c r="AR174" s="115"/>
      <c r="AS174" s="115"/>
      <c r="AT174" s="115"/>
      <c r="AU174" s="115"/>
      <c r="AV174" s="115"/>
      <c r="AW174" s="115"/>
      <c r="AX174" s="115"/>
      <c r="AY174" s="115"/>
      <c r="AZ174" s="115"/>
      <c r="BA174" s="115"/>
      <c r="BB174" s="115"/>
      <c r="BC174" s="63"/>
      <c r="BD174" s="63"/>
      <c r="BE174" s="63"/>
      <c r="BF174" s="63"/>
      <c r="BG174" s="63"/>
      <c r="BH174" s="63"/>
      <c r="BI174" s="63"/>
      <c r="BJ174" s="63"/>
      <c r="BK174" s="63"/>
      <c r="BL174" s="64"/>
      <c r="BM174" s="65"/>
      <c r="BN174" s="112"/>
      <c r="BO174" s="112"/>
      <c r="BP174" s="112"/>
      <c r="BQ174" s="112"/>
      <c r="BR174" s="112"/>
      <c r="BS174" s="112"/>
      <c r="BT174" s="112"/>
      <c r="BU174" s="83"/>
      <c r="BV174" s="83"/>
      <c r="BW174" s="83"/>
      <c r="BX174" s="83"/>
      <c r="BY174" s="83"/>
      <c r="BZ174" s="83"/>
      <c r="CA174" s="83"/>
      <c r="CB174" s="83"/>
      <c r="CC174" s="83"/>
      <c r="CD174" s="83"/>
      <c r="CE174" s="83"/>
      <c r="CF174" s="83"/>
      <c r="CG174" s="83"/>
      <c r="CH174" s="83"/>
      <c r="CI174" s="83"/>
      <c r="CJ174" s="83">
        <f>G174/3</f>
        <v>15079999.975040002</v>
      </c>
      <c r="CK174" s="83">
        <f>CJ174</f>
        <v>15079999.975040002</v>
      </c>
      <c r="CL174" s="83">
        <f>CK174</f>
        <v>15079999.975040002</v>
      </c>
      <c r="CM174" s="122">
        <f t="shared" si="61"/>
        <v>45239999.925120004</v>
      </c>
      <c r="CN174" s="123">
        <f t="shared" si="56"/>
        <v>0</v>
      </c>
      <c r="CO174" s="116"/>
      <c r="CP174" s="116"/>
      <c r="CQ174" s="116"/>
      <c r="CR174" s="116"/>
      <c r="CS174" s="116"/>
      <c r="CT174" s="116"/>
      <c r="CU174" s="116"/>
      <c r="CV174" s="116"/>
      <c r="CW174" s="116"/>
      <c r="CX174" s="116"/>
      <c r="CY174" s="116"/>
      <c r="CZ174" s="116"/>
      <c r="DA174" s="116"/>
      <c r="DB174" s="116"/>
      <c r="DC174" s="116"/>
      <c r="DD174" s="116"/>
      <c r="DE174" s="116"/>
      <c r="DF174" s="116"/>
      <c r="DG174" s="116"/>
      <c r="DH174" s="116"/>
      <c r="DI174" s="116"/>
      <c r="DJ174" s="116"/>
      <c r="DK174" s="116"/>
      <c r="DL174" s="116"/>
      <c r="DM174" s="116"/>
      <c r="DN174" s="116"/>
      <c r="DO174" s="116"/>
      <c r="DP174" s="116"/>
      <c r="DQ174" s="116"/>
      <c r="DR174" s="116"/>
      <c r="DS174" s="116"/>
      <c r="DT174" s="116"/>
      <c r="DU174" s="116"/>
      <c r="DV174" s="116"/>
      <c r="DW174" s="116"/>
      <c r="DX174" s="116"/>
      <c r="DY174" s="116"/>
    </row>
    <row r="175" spans="1:129" x14ac:dyDescent="0.25">
      <c r="B175" s="69"/>
      <c r="C175" s="70"/>
      <c r="D175" s="71"/>
      <c r="E175" s="51"/>
      <c r="F175" s="52">
        <f t="shared" si="57"/>
        <v>0</v>
      </c>
      <c r="G175" s="52">
        <f t="shared" si="49"/>
        <v>0</v>
      </c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2"/>
      <c r="Y175" s="62"/>
      <c r="Z175" s="62"/>
      <c r="AA175" s="62"/>
      <c r="AB175" s="61"/>
      <c r="AC175" s="61"/>
      <c r="AD175" s="61"/>
      <c r="AE175" s="61"/>
      <c r="AF175" s="61"/>
      <c r="AG175" s="61"/>
      <c r="AH175" s="61"/>
      <c r="AI175" s="61"/>
      <c r="AJ175" s="61"/>
      <c r="AK175" s="61"/>
      <c r="AL175" s="61"/>
      <c r="AM175" s="61"/>
      <c r="AN175" s="61"/>
      <c r="AO175" s="61"/>
      <c r="AP175" s="63"/>
      <c r="AQ175" s="63"/>
      <c r="AR175" s="63"/>
      <c r="AS175" s="63"/>
      <c r="AT175" s="63"/>
      <c r="AU175" s="63"/>
      <c r="AV175" s="63"/>
      <c r="AW175" s="63"/>
      <c r="AX175" s="63"/>
      <c r="AY175" s="63"/>
      <c r="AZ175" s="63"/>
      <c r="BA175" s="63"/>
      <c r="BB175" s="63"/>
      <c r="BC175" s="63"/>
      <c r="BD175" s="63"/>
      <c r="BE175" s="63"/>
      <c r="BF175" s="63"/>
      <c r="BG175" s="63"/>
      <c r="BH175" s="63"/>
      <c r="BI175" s="63"/>
      <c r="BJ175" s="63"/>
      <c r="BK175" s="63"/>
      <c r="BL175" s="64"/>
      <c r="BM175" s="65"/>
      <c r="BN175" s="53"/>
      <c r="BO175" s="53"/>
      <c r="BP175" s="53"/>
      <c r="BQ175" s="53"/>
      <c r="BR175" s="53"/>
      <c r="BS175" s="53"/>
      <c r="BT175" s="53"/>
      <c r="BU175" s="53"/>
      <c r="BV175" s="53"/>
      <c r="BW175" s="53"/>
      <c r="BX175" s="53"/>
      <c r="BY175" s="53"/>
      <c r="BZ175" s="53"/>
      <c r="CA175" s="53"/>
      <c r="CB175" s="53"/>
      <c r="CC175" s="53"/>
      <c r="CD175" s="53"/>
      <c r="CE175" s="53"/>
      <c r="CF175" s="53"/>
      <c r="CG175" s="53"/>
      <c r="CH175" s="53"/>
      <c r="CI175" s="53"/>
      <c r="CJ175" s="53"/>
      <c r="CK175" s="53"/>
      <c r="CL175" s="53"/>
      <c r="CM175" s="73">
        <f t="shared" si="61"/>
        <v>0</v>
      </c>
      <c r="CN175" s="74">
        <f t="shared" si="56"/>
        <v>0</v>
      </c>
    </row>
    <row r="176" spans="1:129" s="68" customFormat="1" ht="11" customHeight="1" x14ac:dyDescent="0.25">
      <c r="B176" s="56" t="str">
        <f>'[1]ACTA MODIF'!C144</f>
        <v>13.</v>
      </c>
      <c r="C176" s="57" t="str">
        <f>'[1]ACTA MODIF'!D144</f>
        <v xml:space="preserve">APARATOS SANITARIOS, ACCESORIOS Y GRIFERÍA      </v>
      </c>
      <c r="D176" s="78">
        <f>'[1]ACTA MODIF'!M144</f>
        <v>0</v>
      </c>
      <c r="E176" s="59">
        <f>SUM(E177:E190)</f>
        <v>63609337.517419226</v>
      </c>
      <c r="F176" s="60">
        <f t="shared" si="57"/>
        <v>19082801.255225766</v>
      </c>
      <c r="G176" s="60">
        <f t="shared" si="49"/>
        <v>82692138.772644997</v>
      </c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2"/>
      <c r="Y176" s="62"/>
      <c r="Z176" s="62"/>
      <c r="AA176" s="62"/>
      <c r="AB176" s="61"/>
      <c r="AC176" s="61"/>
      <c r="AD176" s="61"/>
      <c r="AE176" s="61"/>
      <c r="AF176" s="61"/>
      <c r="AG176" s="61"/>
      <c r="AH176" s="61"/>
      <c r="AI176" s="61"/>
      <c r="AJ176" s="61"/>
      <c r="AK176" s="61"/>
      <c r="AL176" s="61"/>
      <c r="AM176" s="61"/>
      <c r="AN176" s="61"/>
      <c r="AO176" s="61"/>
      <c r="AP176" s="63"/>
      <c r="AQ176" s="63"/>
      <c r="AR176" s="63"/>
      <c r="AS176" s="63"/>
      <c r="AT176" s="63"/>
      <c r="AU176" s="63"/>
      <c r="AV176" s="63"/>
      <c r="AW176" s="63"/>
      <c r="AX176" s="63"/>
      <c r="AY176" s="63"/>
      <c r="AZ176" s="63"/>
      <c r="BA176" s="63"/>
      <c r="BB176" s="63"/>
      <c r="BC176" s="63"/>
      <c r="BD176" s="63"/>
      <c r="BE176" s="63"/>
      <c r="BF176" s="63"/>
      <c r="BG176" s="63"/>
      <c r="BH176" s="63"/>
      <c r="BI176" s="63"/>
      <c r="BJ176" s="63"/>
      <c r="BK176" s="63"/>
      <c r="BL176" s="64"/>
      <c r="BM176" s="65"/>
      <c r="BN176" s="53"/>
      <c r="BO176" s="53"/>
      <c r="BP176" s="53"/>
      <c r="BQ176" s="53"/>
      <c r="BR176" s="53"/>
      <c r="BS176" s="53"/>
      <c r="BT176" s="53"/>
      <c r="BU176" s="53"/>
      <c r="BV176" s="53"/>
      <c r="BW176" s="53"/>
      <c r="BX176" s="53"/>
      <c r="BY176" s="53"/>
      <c r="BZ176" s="53"/>
      <c r="CA176" s="53"/>
      <c r="CB176" s="53"/>
      <c r="CC176" s="53"/>
      <c r="CD176" s="53"/>
      <c r="CE176" s="53"/>
      <c r="CF176" s="53"/>
      <c r="CG176" s="53"/>
      <c r="CH176" s="53"/>
      <c r="CI176" s="53"/>
      <c r="CJ176" s="53"/>
      <c r="CK176" s="53"/>
      <c r="CL176" s="53"/>
      <c r="CM176" s="82">
        <f>SUM(CM177:CM190)</f>
        <v>82692138.772644997</v>
      </c>
      <c r="CN176" s="67">
        <f t="shared" si="56"/>
        <v>0</v>
      </c>
    </row>
    <row r="177" spans="2:129" ht="18" customHeight="1" x14ac:dyDescent="0.25">
      <c r="B177" s="69" t="s">
        <v>329</v>
      </c>
      <c r="C177" s="70" t="s">
        <v>330</v>
      </c>
      <c r="D177" s="71">
        <v>10.055</v>
      </c>
      <c r="E177" s="51">
        <v>2482830.875</v>
      </c>
      <c r="F177" s="52">
        <f t="shared" si="57"/>
        <v>744849.26249999995</v>
      </c>
      <c r="G177" s="52">
        <f t="shared" si="49"/>
        <v>3227680.1375000002</v>
      </c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  <c r="AA177" s="95"/>
      <c r="AB177" s="95"/>
      <c r="AC177" s="95"/>
      <c r="AD177" s="95"/>
      <c r="AE177" s="95"/>
      <c r="AF177" s="95"/>
      <c r="AG177" s="95"/>
      <c r="AH177" s="95"/>
      <c r="AI177" s="95"/>
      <c r="AJ177" s="95"/>
      <c r="AK177" s="95"/>
      <c r="AL177" s="95"/>
      <c r="AM177" s="95"/>
      <c r="AN177" s="95"/>
      <c r="AO177" s="95"/>
      <c r="AP177" s="53"/>
      <c r="AQ177" s="53"/>
      <c r="AR177" s="53"/>
      <c r="AS177" s="53"/>
      <c r="AT177" s="53"/>
      <c r="AU177" s="53"/>
      <c r="AV177" s="53"/>
      <c r="AW177" s="53"/>
      <c r="AX177" s="53"/>
      <c r="AY177" s="53"/>
      <c r="AZ177" s="53"/>
      <c r="BA177" s="53"/>
      <c r="BB177" s="53"/>
      <c r="BC177" s="53"/>
      <c r="BD177" s="53"/>
      <c r="BE177" s="53"/>
      <c r="BF177" s="53"/>
      <c r="BG177" s="53"/>
      <c r="BH177" s="53"/>
      <c r="BI177" s="53"/>
      <c r="BJ177" s="63"/>
      <c r="BK177" s="53"/>
      <c r="BL177" s="64"/>
      <c r="BM177" s="65"/>
      <c r="BN177" s="53"/>
      <c r="BO177" s="53"/>
      <c r="BP177" s="53"/>
      <c r="BQ177" s="53"/>
      <c r="BR177" s="53"/>
      <c r="BS177" s="53"/>
      <c r="BT177" s="53"/>
      <c r="BU177" s="53"/>
      <c r="BV177" s="53"/>
      <c r="BW177" s="53"/>
      <c r="BX177" s="53"/>
      <c r="BY177" s="53"/>
      <c r="BZ177" s="53"/>
      <c r="CA177" s="53"/>
      <c r="CB177" s="53"/>
      <c r="CC177" s="53"/>
      <c r="CD177" s="53"/>
      <c r="CE177" s="53"/>
      <c r="CF177" s="53"/>
      <c r="CG177" s="72"/>
      <c r="CH177" s="72"/>
      <c r="CI177" s="72"/>
      <c r="CJ177" s="72"/>
      <c r="CK177" s="72">
        <f>G177/2</f>
        <v>1613840.0687500001</v>
      </c>
      <c r="CL177" s="72">
        <f>CK177</f>
        <v>1613840.0687500001</v>
      </c>
      <c r="CM177" s="73">
        <f t="shared" ref="CM177:CM190" si="66">SUM(H177:CL177)</f>
        <v>3227680.1375000002</v>
      </c>
      <c r="CN177" s="74">
        <f t="shared" si="56"/>
        <v>0</v>
      </c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</row>
    <row r="178" spans="2:129" ht="18" customHeight="1" x14ac:dyDescent="0.25">
      <c r="B178" s="69" t="s">
        <v>331</v>
      </c>
      <c r="C178" s="70" t="s">
        <v>332</v>
      </c>
      <c r="D178" s="71">
        <v>46</v>
      </c>
      <c r="E178" s="51">
        <v>1909460</v>
      </c>
      <c r="F178" s="52">
        <f t="shared" si="57"/>
        <v>572838</v>
      </c>
      <c r="G178" s="52">
        <f t="shared" si="49"/>
        <v>2482298</v>
      </c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  <c r="W178" s="95"/>
      <c r="X178" s="95"/>
      <c r="Y178" s="95"/>
      <c r="Z178" s="95"/>
      <c r="AA178" s="95"/>
      <c r="AB178" s="95"/>
      <c r="AC178" s="95"/>
      <c r="AD178" s="95"/>
      <c r="AE178" s="95"/>
      <c r="AF178" s="95"/>
      <c r="AG178" s="95"/>
      <c r="AH178" s="95"/>
      <c r="AI178" s="95"/>
      <c r="AJ178" s="95"/>
      <c r="AK178" s="95"/>
      <c r="AL178" s="95"/>
      <c r="AM178" s="95"/>
      <c r="AN178" s="95"/>
      <c r="AO178" s="95"/>
      <c r="AP178" s="53"/>
      <c r="AQ178" s="53"/>
      <c r="AR178" s="53"/>
      <c r="AS178" s="53"/>
      <c r="AT178" s="53"/>
      <c r="AU178" s="53"/>
      <c r="AV178" s="53"/>
      <c r="AW178" s="53"/>
      <c r="AX178" s="53"/>
      <c r="AY178" s="53"/>
      <c r="AZ178" s="53"/>
      <c r="BA178" s="53"/>
      <c r="BB178" s="53"/>
      <c r="BC178" s="53"/>
      <c r="BD178" s="53"/>
      <c r="BE178" s="53"/>
      <c r="BF178" s="53"/>
      <c r="BG178" s="53"/>
      <c r="BH178" s="53"/>
      <c r="BI178" s="53"/>
      <c r="BJ178" s="63"/>
      <c r="BK178" s="53"/>
      <c r="BL178" s="64"/>
      <c r="BM178" s="65"/>
      <c r="BN178" s="53"/>
      <c r="BO178" s="53"/>
      <c r="BP178" s="53"/>
      <c r="BQ178" s="53"/>
      <c r="BR178" s="53"/>
      <c r="BS178" s="53"/>
      <c r="BT178" s="53"/>
      <c r="BU178" s="53"/>
      <c r="BV178" s="53"/>
      <c r="BW178" s="53"/>
      <c r="BX178" s="53"/>
      <c r="BY178" s="53"/>
      <c r="BZ178" s="53"/>
      <c r="CA178" s="53"/>
      <c r="CB178" s="53"/>
      <c r="CC178" s="53"/>
      <c r="CD178" s="53"/>
      <c r="CE178" s="53"/>
      <c r="CF178" s="53"/>
      <c r="CG178" s="72"/>
      <c r="CH178" s="72"/>
      <c r="CI178" s="72"/>
      <c r="CJ178" s="72">
        <f>G178/3</f>
        <v>827432.66666666663</v>
      </c>
      <c r="CK178" s="72">
        <f>CJ178</f>
        <v>827432.66666666663</v>
      </c>
      <c r="CL178" s="72">
        <f>CK178</f>
        <v>827432.66666666663</v>
      </c>
      <c r="CM178" s="73">
        <f t="shared" si="66"/>
        <v>2482298</v>
      </c>
      <c r="CN178" s="74">
        <f t="shared" si="56"/>
        <v>0</v>
      </c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</row>
    <row r="179" spans="2:129" ht="18" customHeight="1" x14ac:dyDescent="0.25">
      <c r="B179" s="69" t="s">
        <v>333</v>
      </c>
      <c r="C179" s="70" t="s">
        <v>334</v>
      </c>
      <c r="D179" s="71">
        <v>14</v>
      </c>
      <c r="E179" s="51">
        <v>20988380</v>
      </c>
      <c r="F179" s="52">
        <f t="shared" si="57"/>
        <v>6296514</v>
      </c>
      <c r="G179" s="52">
        <f t="shared" si="49"/>
        <v>27284894</v>
      </c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  <c r="W179" s="95"/>
      <c r="X179" s="95"/>
      <c r="Y179" s="95"/>
      <c r="Z179" s="95"/>
      <c r="AA179" s="95"/>
      <c r="AB179" s="95"/>
      <c r="AC179" s="95"/>
      <c r="AD179" s="95"/>
      <c r="AE179" s="95"/>
      <c r="AF179" s="95"/>
      <c r="AG179" s="95"/>
      <c r="AH179" s="95"/>
      <c r="AI179" s="95"/>
      <c r="AJ179" s="95"/>
      <c r="AK179" s="95"/>
      <c r="AL179" s="95"/>
      <c r="AM179" s="95"/>
      <c r="AN179" s="95"/>
      <c r="AO179" s="95"/>
      <c r="AP179" s="53"/>
      <c r="AQ179" s="53"/>
      <c r="AR179" s="53"/>
      <c r="AS179" s="53"/>
      <c r="AT179" s="53"/>
      <c r="AU179" s="53"/>
      <c r="AV179" s="53"/>
      <c r="AW179" s="53"/>
      <c r="AX179" s="53"/>
      <c r="AY179" s="53"/>
      <c r="AZ179" s="53"/>
      <c r="BA179" s="53"/>
      <c r="BB179" s="53"/>
      <c r="BC179" s="53"/>
      <c r="BD179" s="53"/>
      <c r="BE179" s="53"/>
      <c r="BF179" s="53"/>
      <c r="BG179" s="53"/>
      <c r="BH179" s="53"/>
      <c r="BI179" s="53"/>
      <c r="BJ179" s="53"/>
      <c r="BK179" s="53"/>
      <c r="BL179" s="64"/>
      <c r="BM179" s="65"/>
      <c r="BN179" s="53"/>
      <c r="BO179" s="53"/>
      <c r="BP179" s="53"/>
      <c r="BQ179" s="53"/>
      <c r="BR179" s="53"/>
      <c r="BS179" s="53"/>
      <c r="BT179" s="53"/>
      <c r="BU179" s="53"/>
      <c r="BV179" s="53"/>
      <c r="BW179" s="53"/>
      <c r="BX179" s="53"/>
      <c r="BY179" s="53"/>
      <c r="BZ179" s="53"/>
      <c r="CA179" s="53"/>
      <c r="CB179" s="53"/>
      <c r="CC179" s="53"/>
      <c r="CD179" s="53"/>
      <c r="CE179" s="53"/>
      <c r="CF179" s="53"/>
      <c r="CG179" s="72"/>
      <c r="CH179" s="72"/>
      <c r="CI179" s="72"/>
      <c r="CJ179" s="72">
        <f>G179/3</f>
        <v>9094964.666666666</v>
      </c>
      <c r="CK179" s="72">
        <f>CJ179</f>
        <v>9094964.666666666</v>
      </c>
      <c r="CL179" s="72">
        <f>CK179</f>
        <v>9094964.666666666</v>
      </c>
      <c r="CM179" s="73">
        <f t="shared" si="66"/>
        <v>27284894</v>
      </c>
      <c r="CN179" s="74">
        <f t="shared" si="56"/>
        <v>0</v>
      </c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</row>
    <row r="180" spans="2:129" ht="18" customHeight="1" x14ac:dyDescent="0.25">
      <c r="B180" s="69" t="s">
        <v>335</v>
      </c>
      <c r="C180" s="70" t="s">
        <v>336</v>
      </c>
      <c r="D180" s="71">
        <v>10</v>
      </c>
      <c r="E180" s="51">
        <v>6538250</v>
      </c>
      <c r="F180" s="52">
        <f t="shared" si="57"/>
        <v>1961475</v>
      </c>
      <c r="G180" s="52">
        <f t="shared" si="49"/>
        <v>8499725</v>
      </c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  <c r="AA180" s="95"/>
      <c r="AB180" s="95"/>
      <c r="AC180" s="95"/>
      <c r="AD180" s="95"/>
      <c r="AE180" s="95"/>
      <c r="AF180" s="95"/>
      <c r="AG180" s="95"/>
      <c r="AH180" s="95"/>
      <c r="AI180" s="95"/>
      <c r="AJ180" s="95"/>
      <c r="AK180" s="95"/>
      <c r="AL180" s="95"/>
      <c r="AM180" s="95"/>
      <c r="AN180" s="95"/>
      <c r="AO180" s="95"/>
      <c r="AP180" s="53"/>
      <c r="AQ180" s="53"/>
      <c r="AR180" s="53"/>
      <c r="AS180" s="53"/>
      <c r="AT180" s="53"/>
      <c r="AU180" s="53"/>
      <c r="AV180" s="53"/>
      <c r="AW180" s="53"/>
      <c r="AX180" s="53"/>
      <c r="AY180" s="53"/>
      <c r="AZ180" s="53"/>
      <c r="BA180" s="53"/>
      <c r="BB180" s="53"/>
      <c r="BC180" s="53"/>
      <c r="BD180" s="53"/>
      <c r="BE180" s="53"/>
      <c r="BF180" s="53"/>
      <c r="BG180" s="53"/>
      <c r="BH180" s="53"/>
      <c r="BI180" s="53"/>
      <c r="BJ180" s="53"/>
      <c r="BK180" s="53"/>
      <c r="BL180" s="64"/>
      <c r="BM180" s="65"/>
      <c r="BN180" s="53"/>
      <c r="BO180" s="53"/>
      <c r="BP180" s="53"/>
      <c r="BQ180" s="53"/>
      <c r="BR180" s="53"/>
      <c r="BS180" s="53"/>
      <c r="BT180" s="53"/>
      <c r="BU180" s="53"/>
      <c r="BV180" s="53"/>
      <c r="BW180" s="53"/>
      <c r="BX180" s="53"/>
      <c r="BY180" s="53"/>
      <c r="BZ180" s="53"/>
      <c r="CA180" s="53"/>
      <c r="CB180" s="53"/>
      <c r="CC180" s="53"/>
      <c r="CD180" s="53"/>
      <c r="CE180" s="53"/>
      <c r="CF180" s="53"/>
      <c r="CG180" s="72"/>
      <c r="CH180" s="72"/>
      <c r="CI180" s="72"/>
      <c r="CJ180" s="72">
        <f>G180/3</f>
        <v>2833241.6666666665</v>
      </c>
      <c r="CK180" s="72">
        <f t="shared" ref="CK180:CL181" si="67">CJ180</f>
        <v>2833241.6666666665</v>
      </c>
      <c r="CL180" s="72">
        <f t="shared" si="67"/>
        <v>2833241.6666666665</v>
      </c>
      <c r="CM180" s="73">
        <f t="shared" si="66"/>
        <v>8499725</v>
      </c>
      <c r="CN180" s="74">
        <f t="shared" si="56"/>
        <v>0</v>
      </c>
    </row>
    <row r="181" spans="2:129" ht="18" customHeight="1" x14ac:dyDescent="0.25">
      <c r="B181" s="69" t="s">
        <v>337</v>
      </c>
      <c r="C181" s="70" t="s">
        <v>338</v>
      </c>
      <c r="D181" s="71">
        <v>33</v>
      </c>
      <c r="E181" s="51">
        <v>15833796</v>
      </c>
      <c r="F181" s="52">
        <f t="shared" si="57"/>
        <v>4750138.8</v>
      </c>
      <c r="G181" s="52">
        <f t="shared" si="49"/>
        <v>20583934.800000001</v>
      </c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  <c r="AA181" s="95"/>
      <c r="AB181" s="95"/>
      <c r="AC181" s="95"/>
      <c r="AD181" s="95"/>
      <c r="AE181" s="95"/>
      <c r="AF181" s="95"/>
      <c r="AG181" s="95"/>
      <c r="AH181" s="95"/>
      <c r="AI181" s="95"/>
      <c r="AJ181" s="95"/>
      <c r="AK181" s="95"/>
      <c r="AL181" s="95"/>
      <c r="AM181" s="95"/>
      <c r="AN181" s="95"/>
      <c r="AO181" s="95"/>
      <c r="AP181" s="53"/>
      <c r="AQ181" s="53"/>
      <c r="AR181" s="53"/>
      <c r="AS181" s="53"/>
      <c r="AT181" s="53"/>
      <c r="AU181" s="53"/>
      <c r="AV181" s="53"/>
      <c r="AW181" s="53"/>
      <c r="AX181" s="53"/>
      <c r="AY181" s="53"/>
      <c r="AZ181" s="53"/>
      <c r="BA181" s="53"/>
      <c r="BB181" s="53"/>
      <c r="BC181" s="53"/>
      <c r="BD181" s="53"/>
      <c r="BE181" s="53"/>
      <c r="BF181" s="53"/>
      <c r="BG181" s="53"/>
      <c r="BH181" s="53"/>
      <c r="BI181" s="53"/>
      <c r="BJ181" s="53"/>
      <c r="BK181" s="53"/>
      <c r="BL181" s="64"/>
      <c r="BM181" s="65"/>
      <c r="BN181" s="53"/>
      <c r="BO181" s="53"/>
      <c r="BP181" s="53"/>
      <c r="BQ181" s="53"/>
      <c r="BR181" s="53"/>
      <c r="BS181" s="53"/>
      <c r="BT181" s="53"/>
      <c r="BU181" s="53"/>
      <c r="BV181" s="53"/>
      <c r="BW181" s="53"/>
      <c r="BX181" s="53"/>
      <c r="BY181" s="53"/>
      <c r="BZ181" s="53"/>
      <c r="CA181" s="53"/>
      <c r="CB181" s="53"/>
      <c r="CC181" s="53"/>
      <c r="CD181" s="53"/>
      <c r="CE181" s="53"/>
      <c r="CF181" s="53"/>
      <c r="CG181" s="72"/>
      <c r="CH181" s="72"/>
      <c r="CI181" s="72"/>
      <c r="CJ181" s="72">
        <f>G181/3</f>
        <v>6861311.6000000006</v>
      </c>
      <c r="CK181" s="72">
        <f t="shared" si="67"/>
        <v>6861311.6000000006</v>
      </c>
      <c r="CL181" s="72">
        <f t="shared" si="67"/>
        <v>6861311.6000000006</v>
      </c>
      <c r="CM181" s="73">
        <f t="shared" si="66"/>
        <v>20583934.800000001</v>
      </c>
      <c r="CN181" s="74">
        <f t="shared" si="56"/>
        <v>0</v>
      </c>
    </row>
    <row r="182" spans="2:129" ht="18" customHeight="1" x14ac:dyDescent="0.25">
      <c r="B182" s="69" t="s">
        <v>339</v>
      </c>
      <c r="C182" s="70" t="s">
        <v>340</v>
      </c>
      <c r="D182" s="71">
        <v>4</v>
      </c>
      <c r="E182" s="51">
        <v>245412</v>
      </c>
      <c r="F182" s="52">
        <f t="shared" si="57"/>
        <v>73623.599999999991</v>
      </c>
      <c r="G182" s="52">
        <f t="shared" si="49"/>
        <v>319035.59999999998</v>
      </c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  <c r="AA182" s="95"/>
      <c r="AB182" s="95"/>
      <c r="AC182" s="95"/>
      <c r="AD182" s="95"/>
      <c r="AE182" s="95"/>
      <c r="AF182" s="95"/>
      <c r="AG182" s="95"/>
      <c r="AH182" s="95"/>
      <c r="AI182" s="95"/>
      <c r="AJ182" s="95"/>
      <c r="AK182" s="95"/>
      <c r="AL182" s="95"/>
      <c r="AM182" s="95"/>
      <c r="AN182" s="95"/>
      <c r="AO182" s="95"/>
      <c r="AP182" s="53"/>
      <c r="AQ182" s="53"/>
      <c r="AR182" s="53"/>
      <c r="AS182" s="53"/>
      <c r="AT182" s="53"/>
      <c r="AU182" s="53"/>
      <c r="AV182" s="53"/>
      <c r="AW182" s="53"/>
      <c r="AX182" s="53"/>
      <c r="AY182" s="53"/>
      <c r="AZ182" s="53"/>
      <c r="BA182" s="53"/>
      <c r="BB182" s="53"/>
      <c r="BC182" s="53"/>
      <c r="BD182" s="53"/>
      <c r="BE182" s="53"/>
      <c r="BF182" s="53"/>
      <c r="BG182" s="53"/>
      <c r="BH182" s="53"/>
      <c r="BI182" s="53"/>
      <c r="BJ182" s="53"/>
      <c r="BK182" s="53"/>
      <c r="BL182" s="64"/>
      <c r="BM182" s="65"/>
      <c r="BN182" s="53"/>
      <c r="BO182" s="53"/>
      <c r="BP182" s="53"/>
      <c r="BQ182" s="53"/>
      <c r="BR182" s="53"/>
      <c r="BS182" s="53"/>
      <c r="BT182" s="53"/>
      <c r="BU182" s="53"/>
      <c r="BV182" s="53"/>
      <c r="BW182" s="53"/>
      <c r="BX182" s="53"/>
      <c r="BY182" s="53"/>
      <c r="BZ182" s="53"/>
      <c r="CA182" s="53"/>
      <c r="CB182" s="53"/>
      <c r="CC182" s="53"/>
      <c r="CD182" s="53"/>
      <c r="CE182" s="53"/>
      <c r="CF182" s="53"/>
      <c r="CG182" s="72"/>
      <c r="CH182" s="72"/>
      <c r="CI182" s="72"/>
      <c r="CJ182" s="72"/>
      <c r="CK182" s="72">
        <f>G182/2</f>
        <v>159517.79999999999</v>
      </c>
      <c r="CL182" s="72">
        <f>CK182</f>
        <v>159517.79999999999</v>
      </c>
      <c r="CM182" s="73">
        <f t="shared" si="66"/>
        <v>319035.59999999998</v>
      </c>
      <c r="CN182" s="74">
        <f t="shared" si="56"/>
        <v>0</v>
      </c>
    </row>
    <row r="183" spans="2:129" ht="18" customHeight="1" x14ac:dyDescent="0.25">
      <c r="B183" s="69" t="s">
        <v>341</v>
      </c>
      <c r="C183" s="70" t="s">
        <v>342</v>
      </c>
      <c r="D183" s="71"/>
      <c r="E183" s="51">
        <v>0</v>
      </c>
      <c r="F183" s="52">
        <f t="shared" si="57"/>
        <v>0</v>
      </c>
      <c r="G183" s="52">
        <f t="shared" si="49"/>
        <v>0</v>
      </c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  <c r="W183" s="95"/>
      <c r="X183" s="95"/>
      <c r="Y183" s="95"/>
      <c r="Z183" s="95"/>
      <c r="AA183" s="95"/>
      <c r="AB183" s="95"/>
      <c r="AC183" s="95"/>
      <c r="AD183" s="95"/>
      <c r="AE183" s="95"/>
      <c r="AF183" s="95"/>
      <c r="AG183" s="95"/>
      <c r="AH183" s="95"/>
      <c r="AI183" s="95"/>
      <c r="AJ183" s="95"/>
      <c r="AK183" s="95"/>
      <c r="AL183" s="95"/>
      <c r="AM183" s="95"/>
      <c r="AN183" s="95"/>
      <c r="AO183" s="95"/>
      <c r="AP183" s="53"/>
      <c r="AQ183" s="53"/>
      <c r="AR183" s="53"/>
      <c r="AS183" s="53"/>
      <c r="AT183" s="53"/>
      <c r="AU183" s="53"/>
      <c r="AV183" s="53"/>
      <c r="AW183" s="53"/>
      <c r="AX183" s="53"/>
      <c r="AY183" s="53"/>
      <c r="AZ183" s="53"/>
      <c r="BA183" s="53"/>
      <c r="BB183" s="53"/>
      <c r="BC183" s="53"/>
      <c r="BD183" s="53"/>
      <c r="BE183" s="53"/>
      <c r="BF183" s="53"/>
      <c r="BG183" s="53"/>
      <c r="BH183" s="53"/>
      <c r="BI183" s="53"/>
      <c r="BJ183" s="53"/>
      <c r="BK183" s="53"/>
      <c r="BL183" s="64"/>
      <c r="BM183" s="65"/>
      <c r="BN183" s="53"/>
      <c r="BO183" s="53"/>
      <c r="BP183" s="53"/>
      <c r="BQ183" s="53"/>
      <c r="BR183" s="53"/>
      <c r="BS183" s="53"/>
      <c r="BT183" s="53"/>
      <c r="BU183" s="53"/>
      <c r="BV183" s="53"/>
      <c r="BW183" s="53"/>
      <c r="BX183" s="53"/>
      <c r="BY183" s="53"/>
      <c r="BZ183" s="53"/>
      <c r="CA183" s="53"/>
      <c r="CB183" s="53"/>
      <c r="CC183" s="53"/>
      <c r="CD183" s="53"/>
      <c r="CE183" s="53"/>
      <c r="CF183" s="53"/>
      <c r="CG183" s="72"/>
      <c r="CH183" s="72"/>
      <c r="CI183" s="72"/>
      <c r="CJ183" s="72">
        <f>G183/3</f>
        <v>0</v>
      </c>
      <c r="CK183" s="72">
        <f>+CJ183</f>
        <v>0</v>
      </c>
      <c r="CL183" s="72">
        <f>+CK183</f>
        <v>0</v>
      </c>
      <c r="CM183" s="73">
        <f t="shared" si="66"/>
        <v>0</v>
      </c>
      <c r="CN183" s="74">
        <f t="shared" si="56"/>
        <v>0</v>
      </c>
    </row>
    <row r="184" spans="2:129" ht="15" customHeight="1" x14ac:dyDescent="0.25">
      <c r="B184" s="69" t="s">
        <v>343</v>
      </c>
      <c r="C184" s="70" t="s">
        <v>344</v>
      </c>
      <c r="D184" s="71">
        <v>4</v>
      </c>
      <c r="E184" s="51">
        <v>4331256</v>
      </c>
      <c r="F184" s="52">
        <f t="shared" si="57"/>
        <v>1299376.8</v>
      </c>
      <c r="G184" s="52">
        <f t="shared" si="49"/>
        <v>5630632.7999999998</v>
      </c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2"/>
      <c r="Y184" s="62"/>
      <c r="Z184" s="62"/>
      <c r="AA184" s="62"/>
      <c r="AB184" s="63"/>
      <c r="AC184" s="63"/>
      <c r="AD184" s="63"/>
      <c r="AE184" s="63"/>
      <c r="AF184" s="63"/>
      <c r="AG184" s="63"/>
      <c r="AH184" s="63"/>
      <c r="AI184" s="63"/>
      <c r="AJ184" s="63"/>
      <c r="AK184" s="63"/>
      <c r="AL184" s="54"/>
      <c r="AM184" s="54"/>
      <c r="AN184" s="61"/>
      <c r="AO184" s="61"/>
      <c r="AP184" s="63"/>
      <c r="AQ184" s="54"/>
      <c r="AR184" s="54"/>
      <c r="AS184" s="54"/>
      <c r="AT184" s="54"/>
      <c r="AU184" s="54"/>
      <c r="AV184" s="54"/>
      <c r="AW184" s="54"/>
      <c r="AX184" s="54"/>
      <c r="AY184" s="54"/>
      <c r="AZ184" s="54"/>
      <c r="BA184" s="63"/>
      <c r="BB184" s="63"/>
      <c r="BC184" s="63"/>
      <c r="BD184" s="63"/>
      <c r="BE184" s="63"/>
      <c r="BF184" s="63"/>
      <c r="BG184" s="63"/>
      <c r="BH184" s="63"/>
      <c r="BI184" s="63"/>
      <c r="BJ184" s="63"/>
      <c r="BK184" s="63"/>
      <c r="BL184" s="64"/>
      <c r="BM184" s="65"/>
      <c r="BN184" s="53"/>
      <c r="BO184" s="53"/>
      <c r="BP184" s="53"/>
      <c r="BQ184" s="53"/>
      <c r="BR184" s="53"/>
      <c r="BS184" s="53"/>
      <c r="BT184" s="53"/>
      <c r="BU184" s="53"/>
      <c r="BV184" s="53"/>
      <c r="BW184" s="53"/>
      <c r="BX184" s="53"/>
      <c r="BY184" s="53"/>
      <c r="BZ184" s="53"/>
      <c r="CA184" s="53"/>
      <c r="CB184" s="53"/>
      <c r="CC184" s="53"/>
      <c r="CD184" s="53"/>
      <c r="CE184" s="53"/>
      <c r="CF184" s="53"/>
      <c r="CG184" s="72"/>
      <c r="CH184" s="72"/>
      <c r="CI184" s="72"/>
      <c r="CJ184" s="72">
        <f>G184/3</f>
        <v>1876877.5999999999</v>
      </c>
      <c r="CK184" s="72">
        <f t="shared" ref="CK184:CL187" si="68">+CJ184</f>
        <v>1876877.5999999999</v>
      </c>
      <c r="CL184" s="72">
        <f t="shared" si="68"/>
        <v>1876877.5999999999</v>
      </c>
      <c r="CM184" s="73">
        <f t="shared" si="66"/>
        <v>5630632.7999999998</v>
      </c>
      <c r="CN184" s="74">
        <f t="shared" si="56"/>
        <v>0</v>
      </c>
    </row>
    <row r="185" spans="2:129" ht="42.65" customHeight="1" x14ac:dyDescent="0.25">
      <c r="B185" s="69" t="s">
        <v>345</v>
      </c>
      <c r="C185" s="70" t="s">
        <v>346</v>
      </c>
      <c r="D185" s="71">
        <v>2</v>
      </c>
      <c r="E185" s="51">
        <v>1536932</v>
      </c>
      <c r="F185" s="52">
        <f t="shared" si="57"/>
        <v>461079.6</v>
      </c>
      <c r="G185" s="52">
        <f t="shared" si="49"/>
        <v>1998011.6</v>
      </c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2"/>
      <c r="Y185" s="62"/>
      <c r="Z185" s="62"/>
      <c r="AA185" s="62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3"/>
      <c r="AQ185" s="54"/>
      <c r="AR185" s="54"/>
      <c r="AS185" s="54"/>
      <c r="AT185" s="54"/>
      <c r="AU185" s="54"/>
      <c r="AV185" s="54"/>
      <c r="AW185" s="54"/>
      <c r="AX185" s="54"/>
      <c r="AY185" s="54"/>
      <c r="AZ185" s="54"/>
      <c r="BA185" s="63"/>
      <c r="BB185" s="63"/>
      <c r="BC185" s="63"/>
      <c r="BD185" s="63"/>
      <c r="BE185" s="63"/>
      <c r="BF185" s="63"/>
      <c r="BG185" s="63"/>
      <c r="BH185" s="63"/>
      <c r="BI185" s="63"/>
      <c r="BJ185" s="63"/>
      <c r="BK185" s="63"/>
      <c r="BL185" s="64"/>
      <c r="BM185" s="65"/>
      <c r="BN185" s="53"/>
      <c r="BO185" s="53"/>
      <c r="BP185" s="53"/>
      <c r="BQ185" s="53"/>
      <c r="BR185" s="53"/>
      <c r="BS185" s="53"/>
      <c r="BT185" s="53"/>
      <c r="BU185" s="53"/>
      <c r="BV185" s="53"/>
      <c r="BW185" s="53"/>
      <c r="BX185" s="53"/>
      <c r="BY185" s="53"/>
      <c r="BZ185" s="53"/>
      <c r="CA185" s="53"/>
      <c r="CB185" s="53"/>
      <c r="CC185" s="53"/>
      <c r="CD185" s="53"/>
      <c r="CE185" s="53"/>
      <c r="CF185" s="53"/>
      <c r="CG185" s="72"/>
      <c r="CH185" s="72"/>
      <c r="CI185" s="72"/>
      <c r="CJ185" s="72">
        <f>G185/3</f>
        <v>666003.8666666667</v>
      </c>
      <c r="CK185" s="72">
        <f t="shared" si="68"/>
        <v>666003.8666666667</v>
      </c>
      <c r="CL185" s="72">
        <f t="shared" si="68"/>
        <v>666003.8666666667</v>
      </c>
      <c r="CM185" s="73">
        <f t="shared" si="66"/>
        <v>1998011.6</v>
      </c>
      <c r="CN185" s="74">
        <f t="shared" si="56"/>
        <v>0</v>
      </c>
    </row>
    <row r="186" spans="2:129" ht="31.25" customHeight="1" x14ac:dyDescent="0.25">
      <c r="B186" s="69" t="s">
        <v>347</v>
      </c>
      <c r="C186" s="70" t="s">
        <v>348</v>
      </c>
      <c r="D186" s="71">
        <v>2</v>
      </c>
      <c r="E186" s="51">
        <v>630708</v>
      </c>
      <c r="F186" s="52">
        <f t="shared" si="57"/>
        <v>189212.4</v>
      </c>
      <c r="G186" s="52">
        <f t="shared" si="49"/>
        <v>819920.4</v>
      </c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  <c r="W186" s="61"/>
      <c r="X186" s="62"/>
      <c r="Y186" s="62"/>
      <c r="Z186" s="62"/>
      <c r="AA186" s="62"/>
      <c r="AB186" s="61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N186" s="61"/>
      <c r="AO186" s="61"/>
      <c r="AP186" s="63"/>
      <c r="AQ186" s="54"/>
      <c r="AR186" s="54"/>
      <c r="AS186" s="54"/>
      <c r="AT186" s="54"/>
      <c r="AU186" s="54"/>
      <c r="AV186" s="54"/>
      <c r="AW186" s="54"/>
      <c r="AX186" s="54"/>
      <c r="AY186" s="54"/>
      <c r="AZ186" s="54"/>
      <c r="BA186" s="63"/>
      <c r="BB186" s="63"/>
      <c r="BC186" s="63"/>
      <c r="BD186" s="63"/>
      <c r="BE186" s="63"/>
      <c r="BF186" s="63"/>
      <c r="BG186" s="63"/>
      <c r="BH186" s="63"/>
      <c r="BI186" s="63"/>
      <c r="BJ186" s="63"/>
      <c r="BK186" s="63"/>
      <c r="BL186" s="64"/>
      <c r="BM186" s="65"/>
      <c r="BN186" s="53"/>
      <c r="BO186" s="53"/>
      <c r="BP186" s="53"/>
      <c r="BQ186" s="53"/>
      <c r="BR186" s="53"/>
      <c r="BS186" s="53"/>
      <c r="BT186" s="53"/>
      <c r="BU186" s="53"/>
      <c r="BV186" s="53"/>
      <c r="BW186" s="53"/>
      <c r="BX186" s="53"/>
      <c r="BY186" s="53"/>
      <c r="BZ186" s="53"/>
      <c r="CA186" s="53"/>
      <c r="CB186" s="53"/>
      <c r="CC186" s="53"/>
      <c r="CD186" s="53"/>
      <c r="CE186" s="53"/>
      <c r="CF186" s="53"/>
      <c r="CG186" s="72"/>
      <c r="CH186" s="72"/>
      <c r="CI186" s="72"/>
      <c r="CJ186" s="72">
        <f>G186/3</f>
        <v>273306.8</v>
      </c>
      <c r="CK186" s="72">
        <f t="shared" si="68"/>
        <v>273306.8</v>
      </c>
      <c r="CL186" s="72">
        <f t="shared" si="68"/>
        <v>273306.8</v>
      </c>
      <c r="CM186" s="73">
        <f t="shared" si="66"/>
        <v>819920.39999999991</v>
      </c>
      <c r="CN186" s="74">
        <f t="shared" si="56"/>
        <v>0</v>
      </c>
    </row>
    <row r="187" spans="2:129" ht="10.25" customHeight="1" x14ac:dyDescent="0.25">
      <c r="B187" s="69" t="s">
        <v>349</v>
      </c>
      <c r="C187" s="70" t="s">
        <v>350</v>
      </c>
      <c r="D187" s="71">
        <v>2</v>
      </c>
      <c r="E187" s="51">
        <v>1495972</v>
      </c>
      <c r="F187" s="52">
        <f t="shared" si="57"/>
        <v>448791.6</v>
      </c>
      <c r="G187" s="52">
        <f t="shared" si="49"/>
        <v>1944763.6</v>
      </c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2"/>
      <c r="Y187" s="62"/>
      <c r="Z187" s="62"/>
      <c r="AA187" s="62"/>
      <c r="AB187" s="61"/>
      <c r="AC187" s="61"/>
      <c r="AD187" s="61"/>
      <c r="AE187" s="61"/>
      <c r="AF187" s="61"/>
      <c r="AG187" s="61"/>
      <c r="AH187" s="61"/>
      <c r="AI187" s="61"/>
      <c r="AJ187" s="61"/>
      <c r="AK187" s="61"/>
      <c r="AL187" s="61"/>
      <c r="AM187" s="61"/>
      <c r="AN187" s="61"/>
      <c r="AO187" s="61"/>
      <c r="AP187" s="63"/>
      <c r="AQ187" s="63"/>
      <c r="AR187" s="63"/>
      <c r="AS187" s="63"/>
      <c r="AT187" s="63"/>
      <c r="AU187" s="63"/>
      <c r="AV187" s="63"/>
      <c r="AW187" s="63"/>
      <c r="AX187" s="63"/>
      <c r="AY187" s="63"/>
      <c r="AZ187" s="63"/>
      <c r="BA187" s="63"/>
      <c r="BB187" s="63"/>
      <c r="BC187" s="63"/>
      <c r="BD187" s="63"/>
      <c r="BE187" s="63"/>
      <c r="BF187" s="63"/>
      <c r="BG187" s="63"/>
      <c r="BH187" s="63"/>
      <c r="BI187" s="63"/>
      <c r="BJ187" s="63"/>
      <c r="BK187" s="63"/>
      <c r="BL187" s="64"/>
      <c r="BM187" s="65"/>
      <c r="BN187" s="53"/>
      <c r="BO187" s="53"/>
      <c r="BP187" s="53"/>
      <c r="BQ187" s="53"/>
      <c r="BR187" s="53"/>
      <c r="BS187" s="53"/>
      <c r="BT187" s="53"/>
      <c r="BU187" s="53"/>
      <c r="BV187" s="53"/>
      <c r="BW187" s="53"/>
      <c r="BX187" s="53"/>
      <c r="BY187" s="53"/>
      <c r="BZ187" s="53"/>
      <c r="CA187" s="53"/>
      <c r="CB187" s="53"/>
      <c r="CC187" s="53"/>
      <c r="CD187" s="53"/>
      <c r="CE187" s="53"/>
      <c r="CF187" s="53"/>
      <c r="CG187" s="72"/>
      <c r="CH187" s="72"/>
      <c r="CI187" s="72"/>
      <c r="CJ187" s="72">
        <f>G187/3</f>
        <v>648254.53333333333</v>
      </c>
      <c r="CK187" s="72">
        <f t="shared" si="68"/>
        <v>648254.53333333333</v>
      </c>
      <c r="CL187" s="72">
        <f t="shared" si="68"/>
        <v>648254.53333333333</v>
      </c>
      <c r="CM187" s="73">
        <f t="shared" si="66"/>
        <v>1944763.6</v>
      </c>
      <c r="CN187" s="74">
        <f t="shared" si="56"/>
        <v>0</v>
      </c>
    </row>
    <row r="188" spans="2:129" ht="10.25" customHeight="1" x14ac:dyDescent="0.25">
      <c r="B188" s="69" t="s">
        <v>351</v>
      </c>
      <c r="C188" s="70" t="s">
        <v>352</v>
      </c>
      <c r="D188" s="71">
        <v>14</v>
      </c>
      <c r="E188" s="51">
        <v>6233752</v>
      </c>
      <c r="F188" s="52">
        <f t="shared" si="57"/>
        <v>1870125.5999999999</v>
      </c>
      <c r="G188" s="52">
        <f t="shared" si="49"/>
        <v>8103877.5999999996</v>
      </c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5"/>
      <c r="S188" s="95"/>
      <c r="T188" s="95"/>
      <c r="U188" s="95"/>
      <c r="V188" s="95"/>
      <c r="W188" s="95"/>
      <c r="X188" s="95"/>
      <c r="Y188" s="95"/>
      <c r="Z188" s="95"/>
      <c r="AA188" s="95"/>
      <c r="AB188" s="95"/>
      <c r="AC188" s="95"/>
      <c r="AD188" s="95"/>
      <c r="AE188" s="95"/>
      <c r="AF188" s="95"/>
      <c r="AG188" s="95"/>
      <c r="AH188" s="95"/>
      <c r="AI188" s="95"/>
      <c r="AJ188" s="95"/>
      <c r="AK188" s="95"/>
      <c r="AL188" s="95"/>
      <c r="AM188" s="95"/>
      <c r="AN188" s="95"/>
      <c r="AO188" s="95"/>
      <c r="AP188" s="53"/>
      <c r="AQ188" s="53"/>
      <c r="AR188" s="53"/>
      <c r="AS188" s="53"/>
      <c r="AT188" s="53"/>
      <c r="AU188" s="53"/>
      <c r="AV188" s="53"/>
      <c r="AW188" s="53"/>
      <c r="AX188" s="53"/>
      <c r="AY188" s="53"/>
      <c r="AZ188" s="53"/>
      <c r="BA188" s="53"/>
      <c r="BB188" s="53"/>
      <c r="BC188" s="53"/>
      <c r="BD188" s="53"/>
      <c r="BE188" s="53"/>
      <c r="BF188" s="53"/>
      <c r="BG188" s="53"/>
      <c r="BH188" s="53"/>
      <c r="BI188" s="53"/>
      <c r="BJ188" s="53"/>
      <c r="BK188" s="53"/>
      <c r="BL188" s="64"/>
      <c r="BM188" s="65"/>
      <c r="BN188" s="53"/>
      <c r="BO188" s="53"/>
      <c r="BP188" s="53"/>
      <c r="BQ188" s="53"/>
      <c r="BR188" s="53"/>
      <c r="BS188" s="53"/>
      <c r="BT188" s="53"/>
      <c r="BU188" s="53"/>
      <c r="BV188" s="53"/>
      <c r="BW188" s="53"/>
      <c r="BX188" s="53"/>
      <c r="BY188" s="53"/>
      <c r="BZ188" s="53"/>
      <c r="CA188" s="53"/>
      <c r="CB188" s="53"/>
      <c r="CC188" s="53"/>
      <c r="CD188" s="53"/>
      <c r="CE188" s="53"/>
      <c r="CF188" s="53"/>
      <c r="CG188" s="83"/>
      <c r="CH188" s="83"/>
      <c r="CI188" s="83"/>
      <c r="CJ188" s="53"/>
      <c r="CK188" s="53"/>
      <c r="CL188" s="83">
        <f>G188</f>
        <v>8103877.5999999996</v>
      </c>
      <c r="CM188" s="73">
        <f t="shared" si="66"/>
        <v>8103877.5999999996</v>
      </c>
      <c r="CN188" s="74">
        <f t="shared" si="56"/>
        <v>0</v>
      </c>
    </row>
    <row r="189" spans="2:129" ht="10.25" customHeight="1" x14ac:dyDescent="0.25">
      <c r="B189" s="69" t="s">
        <v>353</v>
      </c>
      <c r="C189" s="70" t="s">
        <v>354</v>
      </c>
      <c r="D189" s="71">
        <v>3</v>
      </c>
      <c r="E189" s="51">
        <v>1382588.642419229</v>
      </c>
      <c r="F189" s="52">
        <f t="shared" si="57"/>
        <v>414776.59272576869</v>
      </c>
      <c r="G189" s="52">
        <f t="shared" si="49"/>
        <v>1797365.2351449977</v>
      </c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5"/>
      <c r="S189" s="95"/>
      <c r="T189" s="95"/>
      <c r="U189" s="95"/>
      <c r="V189" s="95"/>
      <c r="W189" s="95"/>
      <c r="X189" s="95"/>
      <c r="Y189" s="95"/>
      <c r="Z189" s="95"/>
      <c r="AA189" s="95"/>
      <c r="AB189" s="95"/>
      <c r="AC189" s="95"/>
      <c r="AD189" s="95"/>
      <c r="AE189" s="95"/>
      <c r="AF189" s="95"/>
      <c r="AG189" s="95"/>
      <c r="AH189" s="95"/>
      <c r="AI189" s="95"/>
      <c r="AJ189" s="95"/>
      <c r="AK189" s="95"/>
      <c r="AL189" s="95"/>
      <c r="AM189" s="95"/>
      <c r="AN189" s="95"/>
      <c r="AO189" s="95"/>
      <c r="AP189" s="53"/>
      <c r="AQ189" s="53"/>
      <c r="AR189" s="53"/>
      <c r="AS189" s="53"/>
      <c r="AT189" s="53"/>
      <c r="AU189" s="53"/>
      <c r="AV189" s="53"/>
      <c r="AW189" s="53"/>
      <c r="AX189" s="53"/>
      <c r="AY189" s="53"/>
      <c r="AZ189" s="53"/>
      <c r="BA189" s="53"/>
      <c r="BB189" s="53"/>
      <c r="BC189" s="53"/>
      <c r="BD189" s="53"/>
      <c r="BE189" s="53"/>
      <c r="BF189" s="53"/>
      <c r="BG189" s="53"/>
      <c r="BH189" s="53"/>
      <c r="BI189" s="53"/>
      <c r="BJ189" s="53"/>
      <c r="BK189" s="53"/>
      <c r="BL189" s="64"/>
      <c r="BM189" s="65"/>
      <c r="BN189" s="53"/>
      <c r="BO189" s="53"/>
      <c r="BP189" s="53"/>
      <c r="BQ189" s="53"/>
      <c r="BR189" s="53"/>
      <c r="BS189" s="53"/>
      <c r="BT189" s="53"/>
      <c r="BU189" s="53"/>
      <c r="BV189" s="53"/>
      <c r="BW189" s="53"/>
      <c r="BX189" s="53"/>
      <c r="BY189" s="53"/>
      <c r="BZ189" s="53"/>
      <c r="CA189" s="53"/>
      <c r="CB189" s="53"/>
      <c r="CC189" s="53"/>
      <c r="CD189" s="53"/>
      <c r="CE189" s="53"/>
      <c r="CF189" s="53"/>
      <c r="CG189" s="83"/>
      <c r="CH189" s="83"/>
      <c r="CI189" s="83"/>
      <c r="CJ189" s="83"/>
      <c r="CK189" s="83"/>
      <c r="CL189" s="83">
        <f>G189</f>
        <v>1797365.2351449977</v>
      </c>
      <c r="CM189" s="73">
        <f t="shared" si="66"/>
        <v>1797365.2351449977</v>
      </c>
      <c r="CN189" s="74">
        <f t="shared" si="56"/>
        <v>0</v>
      </c>
    </row>
    <row r="190" spans="2:129" ht="10.25" customHeight="1" x14ac:dyDescent="0.25">
      <c r="B190" s="69"/>
      <c r="C190" s="70"/>
      <c r="D190" s="71"/>
      <c r="E190" s="51"/>
      <c r="F190" s="52">
        <f t="shared" si="57"/>
        <v>0</v>
      </c>
      <c r="G190" s="52">
        <f t="shared" si="49"/>
        <v>0</v>
      </c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  <c r="AA190" s="95"/>
      <c r="AB190" s="95"/>
      <c r="AC190" s="95"/>
      <c r="AD190" s="95"/>
      <c r="AE190" s="95"/>
      <c r="AF190" s="95"/>
      <c r="AG190" s="95"/>
      <c r="AH190" s="95"/>
      <c r="AI190" s="95"/>
      <c r="AJ190" s="95"/>
      <c r="AK190" s="95"/>
      <c r="AL190" s="95"/>
      <c r="AM190" s="95"/>
      <c r="AN190" s="95"/>
      <c r="AO190" s="95"/>
      <c r="AP190" s="53"/>
      <c r="AQ190" s="53"/>
      <c r="AR190" s="53"/>
      <c r="AS190" s="53"/>
      <c r="AT190" s="53"/>
      <c r="AU190" s="53"/>
      <c r="AV190" s="53"/>
      <c r="AW190" s="53"/>
      <c r="AX190" s="53"/>
      <c r="AY190" s="53"/>
      <c r="AZ190" s="53"/>
      <c r="BA190" s="53"/>
      <c r="BB190" s="53"/>
      <c r="BC190" s="53"/>
      <c r="BD190" s="53"/>
      <c r="BE190" s="53"/>
      <c r="BF190" s="53"/>
      <c r="BG190" s="53"/>
      <c r="BH190" s="53"/>
      <c r="BI190" s="53"/>
      <c r="BJ190" s="53"/>
      <c r="BK190" s="53"/>
      <c r="BL190" s="64"/>
      <c r="BM190" s="65"/>
      <c r="BN190" s="53"/>
      <c r="BO190" s="53"/>
      <c r="BP190" s="53"/>
      <c r="BQ190" s="53"/>
      <c r="BR190" s="53"/>
      <c r="BS190" s="53"/>
      <c r="BT190" s="53"/>
      <c r="BU190" s="53"/>
      <c r="BV190" s="53"/>
      <c r="BW190" s="53"/>
      <c r="BX190" s="53"/>
      <c r="BY190" s="53"/>
      <c r="BZ190" s="53"/>
      <c r="CA190" s="53"/>
      <c r="CB190" s="53"/>
      <c r="CC190" s="53"/>
      <c r="CD190" s="53"/>
      <c r="CE190" s="53"/>
      <c r="CF190" s="53"/>
      <c r="CG190" s="53"/>
      <c r="CH190" s="53"/>
      <c r="CI190" s="53"/>
      <c r="CJ190" s="53"/>
      <c r="CK190" s="53"/>
      <c r="CL190" s="53"/>
      <c r="CM190" s="73">
        <f t="shared" si="66"/>
        <v>0</v>
      </c>
      <c r="CN190" s="74">
        <f t="shared" si="56"/>
        <v>0</v>
      </c>
    </row>
    <row r="191" spans="2:129" s="68" customFormat="1" ht="10.25" customHeight="1" x14ac:dyDescent="0.25">
      <c r="B191" s="56" t="str">
        <f>'[1]ACTA MODIF'!C158</f>
        <v>14.</v>
      </c>
      <c r="C191" s="57" t="str">
        <f>'[1]ACTA MODIF'!D158</f>
        <v xml:space="preserve">INSTALACIONES ELÉCTRICAS  E  ILUMINACIÓN     </v>
      </c>
      <c r="D191" s="78">
        <f>'[1]ACTA MODIF'!M158</f>
        <v>0</v>
      </c>
      <c r="E191" s="59">
        <f>SUM(E192:E258)</f>
        <v>903323492</v>
      </c>
      <c r="F191" s="60">
        <f t="shared" si="57"/>
        <v>270997047.59999996</v>
      </c>
      <c r="G191" s="60">
        <f t="shared" si="49"/>
        <v>1174320539.5999999</v>
      </c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2"/>
      <c r="Y191" s="62"/>
      <c r="Z191" s="62"/>
      <c r="AA191" s="62"/>
      <c r="AB191" s="61"/>
      <c r="AC191" s="61"/>
      <c r="AD191" s="61"/>
      <c r="AE191" s="61"/>
      <c r="AF191" s="61"/>
      <c r="AG191" s="61"/>
      <c r="AH191" s="61"/>
      <c r="AI191" s="61"/>
      <c r="AJ191" s="61"/>
      <c r="AK191" s="61"/>
      <c r="AL191" s="61"/>
      <c r="AM191" s="61"/>
      <c r="AN191" s="61"/>
      <c r="AO191" s="61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  <c r="AZ191" s="63"/>
      <c r="BA191" s="63"/>
      <c r="BB191" s="63"/>
      <c r="BC191" s="63"/>
      <c r="BD191" s="63"/>
      <c r="BE191" s="63"/>
      <c r="BF191" s="63"/>
      <c r="BG191" s="63"/>
      <c r="BH191" s="63"/>
      <c r="BI191" s="63"/>
      <c r="BJ191" s="63"/>
      <c r="BK191" s="63"/>
      <c r="BL191" s="64"/>
      <c r="BM191" s="65"/>
      <c r="BN191" s="53"/>
      <c r="BO191" s="53"/>
      <c r="BP191" s="53"/>
      <c r="BQ191" s="53"/>
      <c r="BR191" s="53"/>
      <c r="BS191" s="53"/>
      <c r="BT191" s="53"/>
      <c r="BU191" s="72"/>
      <c r="BV191" s="72"/>
      <c r="BW191" s="72"/>
      <c r="BX191" s="72"/>
      <c r="BY191" s="72"/>
      <c r="BZ191" s="72"/>
      <c r="CA191" s="72"/>
      <c r="CB191" s="72"/>
      <c r="CC191" s="72"/>
      <c r="CD191" s="72"/>
      <c r="CE191" s="72"/>
      <c r="CF191" s="72"/>
      <c r="CG191" s="72"/>
      <c r="CH191" s="72"/>
      <c r="CI191" s="72"/>
      <c r="CJ191" s="72"/>
      <c r="CK191" s="72"/>
      <c r="CL191" s="72"/>
      <c r="CM191" s="66">
        <f>SUM(CM192:CM258)</f>
        <v>1174320539.5999999</v>
      </c>
      <c r="CN191" s="67">
        <f t="shared" si="56"/>
        <v>0</v>
      </c>
      <c r="CO191" s="67"/>
      <c r="CP191" s="67"/>
      <c r="CQ191" s="67"/>
      <c r="CR191" s="67"/>
      <c r="CS191" s="67"/>
      <c r="CT191" s="67"/>
      <c r="CU191" s="67"/>
      <c r="CV191" s="67"/>
      <c r="CW191" s="67"/>
      <c r="CX191" s="67"/>
      <c r="CY191" s="67"/>
      <c r="CZ191" s="67"/>
      <c r="DA191" s="67"/>
      <c r="DB191" s="67"/>
      <c r="DC191" s="67"/>
      <c r="DD191" s="67"/>
      <c r="DE191" s="67"/>
      <c r="DF191" s="67"/>
      <c r="DG191" s="67"/>
      <c r="DH191" s="67"/>
      <c r="DI191" s="67"/>
      <c r="DJ191" s="67"/>
      <c r="DK191" s="67"/>
      <c r="DL191" s="67"/>
      <c r="DM191" s="67"/>
      <c r="DN191" s="67"/>
      <c r="DO191" s="67"/>
      <c r="DP191" s="67"/>
      <c r="DQ191" s="67"/>
      <c r="DR191" s="67"/>
      <c r="DS191" s="67"/>
      <c r="DT191" s="67"/>
      <c r="DU191" s="67"/>
      <c r="DV191" s="67"/>
      <c r="DW191" s="67"/>
      <c r="DX191" s="67"/>
      <c r="DY191" s="67"/>
    </row>
    <row r="192" spans="2:129" ht="10.25" customHeight="1" x14ac:dyDescent="0.25">
      <c r="B192" s="69" t="s">
        <v>355</v>
      </c>
      <c r="C192" s="70" t="s">
        <v>356</v>
      </c>
      <c r="D192" s="71"/>
      <c r="E192" s="51"/>
      <c r="F192" s="52">
        <f t="shared" si="57"/>
        <v>0</v>
      </c>
      <c r="G192" s="52">
        <f t="shared" si="49"/>
        <v>0</v>
      </c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2"/>
      <c r="Y192" s="62"/>
      <c r="Z192" s="62"/>
      <c r="AA192" s="62"/>
      <c r="AB192" s="61"/>
      <c r="AC192" s="61"/>
      <c r="AD192" s="61"/>
      <c r="AE192" s="61"/>
      <c r="AF192" s="61"/>
      <c r="AG192" s="61"/>
      <c r="AH192" s="61"/>
      <c r="AI192" s="61"/>
      <c r="AJ192" s="61"/>
      <c r="AK192" s="61"/>
      <c r="AL192" s="61"/>
      <c r="AM192" s="61"/>
      <c r="AN192" s="61"/>
      <c r="AO192" s="61"/>
      <c r="AP192" s="63"/>
      <c r="AQ192" s="63"/>
      <c r="AR192" s="63"/>
      <c r="AS192" s="63"/>
      <c r="AT192" s="63"/>
      <c r="AU192" s="63"/>
      <c r="AV192" s="63"/>
      <c r="AW192" s="63"/>
      <c r="AX192" s="63"/>
      <c r="AY192" s="63"/>
      <c r="AZ192" s="63"/>
      <c r="BA192" s="63"/>
      <c r="BB192" s="63"/>
      <c r="BC192" s="63"/>
      <c r="BD192" s="63"/>
      <c r="BE192" s="63"/>
      <c r="BF192" s="63"/>
      <c r="BG192" s="63"/>
      <c r="BH192" s="63"/>
      <c r="BI192" s="63"/>
      <c r="BJ192" s="63"/>
      <c r="BK192" s="63"/>
      <c r="BL192" s="64"/>
      <c r="BM192" s="65"/>
      <c r="BN192" s="53"/>
      <c r="BO192" s="53"/>
      <c r="BP192" s="53"/>
      <c r="BQ192" s="53"/>
      <c r="BR192" s="53"/>
      <c r="BS192" s="53"/>
      <c r="BT192" s="53"/>
      <c r="BU192" s="72"/>
      <c r="BV192" s="72"/>
      <c r="BW192" s="72"/>
      <c r="BX192" s="72"/>
      <c r="BY192" s="72"/>
      <c r="BZ192" s="72"/>
      <c r="CA192" s="72"/>
      <c r="CB192" s="72"/>
      <c r="CC192" s="72"/>
      <c r="CD192" s="72"/>
      <c r="CE192" s="72"/>
      <c r="CF192" s="72"/>
      <c r="CG192" s="72"/>
      <c r="CH192" s="72"/>
      <c r="CI192" s="72"/>
      <c r="CJ192" s="72"/>
      <c r="CK192" s="72"/>
      <c r="CL192" s="72"/>
      <c r="CM192" s="73">
        <f t="shared" ref="CM192:CM255" si="69">SUM(H192:CL192)</f>
        <v>0</v>
      </c>
      <c r="CN192" s="74">
        <f t="shared" si="56"/>
        <v>0</v>
      </c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</row>
    <row r="193" spans="2:129" ht="10.25" customHeight="1" x14ac:dyDescent="0.25">
      <c r="B193" s="69" t="s">
        <v>357</v>
      </c>
      <c r="C193" s="70" t="s">
        <v>358</v>
      </c>
      <c r="D193" s="71">
        <v>1</v>
      </c>
      <c r="E193" s="51">
        <v>3331000</v>
      </c>
      <c r="F193" s="52">
        <f t="shared" si="57"/>
        <v>999300</v>
      </c>
      <c r="G193" s="52">
        <f t="shared" si="49"/>
        <v>4330300</v>
      </c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  <c r="AA193" s="95"/>
      <c r="AB193" s="95"/>
      <c r="AC193" s="95"/>
      <c r="AD193" s="95"/>
      <c r="AE193" s="95"/>
      <c r="AF193" s="95"/>
      <c r="AG193" s="95"/>
      <c r="AH193" s="95"/>
      <c r="AI193" s="95"/>
      <c r="AJ193" s="95"/>
      <c r="AK193" s="95"/>
      <c r="AL193" s="95"/>
      <c r="AM193" s="95"/>
      <c r="AN193" s="95"/>
      <c r="AO193" s="95"/>
      <c r="AP193" s="53"/>
      <c r="AQ193" s="53"/>
      <c r="AR193" s="53"/>
      <c r="AS193" s="53"/>
      <c r="AT193" s="53"/>
      <c r="AU193" s="53"/>
      <c r="AV193" s="53"/>
      <c r="AW193" s="53"/>
      <c r="AX193" s="53"/>
      <c r="AY193" s="53"/>
      <c r="AZ193" s="53"/>
      <c r="BA193" s="53"/>
      <c r="BB193" s="53"/>
      <c r="BC193" s="53"/>
      <c r="BD193" s="53"/>
      <c r="BE193" s="53"/>
      <c r="BF193" s="53"/>
      <c r="BG193" s="53"/>
      <c r="BH193" s="53"/>
      <c r="BI193" s="53"/>
      <c r="BJ193" s="53"/>
      <c r="BK193" s="53"/>
      <c r="BL193" s="64"/>
      <c r="BM193" s="64">
        <f>G193/2</f>
        <v>2165150</v>
      </c>
      <c r="BN193" s="65">
        <f>+BM193</f>
        <v>2165150</v>
      </c>
      <c r="BO193" s="53"/>
      <c r="BP193" s="53"/>
      <c r="BQ193" s="53"/>
      <c r="BR193" s="53"/>
      <c r="BS193" s="53"/>
      <c r="BT193" s="53"/>
      <c r="BU193" s="72"/>
      <c r="BV193" s="72"/>
      <c r="BW193" s="72"/>
      <c r="BX193" s="72"/>
      <c r="BY193" s="72"/>
      <c r="BZ193" s="72"/>
      <c r="CA193" s="72"/>
      <c r="CB193" s="72"/>
      <c r="CC193" s="72"/>
      <c r="CD193" s="72"/>
      <c r="CE193" s="72"/>
      <c r="CF193" s="72"/>
      <c r="CG193" s="72"/>
      <c r="CH193" s="72"/>
      <c r="CI193" s="72"/>
      <c r="CJ193" s="72"/>
      <c r="CK193" s="72"/>
      <c r="CL193" s="72"/>
      <c r="CM193" s="73">
        <f t="shared" si="69"/>
        <v>4330300</v>
      </c>
      <c r="CN193" s="74">
        <f t="shared" si="56"/>
        <v>0</v>
      </c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</row>
    <row r="194" spans="2:129" ht="10.25" customHeight="1" x14ac:dyDescent="0.25">
      <c r="B194" s="69" t="s">
        <v>359</v>
      </c>
      <c r="C194" s="70" t="s">
        <v>360</v>
      </c>
      <c r="D194" s="71"/>
      <c r="E194" s="51"/>
      <c r="F194" s="52">
        <f t="shared" si="57"/>
        <v>0</v>
      </c>
      <c r="G194" s="52">
        <f t="shared" si="49"/>
        <v>0</v>
      </c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95"/>
      <c r="U194" s="95"/>
      <c r="V194" s="95"/>
      <c r="W194" s="95"/>
      <c r="X194" s="95"/>
      <c r="Y194" s="95"/>
      <c r="Z194" s="95"/>
      <c r="AA194" s="95"/>
      <c r="AB194" s="95"/>
      <c r="AC194" s="95"/>
      <c r="AD194" s="95"/>
      <c r="AE194" s="95"/>
      <c r="AF194" s="95"/>
      <c r="AG194" s="95"/>
      <c r="AH194" s="95"/>
      <c r="AI194" s="95"/>
      <c r="AJ194" s="95"/>
      <c r="AK194" s="95"/>
      <c r="AL194" s="95"/>
      <c r="AM194" s="95"/>
      <c r="AN194" s="95"/>
      <c r="AO194" s="95"/>
      <c r="AP194" s="53"/>
      <c r="AQ194" s="53"/>
      <c r="AR194" s="53"/>
      <c r="AS194" s="53"/>
      <c r="AT194" s="53"/>
      <c r="AU194" s="53"/>
      <c r="AV194" s="53"/>
      <c r="AW194" s="53"/>
      <c r="AX194" s="53"/>
      <c r="AY194" s="53"/>
      <c r="AZ194" s="53"/>
      <c r="BA194" s="53"/>
      <c r="BB194" s="53"/>
      <c r="BC194" s="53"/>
      <c r="BD194" s="53"/>
      <c r="BE194" s="53"/>
      <c r="BF194" s="53"/>
      <c r="BG194" s="53"/>
      <c r="BH194" s="53"/>
      <c r="BI194" s="53"/>
      <c r="BJ194" s="53"/>
      <c r="BK194" s="53"/>
      <c r="BL194" s="64"/>
      <c r="BM194" s="64"/>
      <c r="BN194" s="65"/>
      <c r="BO194" s="53"/>
      <c r="BP194" s="53"/>
      <c r="BQ194" s="53"/>
      <c r="BR194" s="53"/>
      <c r="BS194" s="53"/>
      <c r="BT194" s="53"/>
      <c r="BU194" s="53"/>
      <c r="BV194" s="53"/>
      <c r="BW194" s="53"/>
      <c r="BX194" s="53"/>
      <c r="BY194" s="53"/>
      <c r="BZ194" s="53"/>
      <c r="CA194" s="53"/>
      <c r="CB194" s="53"/>
      <c r="CC194" s="53"/>
      <c r="CD194" s="53"/>
      <c r="CE194" s="53"/>
      <c r="CF194" s="53"/>
      <c r="CG194" s="53"/>
      <c r="CH194" s="53"/>
      <c r="CI194" s="53"/>
      <c r="CJ194" s="53"/>
      <c r="CK194" s="53"/>
      <c r="CL194" s="53"/>
      <c r="CM194" s="73">
        <f t="shared" si="69"/>
        <v>0</v>
      </c>
      <c r="CN194" s="74">
        <f t="shared" si="56"/>
        <v>0</v>
      </c>
    </row>
    <row r="195" spans="2:129" ht="10.25" customHeight="1" x14ac:dyDescent="0.25">
      <c r="B195" s="69" t="s">
        <v>361</v>
      </c>
      <c r="C195" s="70" t="s">
        <v>362</v>
      </c>
      <c r="D195" s="71">
        <v>1</v>
      </c>
      <c r="E195" s="51">
        <v>26738400</v>
      </c>
      <c r="F195" s="52">
        <f t="shared" si="57"/>
        <v>8021520</v>
      </c>
      <c r="G195" s="52">
        <f t="shared" si="49"/>
        <v>34759920</v>
      </c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5"/>
      <c r="S195" s="95"/>
      <c r="T195" s="95"/>
      <c r="U195" s="95"/>
      <c r="V195" s="95"/>
      <c r="W195" s="95"/>
      <c r="X195" s="95"/>
      <c r="Y195" s="95"/>
      <c r="Z195" s="95"/>
      <c r="AA195" s="95"/>
      <c r="AB195" s="95"/>
      <c r="AC195" s="95"/>
      <c r="AD195" s="95"/>
      <c r="AE195" s="95"/>
      <c r="AF195" s="95"/>
      <c r="AG195" s="95"/>
      <c r="AH195" s="95"/>
      <c r="AI195" s="95"/>
      <c r="AJ195" s="95"/>
      <c r="AK195" s="95"/>
      <c r="AL195" s="95"/>
      <c r="AM195" s="95"/>
      <c r="AN195" s="95"/>
      <c r="AO195" s="95"/>
      <c r="AP195" s="53"/>
      <c r="AQ195" s="53"/>
      <c r="AR195" s="53"/>
      <c r="AS195" s="53"/>
      <c r="AT195" s="53"/>
      <c r="AU195" s="53"/>
      <c r="AV195" s="53"/>
      <c r="AW195" s="53"/>
      <c r="AX195" s="53"/>
      <c r="AY195" s="53"/>
      <c r="AZ195" s="53"/>
      <c r="BA195" s="53"/>
      <c r="BB195" s="53"/>
      <c r="BC195" s="53"/>
      <c r="BD195" s="53"/>
      <c r="BE195" s="53"/>
      <c r="BF195" s="53"/>
      <c r="BG195" s="53"/>
      <c r="BH195" s="53"/>
      <c r="BI195" s="53"/>
      <c r="BJ195" s="53"/>
      <c r="BK195" s="53"/>
      <c r="BL195" s="64"/>
      <c r="BM195" s="64">
        <f>G195/2</f>
        <v>17379960</v>
      </c>
      <c r="BN195" s="65">
        <f t="shared" ref="BN195:BN200" si="70">+BM195</f>
        <v>17379960</v>
      </c>
      <c r="BO195" s="53"/>
      <c r="BP195" s="53"/>
      <c r="BQ195" s="53"/>
      <c r="BR195" s="53"/>
      <c r="BS195" s="53"/>
      <c r="BT195" s="53"/>
      <c r="BU195" s="53"/>
      <c r="BV195" s="53"/>
      <c r="BW195" s="53"/>
      <c r="BX195" s="53"/>
      <c r="BY195" s="53"/>
      <c r="BZ195" s="53"/>
      <c r="CA195" s="53"/>
      <c r="CB195" s="53"/>
      <c r="CC195" s="53"/>
      <c r="CD195" s="53"/>
      <c r="CE195" s="53"/>
      <c r="CF195" s="53"/>
      <c r="CG195" s="53"/>
      <c r="CH195" s="53"/>
      <c r="CI195" s="53"/>
      <c r="CJ195" s="53"/>
      <c r="CK195" s="53"/>
      <c r="CL195" s="53"/>
      <c r="CM195" s="73">
        <f t="shared" si="69"/>
        <v>34759920</v>
      </c>
      <c r="CN195" s="74">
        <f t="shared" si="56"/>
        <v>0</v>
      </c>
    </row>
    <row r="196" spans="2:129" ht="10.25" customHeight="1" x14ac:dyDescent="0.25">
      <c r="B196" s="69" t="s">
        <v>363</v>
      </c>
      <c r="C196" s="70" t="s">
        <v>364</v>
      </c>
      <c r="D196" s="71"/>
      <c r="E196" s="51"/>
      <c r="F196" s="52">
        <f t="shared" si="57"/>
        <v>0</v>
      </c>
      <c r="G196" s="52">
        <f t="shared" si="49"/>
        <v>0</v>
      </c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  <c r="AA196" s="95"/>
      <c r="AB196" s="95"/>
      <c r="AC196" s="95"/>
      <c r="AD196" s="95"/>
      <c r="AE196" s="95"/>
      <c r="AF196" s="95"/>
      <c r="AG196" s="95"/>
      <c r="AH196" s="95"/>
      <c r="AI196" s="95"/>
      <c r="AJ196" s="95"/>
      <c r="AK196" s="95"/>
      <c r="AL196" s="95"/>
      <c r="AM196" s="95"/>
      <c r="AN196" s="95"/>
      <c r="AO196" s="95"/>
      <c r="AP196" s="53"/>
      <c r="AQ196" s="53"/>
      <c r="AR196" s="53"/>
      <c r="AS196" s="53"/>
      <c r="AT196" s="53"/>
      <c r="AU196" s="53"/>
      <c r="AV196" s="53"/>
      <c r="AW196" s="53"/>
      <c r="AX196" s="53"/>
      <c r="AY196" s="53"/>
      <c r="AZ196" s="53"/>
      <c r="BA196" s="53"/>
      <c r="BB196" s="53"/>
      <c r="BC196" s="53"/>
      <c r="BD196" s="53"/>
      <c r="BE196" s="53"/>
      <c r="BF196" s="53"/>
      <c r="BG196" s="53"/>
      <c r="BH196" s="53"/>
      <c r="BI196" s="53"/>
      <c r="BJ196" s="53"/>
      <c r="BK196" s="53"/>
      <c r="BL196" s="64"/>
      <c r="BM196" s="64"/>
      <c r="BN196" s="65"/>
      <c r="BO196" s="53"/>
      <c r="BP196" s="53"/>
      <c r="BQ196" s="53"/>
      <c r="BR196" s="53"/>
      <c r="BS196" s="53"/>
      <c r="BT196" s="53"/>
      <c r="BU196" s="53"/>
      <c r="BV196" s="53"/>
      <c r="BW196" s="53"/>
      <c r="BX196" s="53"/>
      <c r="BY196" s="53"/>
      <c r="BZ196" s="53"/>
      <c r="CA196" s="53"/>
      <c r="CB196" s="53"/>
      <c r="CC196" s="53"/>
      <c r="CD196" s="53"/>
      <c r="CE196" s="53"/>
      <c r="CF196" s="53"/>
      <c r="CG196" s="53"/>
      <c r="CH196" s="53"/>
      <c r="CI196" s="53"/>
      <c r="CJ196" s="53"/>
      <c r="CK196" s="53"/>
      <c r="CL196" s="53"/>
      <c r="CM196" s="73">
        <f t="shared" si="69"/>
        <v>0</v>
      </c>
      <c r="CN196" s="74">
        <f t="shared" si="56"/>
        <v>0</v>
      </c>
    </row>
    <row r="197" spans="2:129" ht="26" customHeight="1" x14ac:dyDescent="0.25">
      <c r="B197" s="69" t="s">
        <v>365</v>
      </c>
      <c r="C197" s="70" t="s">
        <v>366</v>
      </c>
      <c r="D197" s="71">
        <v>2</v>
      </c>
      <c r="E197" s="51">
        <v>2521000</v>
      </c>
      <c r="F197" s="52">
        <f t="shared" si="57"/>
        <v>756300</v>
      </c>
      <c r="G197" s="52">
        <f t="shared" si="49"/>
        <v>3277300</v>
      </c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5"/>
      <c r="S197" s="95"/>
      <c r="T197" s="95"/>
      <c r="U197" s="95"/>
      <c r="V197" s="95"/>
      <c r="W197" s="95"/>
      <c r="X197" s="95"/>
      <c r="Y197" s="95"/>
      <c r="Z197" s="95"/>
      <c r="AA197" s="95"/>
      <c r="AB197" s="95"/>
      <c r="AC197" s="95"/>
      <c r="AD197" s="95"/>
      <c r="AE197" s="95"/>
      <c r="AF197" s="95"/>
      <c r="AG197" s="95"/>
      <c r="AH197" s="95"/>
      <c r="AI197" s="95"/>
      <c r="AJ197" s="95"/>
      <c r="AK197" s="95"/>
      <c r="AL197" s="95"/>
      <c r="AM197" s="95"/>
      <c r="AN197" s="95"/>
      <c r="AO197" s="95"/>
      <c r="AP197" s="53"/>
      <c r="AQ197" s="53"/>
      <c r="AR197" s="53"/>
      <c r="AS197" s="53"/>
      <c r="AT197" s="53"/>
      <c r="AU197" s="53"/>
      <c r="AV197" s="53"/>
      <c r="AW197" s="53"/>
      <c r="AX197" s="53"/>
      <c r="AY197" s="53"/>
      <c r="AZ197" s="53"/>
      <c r="BA197" s="53"/>
      <c r="BB197" s="53"/>
      <c r="BC197" s="53"/>
      <c r="BD197" s="53"/>
      <c r="BE197" s="53"/>
      <c r="BF197" s="53"/>
      <c r="BG197" s="53"/>
      <c r="BH197" s="53"/>
      <c r="BI197" s="53"/>
      <c r="BJ197" s="53"/>
      <c r="BK197" s="53"/>
      <c r="BL197" s="64"/>
      <c r="BM197" s="64">
        <f>G197/2</f>
        <v>1638650</v>
      </c>
      <c r="BN197" s="65">
        <f t="shared" si="70"/>
        <v>1638650</v>
      </c>
      <c r="BO197" s="53"/>
      <c r="BP197" s="53"/>
      <c r="BQ197" s="53"/>
      <c r="BR197" s="53"/>
      <c r="BS197" s="53"/>
      <c r="BT197" s="53"/>
      <c r="BU197" s="53"/>
      <c r="BV197" s="53"/>
      <c r="BW197" s="53"/>
      <c r="BX197" s="53"/>
      <c r="BY197" s="53"/>
      <c r="BZ197" s="53"/>
      <c r="CA197" s="53"/>
      <c r="CB197" s="53"/>
      <c r="CC197" s="53"/>
      <c r="CD197" s="53"/>
      <c r="CE197" s="53"/>
      <c r="CF197" s="53"/>
      <c r="CG197" s="53"/>
      <c r="CH197" s="53"/>
      <c r="CI197" s="53"/>
      <c r="CJ197" s="53"/>
      <c r="CK197" s="53"/>
      <c r="CL197" s="53"/>
      <c r="CM197" s="73">
        <f t="shared" si="69"/>
        <v>3277300</v>
      </c>
      <c r="CN197" s="74">
        <f t="shared" si="56"/>
        <v>0</v>
      </c>
    </row>
    <row r="198" spans="2:129" ht="21.65" customHeight="1" x14ac:dyDescent="0.25">
      <c r="B198" s="125" t="s">
        <v>367</v>
      </c>
      <c r="C198" s="126" t="s">
        <v>368</v>
      </c>
      <c r="D198" s="127">
        <v>1</v>
      </c>
      <c r="E198" s="128">
        <v>620000</v>
      </c>
      <c r="F198" s="52">
        <f t="shared" si="57"/>
        <v>186000</v>
      </c>
      <c r="G198" s="52">
        <f t="shared" si="49"/>
        <v>806000</v>
      </c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2"/>
      <c r="Y198" s="62"/>
      <c r="Z198" s="62"/>
      <c r="AA198" s="62"/>
      <c r="AB198" s="61"/>
      <c r="AC198" s="61"/>
      <c r="AD198" s="61"/>
      <c r="AE198" s="61"/>
      <c r="AF198" s="61"/>
      <c r="AG198" s="61"/>
      <c r="AH198" s="61"/>
      <c r="AI198" s="61"/>
      <c r="AJ198" s="61"/>
      <c r="AK198" s="61"/>
      <c r="AL198" s="61"/>
      <c r="AM198" s="61"/>
      <c r="AN198" s="61"/>
      <c r="AO198" s="61"/>
      <c r="AP198" s="63"/>
      <c r="AQ198" s="63"/>
      <c r="AR198" s="63"/>
      <c r="AS198" s="63"/>
      <c r="AT198" s="63"/>
      <c r="AU198" s="63"/>
      <c r="AV198" s="63"/>
      <c r="AW198" s="63"/>
      <c r="AX198" s="63"/>
      <c r="AY198" s="63"/>
      <c r="AZ198" s="63"/>
      <c r="BA198" s="63"/>
      <c r="BB198" s="63"/>
      <c r="BC198" s="63"/>
      <c r="BD198" s="63"/>
      <c r="BE198" s="63"/>
      <c r="BF198" s="63"/>
      <c r="BG198" s="63"/>
      <c r="BH198" s="63"/>
      <c r="BI198" s="63"/>
      <c r="BJ198" s="63"/>
      <c r="BK198" s="63"/>
      <c r="BL198" s="64"/>
      <c r="BM198" s="64">
        <f>G198/2</f>
        <v>403000</v>
      </c>
      <c r="BN198" s="65">
        <f t="shared" si="70"/>
        <v>403000</v>
      </c>
      <c r="BO198" s="53"/>
      <c r="BP198" s="53"/>
      <c r="BQ198" s="53"/>
      <c r="BR198" s="53"/>
      <c r="BS198" s="53"/>
      <c r="BT198" s="53"/>
      <c r="BU198" s="53"/>
      <c r="BV198" s="53"/>
      <c r="BW198" s="53"/>
      <c r="BX198" s="53"/>
      <c r="BY198" s="53"/>
      <c r="BZ198" s="53"/>
      <c r="CA198" s="53"/>
      <c r="CB198" s="53"/>
      <c r="CC198" s="53"/>
      <c r="CD198" s="53"/>
      <c r="CE198" s="53"/>
      <c r="CF198" s="53"/>
      <c r="CG198" s="53"/>
      <c r="CH198" s="53"/>
      <c r="CI198" s="53"/>
      <c r="CJ198" s="53"/>
      <c r="CK198" s="53"/>
      <c r="CL198" s="53"/>
      <c r="CM198" s="73">
        <f t="shared" si="69"/>
        <v>806000</v>
      </c>
      <c r="CN198" s="74">
        <f t="shared" si="56"/>
        <v>0</v>
      </c>
      <c r="CP198" s="9"/>
      <c r="CQ198" s="9"/>
      <c r="CR198" s="9"/>
      <c r="CS198" s="9"/>
    </row>
    <row r="199" spans="2:129" s="53" customFormat="1" ht="10.25" customHeight="1" x14ac:dyDescent="0.25">
      <c r="B199" s="69" t="s">
        <v>369</v>
      </c>
      <c r="C199" s="70" t="s">
        <v>370</v>
      </c>
      <c r="D199" s="71">
        <v>1</v>
      </c>
      <c r="E199" s="51">
        <v>759700</v>
      </c>
      <c r="F199" s="52">
        <f t="shared" si="57"/>
        <v>227910</v>
      </c>
      <c r="G199" s="52">
        <f t="shared" si="49"/>
        <v>987610</v>
      </c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5"/>
      <c r="S199" s="95"/>
      <c r="T199" s="95"/>
      <c r="U199" s="95"/>
      <c r="V199" s="95"/>
      <c r="W199" s="95"/>
      <c r="X199" s="95"/>
      <c r="Y199" s="95"/>
      <c r="Z199" s="95"/>
      <c r="AA199" s="95"/>
      <c r="AB199" s="95"/>
      <c r="AC199" s="95"/>
      <c r="AD199" s="95"/>
      <c r="AE199" s="95"/>
      <c r="AF199" s="95"/>
      <c r="AG199" s="95"/>
      <c r="AH199" s="95"/>
      <c r="AI199" s="95"/>
      <c r="AJ199" s="95"/>
      <c r="AK199" s="95"/>
      <c r="AL199" s="95"/>
      <c r="AM199" s="95"/>
      <c r="AN199" s="95"/>
      <c r="AO199" s="95"/>
      <c r="BM199" s="64">
        <f>G199/2</f>
        <v>493805</v>
      </c>
      <c r="BN199" s="65">
        <f t="shared" si="70"/>
        <v>493805</v>
      </c>
      <c r="CM199" s="73">
        <f t="shared" si="69"/>
        <v>987610</v>
      </c>
      <c r="CN199" s="74">
        <f t="shared" si="56"/>
        <v>0</v>
      </c>
      <c r="CO199" s="1"/>
      <c r="CP199" s="9"/>
      <c r="CQ199" s="9"/>
      <c r="CR199" s="9"/>
      <c r="CS199" s="9"/>
    </row>
    <row r="200" spans="2:129" s="53" customFormat="1" ht="17" customHeight="1" x14ac:dyDescent="0.25">
      <c r="B200" s="69" t="s">
        <v>371</v>
      </c>
      <c r="C200" s="70" t="s">
        <v>372</v>
      </c>
      <c r="D200" s="71">
        <v>1</v>
      </c>
      <c r="E200" s="51">
        <v>3767600</v>
      </c>
      <c r="F200" s="52">
        <f t="shared" si="57"/>
        <v>1130280</v>
      </c>
      <c r="G200" s="52">
        <f t="shared" si="49"/>
        <v>4897880</v>
      </c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5"/>
      <c r="S200" s="95"/>
      <c r="T200" s="95"/>
      <c r="U200" s="95"/>
      <c r="V200" s="95"/>
      <c r="W200" s="95"/>
      <c r="X200" s="95"/>
      <c r="Y200" s="95"/>
      <c r="Z200" s="95"/>
      <c r="AA200" s="95"/>
      <c r="AB200" s="95"/>
      <c r="AC200" s="95"/>
      <c r="AD200" s="95"/>
      <c r="AE200" s="95"/>
      <c r="AF200" s="95"/>
      <c r="AG200" s="95"/>
      <c r="AH200" s="95"/>
      <c r="AI200" s="95"/>
      <c r="AJ200" s="95"/>
      <c r="AL200" s="95"/>
      <c r="AM200" s="95"/>
      <c r="AN200" s="95"/>
      <c r="AO200" s="95"/>
      <c r="BI200" s="95"/>
      <c r="BM200" s="64">
        <f>G200/2</f>
        <v>2448940</v>
      </c>
      <c r="BN200" s="65">
        <f t="shared" si="70"/>
        <v>2448940</v>
      </c>
      <c r="CM200" s="73">
        <f t="shared" si="69"/>
        <v>4897880</v>
      </c>
      <c r="CN200" s="74">
        <f t="shared" si="56"/>
        <v>0</v>
      </c>
      <c r="CO200" s="1"/>
      <c r="CP200" s="9"/>
      <c r="CQ200" s="9"/>
      <c r="CR200" s="9"/>
      <c r="CS200" s="9"/>
    </row>
    <row r="201" spans="2:129" s="53" customFormat="1" ht="17.399999999999999" customHeight="1" x14ac:dyDescent="0.25">
      <c r="B201" s="69" t="s">
        <v>373</v>
      </c>
      <c r="C201" s="70" t="s">
        <v>374</v>
      </c>
      <c r="D201" s="71"/>
      <c r="E201" s="51"/>
      <c r="F201" s="52">
        <f t="shared" si="57"/>
        <v>0</v>
      </c>
      <c r="G201" s="52">
        <f t="shared" si="49"/>
        <v>0</v>
      </c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2"/>
      <c r="Y201" s="62"/>
      <c r="Z201" s="62"/>
      <c r="AA201" s="62"/>
      <c r="AB201" s="61"/>
      <c r="AC201" s="61"/>
      <c r="AD201" s="61"/>
      <c r="AE201" s="61"/>
      <c r="AF201" s="61"/>
      <c r="AG201" s="61"/>
      <c r="AH201" s="61"/>
      <c r="AI201" s="61"/>
      <c r="AJ201" s="61"/>
      <c r="AK201" s="61"/>
      <c r="AL201" s="61"/>
      <c r="AM201" s="61"/>
      <c r="AN201" s="61"/>
      <c r="AO201" s="61"/>
      <c r="AP201" s="63"/>
      <c r="AQ201" s="63"/>
      <c r="AR201" s="63"/>
      <c r="AS201" s="63"/>
      <c r="AT201" s="63"/>
      <c r="AU201" s="63"/>
      <c r="AV201" s="63"/>
      <c r="AW201" s="63"/>
      <c r="AX201" s="63"/>
      <c r="AY201" s="63"/>
      <c r="AZ201" s="63"/>
      <c r="BA201" s="63"/>
      <c r="BB201" s="63"/>
      <c r="BC201" s="63"/>
      <c r="BD201" s="63"/>
      <c r="BE201" s="63"/>
      <c r="BF201" s="63"/>
      <c r="BG201" s="63"/>
      <c r="BH201" s="63"/>
      <c r="BI201" s="63"/>
      <c r="BJ201" s="63"/>
      <c r="BK201" s="63"/>
      <c r="BM201" s="64"/>
      <c r="BN201" s="65"/>
      <c r="CM201" s="73">
        <f t="shared" si="69"/>
        <v>0</v>
      </c>
      <c r="CN201" s="74">
        <f t="shared" si="56"/>
        <v>0</v>
      </c>
      <c r="CO201" s="1"/>
      <c r="CP201" s="9"/>
      <c r="CQ201" s="9"/>
      <c r="CR201" s="9"/>
      <c r="CS201" s="9"/>
    </row>
    <row r="202" spans="2:129" s="53" customFormat="1" ht="10.25" customHeight="1" x14ac:dyDescent="0.25">
      <c r="B202" s="69" t="s">
        <v>375</v>
      </c>
      <c r="C202" s="70" t="s">
        <v>376</v>
      </c>
      <c r="D202" s="71">
        <v>2</v>
      </c>
      <c r="E202" s="51">
        <v>1220000</v>
      </c>
      <c r="F202" s="52">
        <f t="shared" si="57"/>
        <v>366000</v>
      </c>
      <c r="G202" s="52">
        <f t="shared" si="49"/>
        <v>1586000</v>
      </c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2"/>
      <c r="Y202" s="62"/>
      <c r="Z202" s="62"/>
      <c r="AA202" s="62"/>
      <c r="AB202" s="61"/>
      <c r="AC202" s="61"/>
      <c r="AD202" s="61"/>
      <c r="AE202" s="61"/>
      <c r="AF202" s="61"/>
      <c r="AG202" s="61"/>
      <c r="AH202" s="61"/>
      <c r="AI202" s="61"/>
      <c r="AJ202" s="61"/>
      <c r="AK202" s="61"/>
      <c r="AL202" s="61"/>
      <c r="AM202" s="61"/>
      <c r="AN202" s="61"/>
      <c r="AO202" s="61"/>
      <c r="AP202" s="63"/>
      <c r="AQ202" s="63"/>
      <c r="AR202" s="63"/>
      <c r="AS202" s="63"/>
      <c r="AT202" s="63"/>
      <c r="AU202" s="63"/>
      <c r="AV202" s="63"/>
      <c r="AW202" s="63"/>
      <c r="AX202" s="63"/>
      <c r="AY202" s="63"/>
      <c r="AZ202" s="63"/>
      <c r="BA202" s="63"/>
      <c r="BB202" s="63"/>
      <c r="BC202" s="63"/>
      <c r="BD202" s="63"/>
      <c r="BE202" s="63"/>
      <c r="BF202" s="63"/>
      <c r="BG202" s="63"/>
      <c r="BH202" s="63"/>
      <c r="BI202" s="63"/>
      <c r="BJ202" s="63"/>
      <c r="BK202" s="63"/>
      <c r="BM202" s="64">
        <f>G202/2</f>
        <v>793000</v>
      </c>
      <c r="BN202" s="65">
        <f>+BM202</f>
        <v>793000</v>
      </c>
      <c r="CM202" s="73">
        <f t="shared" si="69"/>
        <v>1586000</v>
      </c>
      <c r="CN202" s="74">
        <f t="shared" si="56"/>
        <v>0</v>
      </c>
      <c r="CO202" s="1"/>
      <c r="CP202" s="9"/>
      <c r="CQ202" s="9"/>
      <c r="CR202" s="9"/>
      <c r="CS202" s="9"/>
    </row>
    <row r="203" spans="2:129" ht="40.25" customHeight="1" x14ac:dyDescent="0.25">
      <c r="B203" s="129" t="s">
        <v>377</v>
      </c>
      <c r="C203" s="130" t="s">
        <v>378</v>
      </c>
      <c r="D203" s="131">
        <v>7</v>
      </c>
      <c r="E203" s="132">
        <v>4669000</v>
      </c>
      <c r="F203" s="52">
        <f t="shared" si="57"/>
        <v>1400700</v>
      </c>
      <c r="G203" s="52">
        <f t="shared" si="49"/>
        <v>6069700</v>
      </c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2"/>
      <c r="Y203" s="62"/>
      <c r="Z203" s="62"/>
      <c r="AA203" s="62"/>
      <c r="AB203" s="61"/>
      <c r="AC203" s="61"/>
      <c r="AD203" s="61"/>
      <c r="AE203" s="61"/>
      <c r="AF203" s="61"/>
      <c r="AG203" s="61"/>
      <c r="AH203" s="61"/>
      <c r="AI203" s="61"/>
      <c r="AJ203" s="61"/>
      <c r="AK203" s="61"/>
      <c r="AL203" s="61"/>
      <c r="AM203" s="61"/>
      <c r="AN203" s="61"/>
      <c r="AO203" s="61"/>
      <c r="AP203" s="63"/>
      <c r="AQ203" s="63"/>
      <c r="AR203" s="63"/>
      <c r="AS203" s="63"/>
      <c r="AT203" s="63"/>
      <c r="AU203" s="63"/>
      <c r="AV203" s="63"/>
      <c r="AW203" s="63"/>
      <c r="AX203" s="63"/>
      <c r="AY203" s="63"/>
      <c r="AZ203" s="63"/>
      <c r="BA203" s="63"/>
      <c r="BB203" s="63"/>
      <c r="BC203" s="63"/>
      <c r="BD203" s="63"/>
      <c r="BE203" s="63"/>
      <c r="BF203" s="63"/>
      <c r="BG203" s="63"/>
      <c r="BH203" s="63"/>
      <c r="BI203" s="63"/>
      <c r="BJ203" s="63"/>
      <c r="BK203" s="63"/>
      <c r="BL203" s="64"/>
      <c r="BM203" s="64">
        <f>G203/2</f>
        <v>3034850</v>
      </c>
      <c r="BN203" s="65">
        <f>+BM203</f>
        <v>3034850</v>
      </c>
      <c r="BO203" s="53"/>
      <c r="BP203" s="53"/>
      <c r="BQ203" s="53"/>
      <c r="BR203" s="53"/>
      <c r="BS203" s="53"/>
      <c r="BT203" s="53"/>
      <c r="BU203" s="53"/>
      <c r="BV203" s="53"/>
      <c r="BW203" s="53"/>
      <c r="BX203" s="53"/>
      <c r="BY203" s="53"/>
      <c r="BZ203" s="53"/>
      <c r="CA203" s="53"/>
      <c r="CB203" s="53"/>
      <c r="CC203" s="53"/>
      <c r="CD203" s="53"/>
      <c r="CE203" s="53"/>
      <c r="CF203" s="53"/>
      <c r="CG203" s="53"/>
      <c r="CH203" s="53"/>
      <c r="CI203" s="53"/>
      <c r="CJ203" s="53"/>
      <c r="CK203" s="53"/>
      <c r="CL203" s="53"/>
      <c r="CM203" s="73">
        <f t="shared" si="69"/>
        <v>6069700</v>
      </c>
      <c r="CN203" s="74">
        <f t="shared" si="56"/>
        <v>0</v>
      </c>
      <c r="CP203" s="9"/>
      <c r="CQ203" s="9"/>
      <c r="CR203" s="9"/>
      <c r="CS203" s="9"/>
    </row>
    <row r="204" spans="2:129" ht="10.25" customHeight="1" x14ac:dyDescent="0.25">
      <c r="B204" s="69" t="s">
        <v>379</v>
      </c>
      <c r="C204" s="81" t="s">
        <v>380</v>
      </c>
      <c r="D204" s="71"/>
      <c r="E204" s="51"/>
      <c r="F204" s="52">
        <f t="shared" si="57"/>
        <v>0</v>
      </c>
      <c r="G204" s="52">
        <f t="shared" si="49"/>
        <v>0</v>
      </c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2"/>
      <c r="Y204" s="62"/>
      <c r="Z204" s="62"/>
      <c r="AA204" s="62"/>
      <c r="AB204" s="61"/>
      <c r="AC204" s="61"/>
      <c r="AD204" s="61"/>
      <c r="AE204" s="61"/>
      <c r="AF204" s="61"/>
      <c r="AG204" s="61"/>
      <c r="AH204" s="61"/>
      <c r="AI204" s="61"/>
      <c r="AJ204" s="61"/>
      <c r="AK204" s="61"/>
      <c r="AL204" s="61"/>
      <c r="AM204" s="61"/>
      <c r="AN204" s="61"/>
      <c r="AO204" s="55"/>
      <c r="AP204" s="63"/>
      <c r="AQ204" s="63"/>
      <c r="AR204" s="63"/>
      <c r="AS204" s="63"/>
      <c r="AT204" s="63"/>
      <c r="AU204" s="63"/>
      <c r="AV204" s="63"/>
      <c r="AW204" s="63"/>
      <c r="AX204" s="63"/>
      <c r="AY204" s="63"/>
      <c r="AZ204" s="63"/>
      <c r="BA204" s="63"/>
      <c r="BB204" s="63"/>
      <c r="BC204" s="63"/>
      <c r="BD204" s="63"/>
      <c r="BE204" s="63"/>
      <c r="BF204" s="63"/>
      <c r="BG204" s="63"/>
      <c r="BH204" s="63"/>
      <c r="BI204" s="63"/>
      <c r="BJ204" s="63"/>
      <c r="BK204" s="63"/>
      <c r="BL204" s="64"/>
      <c r="BM204" s="65"/>
      <c r="BN204" s="53"/>
      <c r="BO204" s="53"/>
      <c r="BP204" s="53"/>
      <c r="BQ204" s="53"/>
      <c r="BR204" s="53"/>
      <c r="BS204" s="53"/>
      <c r="BT204" s="53"/>
      <c r="BU204" s="72"/>
      <c r="BV204" s="72"/>
      <c r="BW204" s="72"/>
      <c r="BX204" s="72"/>
      <c r="BY204" s="72"/>
      <c r="BZ204" s="72"/>
      <c r="CA204" s="72"/>
      <c r="CB204" s="72"/>
      <c r="CC204" s="72"/>
      <c r="CD204" s="72"/>
      <c r="CE204" s="72"/>
      <c r="CF204" s="72"/>
      <c r="CG204" s="72"/>
      <c r="CH204" s="72"/>
      <c r="CI204" s="72"/>
      <c r="CJ204" s="72"/>
      <c r="CK204" s="72"/>
      <c r="CL204" s="72"/>
      <c r="CM204" s="73">
        <f t="shared" si="69"/>
        <v>0</v>
      </c>
      <c r="CN204" s="74">
        <f t="shared" si="56"/>
        <v>0</v>
      </c>
      <c r="CP204" s="9"/>
      <c r="CQ204" s="9"/>
      <c r="CR204" s="9"/>
      <c r="CS204" s="9"/>
      <c r="CT204" s="9"/>
      <c r="CU204" s="9"/>
      <c r="CV204" s="9"/>
      <c r="CW204" s="9"/>
      <c r="CX204" s="9"/>
      <c r="CY204" s="9"/>
      <c r="CZ204" s="9"/>
      <c r="DA204" s="9"/>
      <c r="DB204" s="9"/>
      <c r="DC204" s="9"/>
      <c r="DD204" s="9"/>
      <c r="DE204" s="9"/>
      <c r="DF204" s="9"/>
      <c r="DG204" s="9"/>
      <c r="DH204" s="9"/>
      <c r="DI204" s="9"/>
      <c r="DJ204" s="9"/>
      <c r="DK204" s="9"/>
      <c r="DL204" s="9"/>
      <c r="DM204" s="9"/>
      <c r="DN204" s="9"/>
      <c r="DO204" s="9"/>
      <c r="DP204" s="9"/>
      <c r="DQ204" s="9"/>
      <c r="DR204" s="9"/>
      <c r="DS204" s="9"/>
      <c r="DT204" s="9"/>
      <c r="DU204" s="9"/>
      <c r="DV204" s="9"/>
      <c r="DW204" s="9"/>
      <c r="DX204" s="9"/>
      <c r="DY204" s="9"/>
    </row>
    <row r="205" spans="2:129" ht="10.25" customHeight="1" x14ac:dyDescent="0.25">
      <c r="B205" s="69" t="s">
        <v>381</v>
      </c>
      <c r="C205" s="81" t="s">
        <v>382</v>
      </c>
      <c r="D205" s="71">
        <v>0</v>
      </c>
      <c r="E205" s="51">
        <v>0</v>
      </c>
      <c r="F205" s="52">
        <f t="shared" si="57"/>
        <v>0</v>
      </c>
      <c r="G205" s="52">
        <f t="shared" si="49"/>
        <v>0</v>
      </c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2"/>
      <c r="Y205" s="62"/>
      <c r="Z205" s="62"/>
      <c r="AA205" s="62"/>
      <c r="AB205" s="61"/>
      <c r="AC205" s="61"/>
      <c r="AD205" s="61"/>
      <c r="AE205" s="61"/>
      <c r="AF205" s="61"/>
      <c r="AG205" s="61"/>
      <c r="AH205" s="61"/>
      <c r="AI205" s="61"/>
      <c r="AJ205" s="61"/>
      <c r="AK205" s="61"/>
      <c r="AL205" s="61"/>
      <c r="AM205" s="61"/>
      <c r="AN205" s="61"/>
      <c r="AO205" s="55"/>
      <c r="AP205" s="63"/>
      <c r="AQ205" s="63"/>
      <c r="AR205" s="63"/>
      <c r="AS205" s="63"/>
      <c r="AT205" s="63"/>
      <c r="AU205" s="63"/>
      <c r="AV205" s="63"/>
      <c r="AW205" s="63"/>
      <c r="AX205" s="63"/>
      <c r="AY205" s="63"/>
      <c r="AZ205" s="63"/>
      <c r="BA205" s="63"/>
      <c r="BB205" s="63"/>
      <c r="BC205" s="63"/>
      <c r="BD205" s="63"/>
      <c r="BE205" s="63"/>
      <c r="BF205" s="63"/>
      <c r="BG205" s="63"/>
      <c r="BH205" s="63"/>
      <c r="BI205" s="63"/>
      <c r="BJ205" s="63"/>
      <c r="BK205" s="63"/>
      <c r="BL205" s="64"/>
      <c r="BM205" s="65"/>
      <c r="BN205" s="53"/>
      <c r="BO205" s="53"/>
      <c r="BP205" s="53"/>
      <c r="BQ205" s="53"/>
      <c r="BR205" s="53"/>
      <c r="BS205" s="53"/>
      <c r="BT205" s="53"/>
      <c r="BU205" s="72"/>
      <c r="BV205" s="72"/>
      <c r="BW205" s="72"/>
      <c r="BX205" s="72"/>
      <c r="BY205" s="72"/>
      <c r="BZ205" s="72"/>
      <c r="CA205" s="72"/>
      <c r="CB205" s="72"/>
      <c r="CC205" s="72"/>
      <c r="CD205" s="72"/>
      <c r="CE205" s="72"/>
      <c r="CF205" s="72"/>
      <c r="CG205" s="72"/>
      <c r="CH205" s="72"/>
      <c r="CI205" s="72"/>
      <c r="CJ205" s="72"/>
      <c r="CK205" s="72"/>
      <c r="CL205" s="72"/>
      <c r="CM205" s="73">
        <f t="shared" si="69"/>
        <v>0</v>
      </c>
      <c r="CN205" s="74">
        <f t="shared" si="56"/>
        <v>0</v>
      </c>
      <c r="CP205" s="9"/>
      <c r="CQ205" s="9"/>
      <c r="CR205" s="9"/>
      <c r="CS205" s="9"/>
      <c r="CT205" s="9"/>
      <c r="CU205" s="9"/>
      <c r="CV205" s="9"/>
      <c r="CW205" s="9"/>
      <c r="CX205" s="9"/>
      <c r="CY205" s="9"/>
      <c r="CZ205" s="9"/>
      <c r="DA205" s="9"/>
      <c r="DB205" s="9"/>
      <c r="DC205" s="9"/>
      <c r="DD205" s="9"/>
      <c r="DE205" s="9"/>
      <c r="DF205" s="9"/>
      <c r="DG205" s="9"/>
      <c r="DH205" s="9"/>
      <c r="DI205" s="9"/>
      <c r="DJ205" s="9"/>
      <c r="DK205" s="9"/>
      <c r="DL205" s="9"/>
      <c r="DM205" s="9"/>
      <c r="DN205" s="9"/>
      <c r="DO205" s="9"/>
      <c r="DP205" s="9"/>
      <c r="DQ205" s="9"/>
      <c r="DR205" s="9"/>
      <c r="DS205" s="9"/>
      <c r="DT205" s="9"/>
      <c r="DU205" s="9"/>
      <c r="DV205" s="9"/>
      <c r="DW205" s="9"/>
      <c r="DX205" s="9"/>
      <c r="DY205" s="9"/>
    </row>
    <row r="206" spans="2:129" ht="32" customHeight="1" x14ac:dyDescent="0.25">
      <c r="B206" s="69" t="s">
        <v>383</v>
      </c>
      <c r="C206" s="81" t="s">
        <v>384</v>
      </c>
      <c r="D206" s="71">
        <v>0</v>
      </c>
      <c r="E206" s="51">
        <v>0</v>
      </c>
      <c r="F206" s="52">
        <f t="shared" si="57"/>
        <v>0</v>
      </c>
      <c r="G206" s="52">
        <f t="shared" si="49"/>
        <v>0</v>
      </c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  <c r="W206" s="61"/>
      <c r="X206" s="62"/>
      <c r="Y206" s="62"/>
      <c r="Z206" s="62"/>
      <c r="AA206" s="62"/>
      <c r="AB206" s="61"/>
      <c r="AC206" s="61"/>
      <c r="AD206" s="61"/>
      <c r="AE206" s="61"/>
      <c r="AF206" s="61"/>
      <c r="AG206" s="61"/>
      <c r="AH206" s="61"/>
      <c r="AI206" s="61"/>
      <c r="AJ206" s="61"/>
      <c r="AK206" s="61"/>
      <c r="AL206" s="61"/>
      <c r="AM206" s="61"/>
      <c r="AN206" s="61"/>
      <c r="AO206" s="55"/>
      <c r="AP206" s="63"/>
      <c r="AQ206" s="63"/>
      <c r="AR206" s="63"/>
      <c r="AS206" s="63"/>
      <c r="AT206" s="63"/>
      <c r="AU206" s="63"/>
      <c r="AV206" s="63"/>
      <c r="AW206" s="63"/>
      <c r="AX206" s="63"/>
      <c r="AY206" s="63"/>
      <c r="AZ206" s="63"/>
      <c r="BA206" s="63"/>
      <c r="BB206" s="63"/>
      <c r="BC206" s="63"/>
      <c r="BD206" s="63"/>
      <c r="BE206" s="63"/>
      <c r="BF206" s="63"/>
      <c r="BG206" s="63"/>
      <c r="BH206" s="63"/>
      <c r="BI206" s="63"/>
      <c r="BJ206" s="63"/>
      <c r="BK206" s="63"/>
      <c r="BL206" s="64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73">
        <f t="shared" si="69"/>
        <v>0</v>
      </c>
      <c r="CN206" s="74">
        <f t="shared" si="56"/>
        <v>0</v>
      </c>
      <c r="CP206" s="9"/>
      <c r="CQ206" s="9"/>
      <c r="CR206" s="9"/>
      <c r="CS206" s="9"/>
      <c r="CT206" s="9"/>
      <c r="CU206" s="9"/>
      <c r="CV206" s="9"/>
      <c r="CW206" s="9"/>
      <c r="CX206" s="9"/>
      <c r="CY206" s="9"/>
      <c r="CZ206" s="9"/>
      <c r="DA206" s="9"/>
      <c r="DB206" s="9"/>
      <c r="DC206" s="9"/>
      <c r="DD206" s="9"/>
      <c r="DE206" s="9"/>
      <c r="DF206" s="9"/>
      <c r="DG206" s="9"/>
      <c r="DH206" s="9"/>
      <c r="DI206" s="9"/>
      <c r="DJ206" s="9"/>
      <c r="DK206" s="9"/>
      <c r="DL206" s="9"/>
      <c r="DM206" s="9"/>
      <c r="DN206" s="9"/>
      <c r="DO206" s="9"/>
      <c r="DP206" s="9"/>
      <c r="DQ206" s="9"/>
      <c r="DR206" s="9"/>
      <c r="DS206" s="9"/>
      <c r="DT206" s="9"/>
      <c r="DU206" s="9"/>
      <c r="DV206" s="9"/>
      <c r="DW206" s="9"/>
      <c r="DX206" s="9"/>
      <c r="DY206" s="9"/>
    </row>
    <row r="207" spans="2:129" ht="18" customHeight="1" x14ac:dyDescent="0.25">
      <c r="B207" s="69" t="s">
        <v>385</v>
      </c>
      <c r="C207" s="81" t="s">
        <v>386</v>
      </c>
      <c r="D207" s="71">
        <v>233</v>
      </c>
      <c r="E207" s="51">
        <v>26475790</v>
      </c>
      <c r="F207" s="52">
        <f t="shared" si="57"/>
        <v>7942737</v>
      </c>
      <c r="G207" s="52">
        <f t="shared" si="49"/>
        <v>34418527</v>
      </c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2"/>
      <c r="Y207" s="62"/>
      <c r="Z207" s="62"/>
      <c r="AA207" s="62"/>
      <c r="AB207" s="61"/>
      <c r="AC207" s="61"/>
      <c r="AD207" s="61"/>
      <c r="AE207" s="61"/>
      <c r="AF207" s="61"/>
      <c r="AG207" s="65">
        <f>G207/11</f>
        <v>3128957</v>
      </c>
      <c r="AH207" s="65">
        <f>+AG207</f>
        <v>3128957</v>
      </c>
      <c r="AI207" s="65">
        <f t="shared" ref="AI207:AQ208" si="71">+AH207</f>
        <v>3128957</v>
      </c>
      <c r="AJ207" s="65">
        <f t="shared" si="71"/>
        <v>3128957</v>
      </c>
      <c r="AK207" s="65">
        <f t="shared" si="71"/>
        <v>3128957</v>
      </c>
      <c r="AL207" s="65">
        <f t="shared" si="71"/>
        <v>3128957</v>
      </c>
      <c r="AM207" s="65">
        <f t="shared" si="71"/>
        <v>3128957</v>
      </c>
      <c r="AN207" s="65">
        <f t="shared" si="71"/>
        <v>3128957</v>
      </c>
      <c r="AO207" s="65">
        <f t="shared" si="71"/>
        <v>3128957</v>
      </c>
      <c r="AP207" s="65">
        <f t="shared" si="71"/>
        <v>3128957</v>
      </c>
      <c r="AQ207" s="65">
        <f t="shared" si="71"/>
        <v>3128957</v>
      </c>
      <c r="AR207" s="63"/>
      <c r="AS207" s="63"/>
      <c r="AT207" s="63"/>
      <c r="AU207" s="63"/>
      <c r="AV207" s="63"/>
      <c r="AW207" s="63"/>
      <c r="AX207" s="63"/>
      <c r="AY207" s="63"/>
      <c r="AZ207" s="63"/>
      <c r="BA207" s="63"/>
      <c r="BB207" s="63"/>
      <c r="BC207" s="63"/>
      <c r="BD207" s="63"/>
      <c r="BE207" s="63"/>
      <c r="BF207" s="63"/>
      <c r="BG207" s="63"/>
      <c r="BH207" s="63"/>
      <c r="BI207" s="63"/>
      <c r="BJ207" s="63"/>
      <c r="BK207" s="63"/>
      <c r="BL207" s="64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53"/>
      <c r="BY207" s="53"/>
      <c r="BZ207" s="53"/>
      <c r="CA207" s="53"/>
      <c r="CB207" s="53"/>
      <c r="CC207" s="53"/>
      <c r="CD207" s="53"/>
      <c r="CE207" s="53"/>
      <c r="CF207" s="53"/>
      <c r="CG207" s="53"/>
      <c r="CH207" s="53"/>
      <c r="CI207" s="53"/>
      <c r="CJ207" s="53"/>
      <c r="CK207" s="53"/>
      <c r="CL207" s="53"/>
      <c r="CM207" s="73">
        <f t="shared" si="69"/>
        <v>34418527</v>
      </c>
      <c r="CN207" s="74">
        <f t="shared" si="56"/>
        <v>0</v>
      </c>
    </row>
    <row r="208" spans="2:129" ht="18" customHeight="1" x14ac:dyDescent="0.25">
      <c r="B208" s="69" t="s">
        <v>387</v>
      </c>
      <c r="C208" s="81" t="s">
        <v>388</v>
      </c>
      <c r="D208" s="71">
        <v>22</v>
      </c>
      <c r="E208" s="51">
        <v>4021050</v>
      </c>
      <c r="F208" s="52">
        <f t="shared" si="57"/>
        <v>1206315</v>
      </c>
      <c r="G208" s="52">
        <f t="shared" si="49"/>
        <v>5227365</v>
      </c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2"/>
      <c r="Y208" s="62"/>
      <c r="Z208" s="62"/>
      <c r="AA208" s="62"/>
      <c r="AB208" s="61"/>
      <c r="AC208" s="61"/>
      <c r="AD208" s="61"/>
      <c r="AE208" s="61"/>
      <c r="AF208" s="61"/>
      <c r="AG208" s="65">
        <f>G208/11</f>
        <v>475215</v>
      </c>
      <c r="AH208" s="65">
        <f>+AG208</f>
        <v>475215</v>
      </c>
      <c r="AI208" s="65">
        <f t="shared" si="71"/>
        <v>475215</v>
      </c>
      <c r="AJ208" s="65">
        <f t="shared" si="71"/>
        <v>475215</v>
      </c>
      <c r="AK208" s="65">
        <f t="shared" si="71"/>
        <v>475215</v>
      </c>
      <c r="AL208" s="65">
        <f t="shared" si="71"/>
        <v>475215</v>
      </c>
      <c r="AM208" s="65">
        <f t="shared" si="71"/>
        <v>475215</v>
      </c>
      <c r="AN208" s="65">
        <f t="shared" si="71"/>
        <v>475215</v>
      </c>
      <c r="AO208" s="65">
        <f t="shared" si="71"/>
        <v>475215</v>
      </c>
      <c r="AP208" s="65">
        <f t="shared" si="71"/>
        <v>475215</v>
      </c>
      <c r="AQ208" s="65">
        <f t="shared" si="71"/>
        <v>475215</v>
      </c>
      <c r="AR208" s="63"/>
      <c r="AS208" s="63"/>
      <c r="AT208" s="63"/>
      <c r="AU208" s="63"/>
      <c r="AV208" s="63"/>
      <c r="AW208" s="63"/>
      <c r="AX208" s="63"/>
      <c r="AY208" s="63"/>
      <c r="AZ208" s="63"/>
      <c r="BA208" s="63"/>
      <c r="BB208" s="63"/>
      <c r="BC208" s="63"/>
      <c r="BD208" s="63"/>
      <c r="BE208" s="63"/>
      <c r="BF208" s="63"/>
      <c r="BG208" s="63"/>
      <c r="BH208" s="63"/>
      <c r="BI208" s="63"/>
      <c r="BJ208" s="63"/>
      <c r="BK208" s="63"/>
      <c r="BL208" s="64"/>
      <c r="BM208" s="65"/>
      <c r="BN208" s="65"/>
      <c r="BO208" s="65"/>
      <c r="BP208" s="65"/>
      <c r="BQ208" s="65"/>
      <c r="BR208" s="65"/>
      <c r="BS208" s="65"/>
      <c r="BT208" s="65"/>
      <c r="BU208" s="65"/>
      <c r="BV208" s="65"/>
      <c r="BW208" s="65"/>
      <c r="BX208" s="53"/>
      <c r="BY208" s="53"/>
      <c r="BZ208" s="53"/>
      <c r="CA208" s="53"/>
      <c r="CB208" s="53"/>
      <c r="CC208" s="53"/>
      <c r="CD208" s="53"/>
      <c r="CE208" s="53"/>
      <c r="CF208" s="53"/>
      <c r="CG208" s="53"/>
      <c r="CH208" s="53"/>
      <c r="CI208" s="53"/>
      <c r="CJ208" s="53"/>
      <c r="CK208" s="53"/>
      <c r="CL208" s="53"/>
      <c r="CM208" s="73">
        <f t="shared" si="69"/>
        <v>5227365</v>
      </c>
      <c r="CN208" s="74">
        <f t="shared" si="56"/>
        <v>0</v>
      </c>
    </row>
    <row r="209" spans="2:129" ht="18" customHeight="1" x14ac:dyDescent="0.25">
      <c r="B209" s="69" t="s">
        <v>389</v>
      </c>
      <c r="C209" s="81" t="s">
        <v>390</v>
      </c>
      <c r="D209" s="71"/>
      <c r="E209" s="51"/>
      <c r="F209" s="52">
        <f t="shared" si="57"/>
        <v>0</v>
      </c>
      <c r="G209" s="52">
        <f t="shared" ref="G209:G271" si="72">E209+F209</f>
        <v>0</v>
      </c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5"/>
      <c r="S209" s="95"/>
      <c r="T209" s="95"/>
      <c r="U209" s="95"/>
      <c r="V209" s="95"/>
      <c r="W209" s="95"/>
      <c r="X209" s="95"/>
      <c r="Y209" s="95"/>
      <c r="Z209" s="95"/>
      <c r="AA209" s="95"/>
      <c r="AB209" s="95"/>
      <c r="AC209" s="95"/>
      <c r="AD209" s="95"/>
      <c r="AE209" s="95"/>
      <c r="AF209" s="95"/>
      <c r="AG209" s="95"/>
      <c r="AH209" s="95"/>
      <c r="AI209" s="95"/>
      <c r="AJ209" s="95"/>
      <c r="AK209" s="95"/>
      <c r="AL209" s="95"/>
      <c r="AM209" s="95"/>
      <c r="AN209" s="95"/>
      <c r="AO209" s="55"/>
      <c r="AP209" s="63"/>
      <c r="AQ209" s="63"/>
      <c r="AR209" s="63"/>
      <c r="AS209" s="63"/>
      <c r="AT209" s="63"/>
      <c r="AU209" s="63"/>
      <c r="AV209" s="63"/>
      <c r="AW209" s="63"/>
      <c r="AX209" s="63"/>
      <c r="AY209" s="63"/>
      <c r="AZ209" s="63"/>
      <c r="BA209" s="63"/>
      <c r="BB209" s="63"/>
      <c r="BC209" s="63"/>
      <c r="BD209" s="63"/>
      <c r="BE209" s="53"/>
      <c r="BF209" s="53"/>
      <c r="BG209" s="53"/>
      <c r="BH209" s="53"/>
      <c r="BI209" s="53"/>
      <c r="BJ209" s="53"/>
      <c r="BK209" s="63"/>
      <c r="BL209" s="64"/>
      <c r="BM209" s="65"/>
      <c r="BN209" s="65"/>
      <c r="BO209" s="65"/>
      <c r="BP209" s="65"/>
      <c r="BQ209" s="65"/>
      <c r="BR209" s="65"/>
      <c r="BS209" s="65"/>
      <c r="BT209" s="65"/>
      <c r="BU209" s="65"/>
      <c r="BV209" s="65"/>
      <c r="BW209" s="65"/>
      <c r="BX209" s="65"/>
      <c r="BY209" s="65"/>
      <c r="BZ209" s="65"/>
      <c r="CA209" s="65"/>
      <c r="CB209" s="65"/>
      <c r="CC209" s="65"/>
      <c r="CD209" s="65"/>
      <c r="CE209" s="65"/>
      <c r="CF209" s="65"/>
      <c r="CG209" s="65"/>
      <c r="CH209" s="65"/>
      <c r="CI209" s="65"/>
      <c r="CJ209" s="65"/>
      <c r="CK209" s="65"/>
      <c r="CL209" s="65"/>
      <c r="CM209" s="73">
        <f t="shared" si="69"/>
        <v>0</v>
      </c>
      <c r="CN209" s="74">
        <f t="shared" si="56"/>
        <v>0</v>
      </c>
    </row>
    <row r="210" spans="2:129" ht="18" customHeight="1" x14ac:dyDescent="0.25">
      <c r="B210" s="69" t="s">
        <v>391</v>
      </c>
      <c r="C210" s="81" t="s">
        <v>392</v>
      </c>
      <c r="D210" s="71">
        <v>4</v>
      </c>
      <c r="E210" s="51">
        <v>43833960</v>
      </c>
      <c r="F210" s="52">
        <f t="shared" si="57"/>
        <v>13150188</v>
      </c>
      <c r="G210" s="52">
        <f t="shared" si="72"/>
        <v>56984148</v>
      </c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2"/>
      <c r="Y210" s="62"/>
      <c r="Z210" s="62"/>
      <c r="AA210" s="62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55"/>
      <c r="AP210" s="63"/>
      <c r="AQ210" s="63"/>
      <c r="AR210" s="63"/>
      <c r="AS210" s="63"/>
      <c r="AT210" s="63"/>
      <c r="AU210" s="63"/>
      <c r="AV210" s="63"/>
      <c r="AW210" s="63"/>
      <c r="AX210" s="63"/>
      <c r="AY210" s="63"/>
      <c r="AZ210" s="63"/>
      <c r="BA210" s="63"/>
      <c r="BB210" s="63"/>
      <c r="BC210" s="63"/>
      <c r="BD210" s="63"/>
      <c r="BE210" s="63"/>
      <c r="BF210" s="63"/>
      <c r="BG210" s="63"/>
      <c r="BH210" s="63"/>
      <c r="BI210" s="63"/>
      <c r="BJ210" s="63"/>
      <c r="BK210" s="63"/>
      <c r="BL210" s="64"/>
      <c r="BM210" s="65"/>
      <c r="BN210" s="53"/>
      <c r="BO210" s="53"/>
      <c r="BP210" s="53"/>
      <c r="BQ210" s="53"/>
      <c r="BR210" s="53"/>
      <c r="BS210" s="65"/>
      <c r="BT210" s="53"/>
      <c r="BU210" s="53"/>
      <c r="BV210" s="53"/>
      <c r="BW210" s="53"/>
      <c r="BX210" s="65"/>
      <c r="BY210" s="65"/>
      <c r="BZ210" s="65"/>
      <c r="CA210" s="65"/>
      <c r="CB210" s="65"/>
      <c r="CC210" s="65">
        <f>G210/2</f>
        <v>28492074</v>
      </c>
      <c r="CD210" s="65">
        <f>+CC210</f>
        <v>28492074</v>
      </c>
      <c r="CE210" s="65"/>
      <c r="CF210" s="65"/>
      <c r="CG210" s="65"/>
      <c r="CH210" s="65"/>
      <c r="CI210" s="65"/>
      <c r="CJ210" s="65"/>
      <c r="CK210" s="65"/>
      <c r="CL210" s="65"/>
      <c r="CM210" s="73">
        <f t="shared" si="69"/>
        <v>56984148</v>
      </c>
      <c r="CN210" s="74">
        <f t="shared" si="56"/>
        <v>0</v>
      </c>
    </row>
    <row r="211" spans="2:129" ht="18" customHeight="1" x14ac:dyDescent="0.25">
      <c r="B211" s="69" t="s">
        <v>393</v>
      </c>
      <c r="C211" s="81" t="s">
        <v>394</v>
      </c>
      <c r="D211" s="71"/>
      <c r="E211" s="51"/>
      <c r="F211" s="52">
        <f t="shared" si="57"/>
        <v>0</v>
      </c>
      <c r="G211" s="52">
        <f t="shared" si="72"/>
        <v>0</v>
      </c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2"/>
      <c r="Y211" s="62"/>
      <c r="Z211" s="62"/>
      <c r="AA211" s="62"/>
      <c r="AB211" s="61"/>
      <c r="AC211" s="61"/>
      <c r="AD211" s="61"/>
      <c r="AE211" s="61"/>
      <c r="AF211" s="61"/>
      <c r="AG211" s="61"/>
      <c r="AH211" s="61"/>
      <c r="AI211" s="61"/>
      <c r="AJ211" s="61"/>
      <c r="AK211" s="61"/>
      <c r="AL211" s="61"/>
      <c r="AM211" s="61"/>
      <c r="AN211" s="61"/>
      <c r="AO211" s="55"/>
      <c r="AP211" s="63"/>
      <c r="AQ211" s="63"/>
      <c r="AR211" s="63"/>
      <c r="AS211" s="63"/>
      <c r="AT211" s="63"/>
      <c r="AU211" s="63"/>
      <c r="AV211" s="63"/>
      <c r="AW211" s="63"/>
      <c r="AX211" s="63"/>
      <c r="AY211" s="63"/>
      <c r="AZ211" s="63"/>
      <c r="BA211" s="63"/>
      <c r="BB211" s="63"/>
      <c r="BC211" s="63"/>
      <c r="BD211" s="63"/>
      <c r="BE211" s="63"/>
      <c r="BF211" s="63"/>
      <c r="BG211" s="63"/>
      <c r="BH211" s="63"/>
      <c r="BI211" s="63"/>
      <c r="BJ211" s="63"/>
      <c r="BK211" s="63"/>
      <c r="BL211" s="64"/>
      <c r="BM211" s="65"/>
      <c r="BN211" s="53"/>
      <c r="BO211" s="53"/>
      <c r="BP211" s="53"/>
      <c r="BQ211" s="53"/>
      <c r="BR211" s="53"/>
      <c r="BS211" s="65"/>
      <c r="BT211" s="53"/>
      <c r="BU211" s="53"/>
      <c r="BV211" s="53"/>
      <c r="BW211" s="53"/>
      <c r="BX211" s="65"/>
      <c r="BY211" s="65"/>
      <c r="BZ211" s="65"/>
      <c r="CA211" s="65"/>
      <c r="CB211" s="65"/>
      <c r="CC211" s="65"/>
      <c r="CD211" s="65"/>
      <c r="CE211" s="65"/>
      <c r="CF211" s="65"/>
      <c r="CG211" s="65"/>
      <c r="CH211" s="65"/>
      <c r="CI211" s="65"/>
      <c r="CJ211" s="65"/>
      <c r="CK211" s="65"/>
      <c r="CL211" s="65"/>
      <c r="CM211" s="73">
        <f t="shared" si="69"/>
        <v>0</v>
      </c>
      <c r="CN211" s="74">
        <f t="shared" si="56"/>
        <v>0</v>
      </c>
    </row>
    <row r="212" spans="2:129" ht="18" customHeight="1" x14ac:dyDescent="0.25">
      <c r="B212" s="69" t="s">
        <v>395</v>
      </c>
      <c r="C212" s="81" t="s">
        <v>396</v>
      </c>
      <c r="D212" s="71">
        <v>0</v>
      </c>
      <c r="E212" s="51">
        <v>0</v>
      </c>
      <c r="F212" s="52">
        <f t="shared" si="57"/>
        <v>0</v>
      </c>
      <c r="G212" s="52">
        <f t="shared" si="72"/>
        <v>0</v>
      </c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2"/>
      <c r="Y212" s="62"/>
      <c r="Z212" s="62"/>
      <c r="AA212" s="62"/>
      <c r="AB212" s="61"/>
      <c r="AC212" s="61"/>
      <c r="AD212" s="61"/>
      <c r="AE212" s="61"/>
      <c r="AF212" s="61"/>
      <c r="AG212" s="61"/>
      <c r="AH212" s="61"/>
      <c r="AI212" s="61"/>
      <c r="AJ212" s="61"/>
      <c r="AK212" s="61"/>
      <c r="AL212" s="61"/>
      <c r="AM212" s="61"/>
      <c r="AN212" s="61"/>
      <c r="AO212" s="55"/>
      <c r="AP212" s="63"/>
      <c r="AQ212" s="63"/>
      <c r="AR212" s="63"/>
      <c r="AS212" s="63"/>
      <c r="AT212" s="63"/>
      <c r="AU212" s="63"/>
      <c r="AV212" s="63"/>
      <c r="AW212" s="63"/>
      <c r="AX212" s="63"/>
      <c r="AY212" s="63"/>
      <c r="AZ212" s="63"/>
      <c r="BA212" s="63"/>
      <c r="BB212" s="63"/>
      <c r="BC212" s="63"/>
      <c r="BD212" s="63"/>
      <c r="BE212" s="63"/>
      <c r="BF212" s="63"/>
      <c r="BG212" s="63"/>
      <c r="BH212" s="63"/>
      <c r="BI212" s="63"/>
      <c r="BJ212" s="63"/>
      <c r="BK212" s="63"/>
      <c r="BL212" s="64"/>
      <c r="BM212" s="65"/>
      <c r="BN212" s="53"/>
      <c r="BO212" s="53"/>
      <c r="BP212" s="53"/>
      <c r="BQ212" s="53"/>
      <c r="BR212" s="53"/>
      <c r="BS212" s="65"/>
      <c r="BT212" s="53"/>
      <c r="BU212" s="53"/>
      <c r="BV212" s="53"/>
      <c r="BW212" s="53"/>
      <c r="BX212" s="65"/>
      <c r="BY212" s="65"/>
      <c r="BZ212" s="65"/>
      <c r="CA212" s="65"/>
      <c r="CB212" s="65"/>
      <c r="CC212" s="65">
        <f>G212/2</f>
        <v>0</v>
      </c>
      <c r="CD212" s="65">
        <f>+CC212</f>
        <v>0</v>
      </c>
      <c r="CE212" s="65"/>
      <c r="CF212" s="65"/>
      <c r="CG212" s="65"/>
      <c r="CH212" s="65"/>
      <c r="CI212" s="65"/>
      <c r="CJ212" s="65"/>
      <c r="CK212" s="65"/>
      <c r="CL212" s="65"/>
      <c r="CM212" s="73">
        <f t="shared" si="69"/>
        <v>0</v>
      </c>
      <c r="CN212" s="74">
        <f t="shared" si="56"/>
        <v>0</v>
      </c>
    </row>
    <row r="213" spans="2:129" ht="18" customHeight="1" x14ac:dyDescent="0.25">
      <c r="B213" s="69" t="s">
        <v>397</v>
      </c>
      <c r="C213" s="81" t="s">
        <v>398</v>
      </c>
      <c r="D213" s="71">
        <v>4</v>
      </c>
      <c r="E213" s="51">
        <v>3892400</v>
      </c>
      <c r="F213" s="52">
        <f t="shared" si="57"/>
        <v>1167720</v>
      </c>
      <c r="G213" s="52">
        <f t="shared" si="72"/>
        <v>5060120</v>
      </c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  <c r="W213" s="61"/>
      <c r="X213" s="62"/>
      <c r="Y213" s="62"/>
      <c r="Z213" s="62"/>
      <c r="AA213" s="62"/>
      <c r="AB213" s="61"/>
      <c r="AC213" s="61"/>
      <c r="AD213" s="61"/>
      <c r="AE213" s="61"/>
      <c r="AF213" s="61"/>
      <c r="AG213" s="61"/>
      <c r="AH213" s="61"/>
      <c r="AI213" s="61"/>
      <c r="AJ213" s="61"/>
      <c r="AK213" s="61"/>
      <c r="AL213" s="61"/>
      <c r="AM213" s="61"/>
      <c r="AN213" s="61"/>
      <c r="AO213" s="55"/>
      <c r="AP213" s="63"/>
      <c r="AQ213" s="63"/>
      <c r="AR213" s="63"/>
      <c r="AS213" s="63"/>
      <c r="AT213" s="63"/>
      <c r="AU213" s="63"/>
      <c r="AV213" s="63"/>
      <c r="AW213" s="63"/>
      <c r="AX213" s="63"/>
      <c r="AY213" s="63"/>
      <c r="AZ213" s="63"/>
      <c r="BA213" s="63"/>
      <c r="BB213" s="63"/>
      <c r="BC213" s="63"/>
      <c r="BD213" s="63"/>
      <c r="BE213" s="63"/>
      <c r="BF213" s="63"/>
      <c r="BG213" s="63"/>
      <c r="BH213" s="63"/>
      <c r="BI213" s="63"/>
      <c r="BJ213" s="63"/>
      <c r="BK213" s="63"/>
      <c r="BL213" s="64"/>
      <c r="BM213" s="65"/>
      <c r="BN213" s="53"/>
      <c r="BO213" s="53"/>
      <c r="BP213" s="53"/>
      <c r="BQ213" s="53"/>
      <c r="BR213" s="53"/>
      <c r="BS213" s="65"/>
      <c r="BT213" s="53"/>
      <c r="BU213" s="53"/>
      <c r="BV213" s="53"/>
      <c r="BW213" s="53"/>
      <c r="BX213" s="65"/>
      <c r="BY213" s="65"/>
      <c r="BZ213" s="65"/>
      <c r="CA213" s="65"/>
      <c r="CB213" s="65"/>
      <c r="CC213" s="65">
        <f>G213/2</f>
        <v>2530060</v>
      </c>
      <c r="CD213" s="65">
        <f>+CC213</f>
        <v>2530060</v>
      </c>
      <c r="CE213" s="65"/>
      <c r="CF213" s="65"/>
      <c r="CG213" s="65"/>
      <c r="CH213" s="65"/>
      <c r="CI213" s="65"/>
      <c r="CJ213" s="65"/>
      <c r="CK213" s="65"/>
      <c r="CL213" s="65"/>
      <c r="CM213" s="73">
        <f t="shared" si="69"/>
        <v>5060120</v>
      </c>
      <c r="CN213" s="74">
        <f t="shared" si="56"/>
        <v>0</v>
      </c>
    </row>
    <row r="214" spans="2:129" ht="18" customHeight="1" x14ac:dyDescent="0.25">
      <c r="B214" s="69" t="s">
        <v>399</v>
      </c>
      <c r="C214" s="81" t="s">
        <v>400</v>
      </c>
      <c r="D214" s="71">
        <v>1</v>
      </c>
      <c r="E214" s="51">
        <v>7936730</v>
      </c>
      <c r="F214" s="52">
        <f t="shared" si="57"/>
        <v>2381019</v>
      </c>
      <c r="G214" s="52">
        <f t="shared" si="72"/>
        <v>10317749</v>
      </c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2"/>
      <c r="Y214" s="62"/>
      <c r="Z214" s="62"/>
      <c r="AA214" s="62"/>
      <c r="AB214" s="61"/>
      <c r="AC214" s="61"/>
      <c r="AD214" s="61"/>
      <c r="AE214" s="61"/>
      <c r="AF214" s="61"/>
      <c r="AG214" s="61"/>
      <c r="AH214" s="61"/>
      <c r="AI214" s="61"/>
      <c r="AJ214" s="61"/>
      <c r="AK214" s="61"/>
      <c r="AL214" s="61"/>
      <c r="AM214" s="61"/>
      <c r="AN214" s="61"/>
      <c r="AO214" s="55"/>
      <c r="AP214" s="63"/>
      <c r="AQ214" s="63"/>
      <c r="AR214" s="63"/>
      <c r="AS214" s="63"/>
      <c r="AT214" s="63"/>
      <c r="AU214" s="63"/>
      <c r="AV214" s="63"/>
      <c r="AW214" s="63"/>
      <c r="AX214" s="63"/>
      <c r="AY214" s="63"/>
      <c r="AZ214" s="63"/>
      <c r="BA214" s="63"/>
      <c r="BB214" s="63"/>
      <c r="BC214" s="63"/>
      <c r="BD214" s="63"/>
      <c r="BE214" s="63"/>
      <c r="BF214" s="63"/>
      <c r="BG214" s="63"/>
      <c r="BH214" s="63"/>
      <c r="BI214" s="63"/>
      <c r="BJ214" s="63"/>
      <c r="BK214" s="63"/>
      <c r="BL214" s="64"/>
      <c r="BM214" s="65"/>
      <c r="BN214" s="53"/>
      <c r="BO214" s="53"/>
      <c r="BP214" s="53"/>
      <c r="BQ214" s="53"/>
      <c r="BR214" s="53"/>
      <c r="BS214" s="65"/>
      <c r="BT214" s="53"/>
      <c r="BU214" s="53"/>
      <c r="BV214" s="53"/>
      <c r="BW214" s="53"/>
      <c r="BX214" s="65"/>
      <c r="BY214" s="65"/>
      <c r="BZ214" s="65"/>
      <c r="CA214" s="65"/>
      <c r="CB214" s="65"/>
      <c r="CC214" s="65">
        <f>G214/2</f>
        <v>5158874.5</v>
      </c>
      <c r="CD214" s="65">
        <f>+CC214</f>
        <v>5158874.5</v>
      </c>
      <c r="CE214" s="65"/>
      <c r="CF214" s="65"/>
      <c r="CG214" s="65"/>
      <c r="CH214" s="65"/>
      <c r="CI214" s="65"/>
      <c r="CJ214" s="65"/>
      <c r="CK214" s="65"/>
      <c r="CL214" s="65"/>
      <c r="CM214" s="73">
        <f t="shared" si="69"/>
        <v>10317749</v>
      </c>
      <c r="CN214" s="74">
        <f t="shared" si="56"/>
        <v>0</v>
      </c>
    </row>
    <row r="215" spans="2:129" ht="18" customHeight="1" x14ac:dyDescent="0.25">
      <c r="B215" s="69" t="s">
        <v>401</v>
      </c>
      <c r="C215" s="81" t="s">
        <v>402</v>
      </c>
      <c r="D215" s="71"/>
      <c r="E215" s="51"/>
      <c r="F215" s="52">
        <f t="shared" si="57"/>
        <v>0</v>
      </c>
      <c r="G215" s="52">
        <f t="shared" si="72"/>
        <v>0</v>
      </c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  <c r="W215" s="61"/>
      <c r="X215" s="62"/>
      <c r="Y215" s="62"/>
      <c r="Z215" s="62"/>
      <c r="AA215" s="62"/>
      <c r="AB215" s="61"/>
      <c r="AC215" s="61"/>
      <c r="AD215" s="61"/>
      <c r="AE215" s="61"/>
      <c r="AF215" s="61"/>
      <c r="AG215" s="61"/>
      <c r="AH215" s="61"/>
      <c r="AI215" s="61"/>
      <c r="AJ215" s="61"/>
      <c r="AK215" s="61"/>
      <c r="AL215" s="61"/>
      <c r="AM215" s="61"/>
      <c r="AN215" s="61"/>
      <c r="AO215" s="55"/>
      <c r="AP215" s="63"/>
      <c r="AQ215" s="63"/>
      <c r="AR215" s="63"/>
      <c r="AS215" s="63"/>
      <c r="AT215" s="63"/>
      <c r="AU215" s="63"/>
      <c r="AV215" s="63"/>
      <c r="AW215" s="63"/>
      <c r="AX215" s="63"/>
      <c r="AY215" s="63"/>
      <c r="AZ215" s="63"/>
      <c r="BA215" s="63"/>
      <c r="BB215" s="63"/>
      <c r="BC215" s="63"/>
      <c r="BD215" s="63"/>
      <c r="BE215" s="63"/>
      <c r="BF215" s="63"/>
      <c r="BG215" s="63"/>
      <c r="BH215" s="63"/>
      <c r="BI215" s="63"/>
      <c r="BJ215" s="63"/>
      <c r="BK215" s="63"/>
      <c r="BL215" s="64"/>
      <c r="BM215" s="65"/>
      <c r="BN215" s="53"/>
      <c r="BO215" s="53"/>
      <c r="BP215" s="53"/>
      <c r="BQ215" s="53"/>
      <c r="BR215" s="53"/>
      <c r="BS215" s="65"/>
      <c r="BT215" s="53"/>
      <c r="BU215" s="53"/>
      <c r="BV215" s="53"/>
      <c r="BW215" s="53"/>
      <c r="BX215" s="65"/>
      <c r="BY215" s="65"/>
      <c r="BZ215" s="65"/>
      <c r="CA215" s="65"/>
      <c r="CB215" s="65"/>
      <c r="CC215" s="65"/>
      <c r="CD215" s="65"/>
      <c r="CE215" s="65"/>
      <c r="CF215" s="65"/>
      <c r="CG215" s="65"/>
      <c r="CH215" s="65"/>
      <c r="CI215" s="65"/>
      <c r="CJ215" s="65"/>
      <c r="CK215" s="65"/>
      <c r="CL215" s="65"/>
      <c r="CM215" s="73">
        <f t="shared" si="69"/>
        <v>0</v>
      </c>
      <c r="CN215" s="74">
        <f t="shared" si="56"/>
        <v>0</v>
      </c>
    </row>
    <row r="216" spans="2:129" ht="18" customHeight="1" x14ac:dyDescent="0.25">
      <c r="B216" s="69" t="s">
        <v>403</v>
      </c>
      <c r="C216" s="81" t="s">
        <v>404</v>
      </c>
      <c r="D216" s="71">
        <v>4</v>
      </c>
      <c r="E216" s="51">
        <v>1006000</v>
      </c>
      <c r="F216" s="52">
        <f t="shared" si="57"/>
        <v>301800</v>
      </c>
      <c r="G216" s="52">
        <f t="shared" si="72"/>
        <v>1307800</v>
      </c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  <c r="AA216" s="95"/>
      <c r="AB216" s="95"/>
      <c r="AC216" s="95"/>
      <c r="AD216" s="95"/>
      <c r="AE216" s="95"/>
      <c r="AF216" s="95"/>
      <c r="AG216" s="95"/>
      <c r="AH216" s="95"/>
      <c r="AI216" s="95"/>
      <c r="AJ216" s="95"/>
      <c r="AK216" s="133"/>
      <c r="AL216" s="95"/>
      <c r="AM216" s="95"/>
      <c r="AN216" s="95"/>
      <c r="AO216" s="55"/>
      <c r="AP216" s="63"/>
      <c r="AQ216" s="63"/>
      <c r="AR216" s="63"/>
      <c r="AS216" s="63"/>
      <c r="AT216" s="63"/>
      <c r="AU216" s="63"/>
      <c r="AV216" s="63"/>
      <c r="AW216" s="63"/>
      <c r="AX216" s="63"/>
      <c r="AY216" s="63"/>
      <c r="AZ216" s="63"/>
      <c r="BA216" s="63"/>
      <c r="BB216" s="63"/>
      <c r="BC216" s="63"/>
      <c r="BD216" s="63"/>
      <c r="BE216" s="53"/>
      <c r="BF216" s="53"/>
      <c r="BG216" s="53"/>
      <c r="BH216" s="53"/>
      <c r="BI216" s="53"/>
      <c r="BJ216" s="53"/>
      <c r="BK216" s="53"/>
      <c r="BL216" s="64"/>
      <c r="BM216" s="65"/>
      <c r="BN216" s="53"/>
      <c r="BO216" s="53"/>
      <c r="BP216" s="53"/>
      <c r="BQ216" s="53"/>
      <c r="BR216" s="53"/>
      <c r="BS216" s="65"/>
      <c r="BT216" s="53"/>
      <c r="BU216" s="53"/>
      <c r="BV216" s="53"/>
      <c r="BW216" s="53"/>
      <c r="BX216" s="65"/>
      <c r="BY216" s="65"/>
      <c r="BZ216" s="65"/>
      <c r="CA216" s="65"/>
      <c r="CB216" s="65"/>
      <c r="CC216" s="65"/>
      <c r="CD216" s="65"/>
      <c r="CE216" s="65">
        <f>G216/2</f>
        <v>653900</v>
      </c>
      <c r="CF216" s="65">
        <f>+CE216</f>
        <v>653900</v>
      </c>
      <c r="CG216" s="65"/>
      <c r="CH216" s="65"/>
      <c r="CI216" s="65"/>
      <c r="CJ216" s="65"/>
      <c r="CK216" s="65"/>
      <c r="CL216" s="65"/>
      <c r="CM216" s="73">
        <f t="shared" si="69"/>
        <v>1307800</v>
      </c>
      <c r="CN216" s="74">
        <f t="shared" si="56"/>
        <v>0</v>
      </c>
    </row>
    <row r="217" spans="2:129" ht="18" customHeight="1" x14ac:dyDescent="0.25">
      <c r="B217" s="69" t="s">
        <v>405</v>
      </c>
      <c r="C217" s="81" t="s">
        <v>406</v>
      </c>
      <c r="D217" s="71">
        <v>0</v>
      </c>
      <c r="E217" s="51">
        <v>0</v>
      </c>
      <c r="F217" s="52">
        <f t="shared" si="57"/>
        <v>0</v>
      </c>
      <c r="G217" s="52">
        <f t="shared" si="72"/>
        <v>0</v>
      </c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5"/>
      <c r="X217" s="95"/>
      <c r="Y217" s="95"/>
      <c r="Z217" s="95"/>
      <c r="AA217" s="95"/>
      <c r="AB217" s="95"/>
      <c r="AC217" s="95"/>
      <c r="AD217" s="95"/>
      <c r="AE217" s="95"/>
      <c r="AF217" s="95"/>
      <c r="AG217" s="95"/>
      <c r="AH217" s="95"/>
      <c r="AI217" s="95"/>
      <c r="AJ217" s="95"/>
      <c r="AK217" s="95"/>
      <c r="AL217" s="95"/>
      <c r="AM217" s="95"/>
      <c r="AN217" s="95"/>
      <c r="AO217" s="55"/>
      <c r="AP217" s="63"/>
      <c r="AQ217" s="63"/>
      <c r="AR217" s="63"/>
      <c r="AS217" s="63"/>
      <c r="AT217" s="63"/>
      <c r="AU217" s="63"/>
      <c r="AV217" s="63"/>
      <c r="AW217" s="63"/>
      <c r="AX217" s="63"/>
      <c r="AY217" s="63"/>
      <c r="AZ217" s="63"/>
      <c r="BA217" s="63"/>
      <c r="BB217" s="63"/>
      <c r="BC217" s="63"/>
      <c r="BD217" s="63"/>
      <c r="BE217" s="53"/>
      <c r="BF217" s="53"/>
      <c r="BG217" s="53"/>
      <c r="BH217" s="53"/>
      <c r="BI217" s="53"/>
      <c r="BJ217" s="53"/>
      <c r="BK217" s="53"/>
      <c r="BL217" s="64"/>
      <c r="BM217" s="65"/>
      <c r="BN217" s="65"/>
      <c r="BO217" s="65"/>
      <c r="BP217" s="65"/>
      <c r="BQ217" s="65"/>
      <c r="BR217" s="65"/>
      <c r="BS217" s="65"/>
      <c r="BT217" s="65"/>
      <c r="BU217" s="65"/>
      <c r="BV217" s="65"/>
      <c r="BW217" s="65"/>
      <c r="BX217" s="65"/>
      <c r="BY217" s="65"/>
      <c r="BZ217" s="65"/>
      <c r="CA217" s="65"/>
      <c r="CB217" s="65"/>
      <c r="CC217" s="65"/>
      <c r="CD217" s="65"/>
      <c r="CE217" s="65"/>
      <c r="CF217" s="65"/>
      <c r="CG217" s="65"/>
      <c r="CH217" s="65"/>
      <c r="CI217" s="65"/>
      <c r="CJ217" s="65"/>
      <c r="CK217" s="65"/>
      <c r="CL217" s="65"/>
      <c r="CM217" s="73">
        <f t="shared" si="69"/>
        <v>0</v>
      </c>
      <c r="CN217" s="74">
        <f t="shared" si="56"/>
        <v>0</v>
      </c>
      <c r="CP217" s="9"/>
      <c r="CQ217" s="9"/>
      <c r="CR217" s="9"/>
      <c r="CS217" s="9"/>
      <c r="CT217" s="9"/>
      <c r="CU217" s="9"/>
      <c r="CV217" s="9"/>
      <c r="CW217" s="9"/>
      <c r="CX217" s="9"/>
      <c r="CY217" s="9"/>
      <c r="CZ217" s="9"/>
      <c r="DA217" s="9"/>
      <c r="DB217" s="9"/>
      <c r="DC217" s="9"/>
      <c r="DD217" s="9"/>
      <c r="DE217" s="9"/>
      <c r="DF217" s="9"/>
      <c r="DG217" s="9"/>
      <c r="DH217" s="9"/>
      <c r="DI217" s="9"/>
      <c r="DJ217" s="9"/>
      <c r="DK217" s="9"/>
      <c r="DL217" s="9"/>
      <c r="DM217" s="9"/>
      <c r="DN217" s="9"/>
      <c r="DO217" s="9"/>
      <c r="DP217" s="9"/>
      <c r="DQ217" s="9"/>
      <c r="DR217" s="9"/>
      <c r="DS217" s="9"/>
      <c r="DT217" s="9"/>
      <c r="DU217" s="9"/>
      <c r="DV217" s="9"/>
      <c r="DW217" s="9"/>
      <c r="DX217" s="9"/>
      <c r="DY217" s="9"/>
    </row>
    <row r="218" spans="2:129" ht="18" customHeight="1" x14ac:dyDescent="0.25">
      <c r="B218" s="69" t="s">
        <v>407</v>
      </c>
      <c r="C218" s="81" t="s">
        <v>408</v>
      </c>
      <c r="D218" s="71"/>
      <c r="E218" s="51"/>
      <c r="F218" s="52">
        <f t="shared" si="57"/>
        <v>0</v>
      </c>
      <c r="G218" s="52">
        <f t="shared" si="72"/>
        <v>0</v>
      </c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2"/>
      <c r="Y218" s="62"/>
      <c r="Z218" s="62"/>
      <c r="AA218" s="62"/>
      <c r="AB218" s="61"/>
      <c r="AC218" s="61"/>
      <c r="AD218" s="61"/>
      <c r="AE218" s="61"/>
      <c r="AF218" s="61"/>
      <c r="AG218" s="61"/>
      <c r="AH218" s="61"/>
      <c r="AI218" s="61"/>
      <c r="AJ218" s="61"/>
      <c r="AK218" s="61"/>
      <c r="AL218" s="61"/>
      <c r="AM218" s="61"/>
      <c r="AN218" s="61"/>
      <c r="AO218" s="55"/>
      <c r="AP218" s="63"/>
      <c r="AQ218" s="63"/>
      <c r="AR218" s="63"/>
      <c r="AS218" s="63"/>
      <c r="AT218" s="63"/>
      <c r="AU218" s="63"/>
      <c r="AV218" s="63"/>
      <c r="AW218" s="63"/>
      <c r="AX218" s="63"/>
      <c r="AY218" s="63"/>
      <c r="AZ218" s="63"/>
      <c r="BA218" s="63"/>
      <c r="BB218" s="63"/>
      <c r="BC218" s="63"/>
      <c r="BD218" s="63"/>
      <c r="BE218" s="63"/>
      <c r="BF218" s="63"/>
      <c r="BG218" s="63"/>
      <c r="BH218" s="63"/>
      <c r="BI218" s="63"/>
      <c r="BJ218" s="63"/>
      <c r="BK218" s="63"/>
      <c r="BL218" s="64"/>
      <c r="BM218" s="65"/>
      <c r="BN218" s="65"/>
      <c r="BO218" s="65"/>
      <c r="BP218" s="65"/>
      <c r="BQ218" s="65"/>
      <c r="BR218" s="65"/>
      <c r="BS218" s="65"/>
      <c r="BT218" s="65"/>
      <c r="BU218" s="65"/>
      <c r="BV218" s="65"/>
      <c r="BW218" s="65"/>
      <c r="BX218" s="65"/>
      <c r="BY218" s="65"/>
      <c r="BZ218" s="65"/>
      <c r="CA218" s="65"/>
      <c r="CB218" s="65"/>
      <c r="CC218" s="65"/>
      <c r="CD218" s="65"/>
      <c r="CE218" s="65"/>
      <c r="CF218" s="65"/>
      <c r="CG218" s="65"/>
      <c r="CH218" s="65"/>
      <c r="CI218" s="65"/>
      <c r="CJ218" s="65"/>
      <c r="CK218" s="65"/>
      <c r="CL218" s="65"/>
      <c r="CM218" s="73">
        <f t="shared" si="69"/>
        <v>0</v>
      </c>
      <c r="CN218" s="74">
        <f t="shared" si="56"/>
        <v>0</v>
      </c>
      <c r="CP218" s="9"/>
      <c r="CQ218" s="9"/>
      <c r="CR218" s="9"/>
      <c r="CS218" s="9"/>
      <c r="CT218" s="9"/>
      <c r="CU218" s="9"/>
      <c r="CV218" s="9"/>
      <c r="CW218" s="9"/>
      <c r="CX218" s="9"/>
      <c r="CY218" s="9"/>
      <c r="CZ218" s="9"/>
      <c r="DA218" s="9"/>
      <c r="DB218" s="9"/>
      <c r="DC218" s="9"/>
      <c r="DD218" s="9"/>
      <c r="DE218" s="9"/>
      <c r="DF218" s="9"/>
      <c r="DG218" s="9"/>
      <c r="DH218" s="9"/>
      <c r="DI218" s="9"/>
      <c r="DJ218" s="9"/>
      <c r="DK218" s="9"/>
      <c r="DL218" s="9"/>
      <c r="DM218" s="9"/>
      <c r="DN218" s="9"/>
      <c r="DO218" s="9"/>
      <c r="DP218" s="9"/>
      <c r="DQ218" s="9"/>
      <c r="DR218" s="9"/>
      <c r="DS218" s="9"/>
      <c r="DT218" s="9"/>
      <c r="DU218" s="9"/>
      <c r="DV218" s="9"/>
      <c r="DW218" s="9"/>
      <c r="DX218" s="9"/>
      <c r="DY218" s="9"/>
    </row>
    <row r="219" spans="2:129" ht="18" customHeight="1" x14ac:dyDescent="0.25">
      <c r="B219" s="69" t="s">
        <v>409</v>
      </c>
      <c r="C219" s="81" t="s">
        <v>410</v>
      </c>
      <c r="D219" s="71">
        <v>139</v>
      </c>
      <c r="E219" s="51">
        <v>10696050</v>
      </c>
      <c r="F219" s="52">
        <f t="shared" si="57"/>
        <v>3208815</v>
      </c>
      <c r="G219" s="52">
        <f t="shared" si="72"/>
        <v>13904865</v>
      </c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2"/>
      <c r="Y219" s="62"/>
      <c r="Z219" s="62"/>
      <c r="AA219" s="62"/>
      <c r="AB219" s="61"/>
      <c r="AC219" s="61"/>
      <c r="AD219" s="61"/>
      <c r="AE219" s="61"/>
      <c r="AF219" s="61"/>
      <c r="AG219" s="61"/>
      <c r="AH219" s="61"/>
      <c r="AI219" s="61"/>
      <c r="AJ219" s="61"/>
      <c r="AK219" s="61"/>
      <c r="AL219" s="61"/>
      <c r="AM219" s="61"/>
      <c r="AN219" s="61"/>
      <c r="AO219" s="55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4"/>
      <c r="BM219" s="65"/>
      <c r="BN219" s="65"/>
      <c r="BO219" s="53"/>
      <c r="BP219" s="65"/>
      <c r="BQ219" s="65"/>
      <c r="BR219" s="65"/>
      <c r="BS219" s="65"/>
      <c r="BT219" s="65"/>
      <c r="BU219" s="65"/>
      <c r="BV219" s="53"/>
      <c r="BW219" s="53"/>
      <c r="BX219" s="53"/>
      <c r="BY219" s="53"/>
      <c r="BZ219" s="65"/>
      <c r="CA219" s="65"/>
      <c r="CB219" s="65"/>
      <c r="CC219" s="65">
        <f>G219/4</f>
        <v>3476216.25</v>
      </c>
      <c r="CD219" s="65">
        <f t="shared" ref="CD219:CF219" si="73">+CC219</f>
        <v>3476216.25</v>
      </c>
      <c r="CE219" s="65">
        <f t="shared" si="73"/>
        <v>3476216.25</v>
      </c>
      <c r="CF219" s="65">
        <f t="shared" si="73"/>
        <v>3476216.25</v>
      </c>
      <c r="CG219" s="65"/>
      <c r="CH219" s="65"/>
      <c r="CI219" s="65"/>
      <c r="CJ219" s="65"/>
      <c r="CK219" s="65"/>
      <c r="CL219" s="65"/>
      <c r="CM219" s="73">
        <f t="shared" si="69"/>
        <v>13904865</v>
      </c>
      <c r="CN219" s="74">
        <f t="shared" ref="CN219:CN279" si="74">G219-CM219</f>
        <v>0</v>
      </c>
      <c r="CP219" s="9"/>
      <c r="CQ219" s="9"/>
      <c r="CR219" s="9"/>
      <c r="CS219" s="9"/>
      <c r="CT219" s="9"/>
      <c r="CU219" s="9"/>
      <c r="CV219" s="9"/>
      <c r="CW219" s="9"/>
      <c r="CX219" s="9"/>
      <c r="CY219" s="9"/>
      <c r="CZ219" s="9"/>
      <c r="DA219" s="9"/>
      <c r="DB219" s="9"/>
      <c r="DC219" s="9"/>
      <c r="DD219" s="9"/>
      <c r="DE219" s="9"/>
      <c r="DF219" s="9"/>
      <c r="DG219" s="9"/>
      <c r="DH219" s="9"/>
      <c r="DI219" s="9"/>
      <c r="DJ219" s="9"/>
      <c r="DK219" s="9"/>
      <c r="DL219" s="9"/>
      <c r="DM219" s="9"/>
      <c r="DN219" s="9"/>
      <c r="DO219" s="9"/>
      <c r="DP219" s="9"/>
      <c r="DQ219" s="9"/>
      <c r="DR219" s="9"/>
      <c r="DS219" s="9"/>
      <c r="DT219" s="9"/>
      <c r="DU219" s="9"/>
      <c r="DV219" s="9"/>
      <c r="DW219" s="9"/>
      <c r="DX219" s="9"/>
      <c r="DY219" s="9"/>
    </row>
    <row r="220" spans="2:129" ht="18" customHeight="1" x14ac:dyDescent="0.25">
      <c r="B220" s="69" t="s">
        <v>411</v>
      </c>
      <c r="C220" s="81" t="s">
        <v>412</v>
      </c>
      <c r="D220" s="71">
        <v>0</v>
      </c>
      <c r="E220" s="51">
        <v>0</v>
      </c>
      <c r="F220" s="52">
        <f t="shared" ref="F220:F271" si="75">E220*30%</f>
        <v>0</v>
      </c>
      <c r="G220" s="52">
        <f t="shared" si="72"/>
        <v>0</v>
      </c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2"/>
      <c r="Y220" s="62"/>
      <c r="Z220" s="62"/>
      <c r="AA220" s="62"/>
      <c r="AB220" s="61"/>
      <c r="AC220" s="61"/>
      <c r="AD220" s="61"/>
      <c r="AE220" s="61"/>
      <c r="AF220" s="61"/>
      <c r="AG220" s="61"/>
      <c r="AH220" s="61"/>
      <c r="AI220" s="61"/>
      <c r="AJ220" s="61"/>
      <c r="AK220" s="61"/>
      <c r="AL220" s="61"/>
      <c r="AM220" s="61"/>
      <c r="AN220" s="61"/>
      <c r="AO220" s="55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4"/>
      <c r="BM220" s="65"/>
      <c r="BN220" s="65"/>
      <c r="BO220" s="53"/>
      <c r="BP220" s="65"/>
      <c r="BQ220" s="65"/>
      <c r="BR220" s="65"/>
      <c r="BS220" s="65"/>
      <c r="BT220" s="65"/>
      <c r="BU220" s="65"/>
      <c r="BV220" s="53"/>
      <c r="BW220" s="53"/>
      <c r="BX220" s="53"/>
      <c r="BY220" s="53"/>
      <c r="BZ220" s="65"/>
      <c r="CA220" s="65"/>
      <c r="CB220" s="65"/>
      <c r="CC220" s="65"/>
      <c r="CD220" s="65"/>
      <c r="CE220" s="65"/>
      <c r="CF220" s="65"/>
      <c r="CG220" s="65"/>
      <c r="CH220" s="65"/>
      <c r="CI220" s="65"/>
      <c r="CJ220" s="65"/>
      <c r="CK220" s="65"/>
      <c r="CL220" s="65"/>
      <c r="CM220" s="73">
        <f t="shared" si="69"/>
        <v>0</v>
      </c>
      <c r="CN220" s="74">
        <f t="shared" si="74"/>
        <v>0</v>
      </c>
    </row>
    <row r="221" spans="2:129" ht="18" customHeight="1" x14ac:dyDescent="0.25">
      <c r="B221" s="69" t="s">
        <v>413</v>
      </c>
      <c r="C221" s="81" t="s">
        <v>414</v>
      </c>
      <c r="D221" s="71">
        <v>20</v>
      </c>
      <c r="E221" s="51">
        <v>2700100</v>
      </c>
      <c r="F221" s="52">
        <f t="shared" si="75"/>
        <v>810030</v>
      </c>
      <c r="G221" s="52">
        <f t="shared" si="72"/>
        <v>3510130</v>
      </c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  <c r="W221" s="61"/>
      <c r="X221" s="62"/>
      <c r="Y221" s="62"/>
      <c r="Z221" s="62"/>
      <c r="AA221" s="62"/>
      <c r="AB221" s="61"/>
      <c r="AC221" s="61"/>
      <c r="AD221" s="61"/>
      <c r="AE221" s="61"/>
      <c r="AF221" s="61"/>
      <c r="AG221" s="61"/>
      <c r="AH221" s="61"/>
      <c r="AI221" s="61"/>
      <c r="AJ221" s="61"/>
      <c r="AK221" s="61"/>
      <c r="AL221" s="61"/>
      <c r="AM221" s="61"/>
      <c r="AN221" s="61"/>
      <c r="AO221" s="55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4"/>
      <c r="BM221" s="65"/>
      <c r="BN221" s="65"/>
      <c r="BO221" s="53"/>
      <c r="BP221" s="65"/>
      <c r="BQ221" s="65"/>
      <c r="BR221" s="65"/>
      <c r="BS221" s="65"/>
      <c r="BT221" s="65"/>
      <c r="BU221" s="65"/>
      <c r="BV221" s="53"/>
      <c r="BW221" s="53"/>
      <c r="BX221" s="53"/>
      <c r="BY221" s="53"/>
      <c r="BZ221" s="65"/>
      <c r="CA221" s="65"/>
      <c r="CB221" s="65"/>
      <c r="CC221" s="65">
        <f>G221/4</f>
        <v>877532.5</v>
      </c>
      <c r="CD221" s="65">
        <f t="shared" ref="CD221:CF222" si="76">+CC221</f>
        <v>877532.5</v>
      </c>
      <c r="CE221" s="65">
        <f t="shared" si="76"/>
        <v>877532.5</v>
      </c>
      <c r="CF221" s="65">
        <f t="shared" si="76"/>
        <v>877532.5</v>
      </c>
      <c r="CG221" s="65"/>
      <c r="CH221" s="65"/>
      <c r="CI221" s="65"/>
      <c r="CJ221" s="65"/>
      <c r="CK221" s="65"/>
      <c r="CL221" s="65"/>
      <c r="CM221" s="73">
        <f t="shared" si="69"/>
        <v>3510130</v>
      </c>
      <c r="CN221" s="74">
        <f t="shared" si="74"/>
        <v>0</v>
      </c>
    </row>
    <row r="222" spans="2:129" ht="18" customHeight="1" x14ac:dyDescent="0.25">
      <c r="B222" s="69" t="s">
        <v>415</v>
      </c>
      <c r="C222" s="81" t="s">
        <v>416</v>
      </c>
      <c r="D222" s="71">
        <v>11</v>
      </c>
      <c r="E222" s="51">
        <v>2471744</v>
      </c>
      <c r="F222" s="52">
        <f t="shared" si="75"/>
        <v>741523.2</v>
      </c>
      <c r="G222" s="52">
        <f t="shared" si="72"/>
        <v>3213267.2</v>
      </c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  <c r="W222" s="61"/>
      <c r="X222" s="62"/>
      <c r="Y222" s="62"/>
      <c r="Z222" s="62"/>
      <c r="AA222" s="62"/>
      <c r="AB222" s="61"/>
      <c r="AC222" s="61"/>
      <c r="AD222" s="61"/>
      <c r="AE222" s="61"/>
      <c r="AF222" s="61"/>
      <c r="AG222" s="61"/>
      <c r="AH222" s="61"/>
      <c r="AI222" s="61"/>
      <c r="AJ222" s="61"/>
      <c r="AK222" s="61"/>
      <c r="AL222" s="61"/>
      <c r="AM222" s="61"/>
      <c r="AN222" s="61"/>
      <c r="AO222" s="55"/>
      <c r="AP222" s="63"/>
      <c r="AQ222" s="63"/>
      <c r="AR222" s="63"/>
      <c r="AS222" s="63"/>
      <c r="AT222" s="63"/>
      <c r="AU222" s="63"/>
      <c r="AV222" s="63"/>
      <c r="AW222" s="63"/>
      <c r="AX222" s="63"/>
      <c r="AY222" s="63"/>
      <c r="AZ222" s="63"/>
      <c r="BA222" s="63"/>
      <c r="BB222" s="63"/>
      <c r="BC222" s="63"/>
      <c r="BD222" s="63"/>
      <c r="BE222" s="63"/>
      <c r="BF222" s="63"/>
      <c r="BG222" s="63"/>
      <c r="BH222" s="63"/>
      <c r="BI222" s="63"/>
      <c r="BJ222" s="63"/>
      <c r="BK222" s="63"/>
      <c r="BL222" s="64"/>
      <c r="BM222" s="65"/>
      <c r="BN222" s="65"/>
      <c r="BO222" s="53"/>
      <c r="BP222" s="65"/>
      <c r="BQ222" s="65"/>
      <c r="BR222" s="65"/>
      <c r="BS222" s="65"/>
      <c r="BT222" s="65"/>
      <c r="BU222" s="65"/>
      <c r="BV222" s="53"/>
      <c r="BW222" s="53"/>
      <c r="BX222" s="53"/>
      <c r="BY222" s="53"/>
      <c r="BZ222" s="65"/>
      <c r="CA222" s="65"/>
      <c r="CB222" s="65"/>
      <c r="CC222" s="65">
        <f>G222/4</f>
        <v>803316.8</v>
      </c>
      <c r="CD222" s="65">
        <f t="shared" si="76"/>
        <v>803316.8</v>
      </c>
      <c r="CE222" s="65">
        <f t="shared" si="76"/>
        <v>803316.8</v>
      </c>
      <c r="CF222" s="65">
        <f t="shared" si="76"/>
        <v>803316.8</v>
      </c>
      <c r="CG222" s="65"/>
      <c r="CH222" s="65"/>
      <c r="CI222" s="65"/>
      <c r="CJ222" s="65"/>
      <c r="CK222" s="65"/>
      <c r="CL222" s="65"/>
      <c r="CM222" s="73">
        <f t="shared" si="69"/>
        <v>3213267.2</v>
      </c>
      <c r="CN222" s="74">
        <f t="shared" si="74"/>
        <v>0</v>
      </c>
    </row>
    <row r="223" spans="2:129" ht="18" customHeight="1" x14ac:dyDescent="0.25">
      <c r="B223" s="69" t="s">
        <v>417</v>
      </c>
      <c r="C223" s="81" t="s">
        <v>418</v>
      </c>
      <c r="D223" s="71">
        <v>0</v>
      </c>
      <c r="E223" s="51">
        <v>0</v>
      </c>
      <c r="F223" s="52">
        <f t="shared" si="75"/>
        <v>0</v>
      </c>
      <c r="G223" s="52">
        <f t="shared" si="72"/>
        <v>0</v>
      </c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5"/>
      <c r="S223" s="95"/>
      <c r="T223" s="95"/>
      <c r="U223" s="95"/>
      <c r="V223" s="95"/>
      <c r="W223" s="95"/>
      <c r="X223" s="95"/>
      <c r="Y223" s="95"/>
      <c r="Z223" s="95"/>
      <c r="AA223" s="95"/>
      <c r="AB223" s="95"/>
      <c r="AC223" s="95"/>
      <c r="AD223" s="95"/>
      <c r="AE223" s="95"/>
      <c r="AF223" s="95"/>
      <c r="AG223" s="95"/>
      <c r="AH223" s="95"/>
      <c r="AI223" s="95"/>
      <c r="AJ223" s="95"/>
      <c r="AK223" s="95"/>
      <c r="AL223" s="95"/>
      <c r="AM223" s="95"/>
      <c r="AN223" s="95"/>
      <c r="AO223" s="55"/>
      <c r="AP223" s="63"/>
      <c r="AQ223" s="63"/>
      <c r="AR223" s="63"/>
      <c r="AS223" s="63"/>
      <c r="AT223" s="63"/>
      <c r="AU223" s="63"/>
      <c r="AV223" s="63"/>
      <c r="AW223" s="63"/>
      <c r="AX223" s="63"/>
      <c r="AY223" s="63"/>
      <c r="AZ223" s="63"/>
      <c r="BA223" s="63"/>
      <c r="BB223" s="63"/>
      <c r="BC223" s="63"/>
      <c r="BD223" s="63"/>
      <c r="BE223" s="53"/>
      <c r="BF223" s="53"/>
      <c r="BG223" s="53"/>
      <c r="BH223" s="53"/>
      <c r="BI223" s="53"/>
      <c r="BJ223" s="53"/>
      <c r="BK223" s="53"/>
      <c r="BL223" s="64"/>
      <c r="BM223" s="65"/>
      <c r="BN223" s="65"/>
      <c r="BO223" s="53"/>
      <c r="BP223" s="65"/>
      <c r="BQ223" s="65"/>
      <c r="BR223" s="65"/>
      <c r="BS223" s="65"/>
      <c r="BT223" s="65"/>
      <c r="BU223" s="65"/>
      <c r="BV223" s="53"/>
      <c r="BW223" s="53"/>
      <c r="BX223" s="53"/>
      <c r="BY223" s="53"/>
      <c r="BZ223" s="65"/>
      <c r="CA223" s="65"/>
      <c r="CB223" s="65"/>
      <c r="CC223" s="65"/>
      <c r="CD223" s="65"/>
      <c r="CE223" s="65"/>
      <c r="CF223" s="65"/>
      <c r="CG223" s="65"/>
      <c r="CH223" s="65"/>
      <c r="CI223" s="65"/>
      <c r="CJ223" s="65"/>
      <c r="CK223" s="65"/>
      <c r="CL223" s="65"/>
      <c r="CM223" s="73">
        <f t="shared" si="69"/>
        <v>0</v>
      </c>
      <c r="CN223" s="74">
        <f t="shared" si="74"/>
        <v>0</v>
      </c>
    </row>
    <row r="224" spans="2:129" ht="18" customHeight="1" x14ac:dyDescent="0.25">
      <c r="B224" s="69" t="s">
        <v>419</v>
      </c>
      <c r="C224" s="81" t="s">
        <v>420</v>
      </c>
      <c r="D224" s="71">
        <v>10</v>
      </c>
      <c r="E224" s="51">
        <v>686780</v>
      </c>
      <c r="F224" s="52">
        <f t="shared" si="75"/>
        <v>206034</v>
      </c>
      <c r="G224" s="52">
        <f t="shared" si="72"/>
        <v>892814</v>
      </c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  <c r="W224" s="61"/>
      <c r="X224" s="62"/>
      <c r="Y224" s="62"/>
      <c r="Z224" s="62"/>
      <c r="AA224" s="62"/>
      <c r="AB224" s="61"/>
      <c r="AC224" s="61"/>
      <c r="AD224" s="61"/>
      <c r="AE224" s="61"/>
      <c r="AF224" s="61"/>
      <c r="AG224" s="61"/>
      <c r="AH224" s="61"/>
      <c r="AI224" s="61"/>
      <c r="AJ224" s="61"/>
      <c r="AK224" s="61"/>
      <c r="AL224" s="61"/>
      <c r="AM224" s="61"/>
      <c r="AN224" s="61"/>
      <c r="AO224" s="55"/>
      <c r="AP224" s="63"/>
      <c r="AQ224" s="63"/>
      <c r="AR224" s="63"/>
      <c r="AS224" s="63"/>
      <c r="AT224" s="63"/>
      <c r="AU224" s="63"/>
      <c r="AV224" s="63"/>
      <c r="AW224" s="63"/>
      <c r="AX224" s="63"/>
      <c r="AY224" s="63"/>
      <c r="AZ224" s="63"/>
      <c r="BA224" s="63"/>
      <c r="BB224" s="63"/>
      <c r="BC224" s="63"/>
      <c r="BD224" s="63"/>
      <c r="BE224" s="63"/>
      <c r="BF224" s="63"/>
      <c r="BG224" s="63"/>
      <c r="BH224" s="63"/>
      <c r="BI224" s="63"/>
      <c r="BJ224" s="63"/>
      <c r="BK224" s="63"/>
      <c r="BL224" s="64"/>
      <c r="BM224" s="65"/>
      <c r="BN224" s="65"/>
      <c r="BO224" s="53"/>
      <c r="BP224" s="65"/>
      <c r="BQ224" s="65"/>
      <c r="BR224" s="65"/>
      <c r="BS224" s="65"/>
      <c r="BT224" s="65"/>
      <c r="BU224" s="65"/>
      <c r="BV224" s="53"/>
      <c r="BW224" s="53"/>
      <c r="BX224" s="53"/>
      <c r="BY224" s="53"/>
      <c r="BZ224" s="65"/>
      <c r="CA224" s="65"/>
      <c r="CB224" s="65"/>
      <c r="CC224" s="65">
        <f>G224/4</f>
        <v>223203.5</v>
      </c>
      <c r="CD224" s="65">
        <f t="shared" ref="CD224:CF224" si="77">+CC224</f>
        <v>223203.5</v>
      </c>
      <c r="CE224" s="65">
        <f t="shared" si="77"/>
        <v>223203.5</v>
      </c>
      <c r="CF224" s="65">
        <f t="shared" si="77"/>
        <v>223203.5</v>
      </c>
      <c r="CG224" s="65"/>
      <c r="CH224" s="65"/>
      <c r="CI224" s="65"/>
      <c r="CJ224" s="65"/>
      <c r="CK224" s="65"/>
      <c r="CL224" s="65"/>
      <c r="CM224" s="73">
        <f t="shared" si="69"/>
        <v>892814</v>
      </c>
      <c r="CN224" s="74">
        <f t="shared" si="74"/>
        <v>0</v>
      </c>
    </row>
    <row r="225" spans="2:129" ht="18" customHeight="1" x14ac:dyDescent="0.25">
      <c r="B225" s="69" t="s">
        <v>421</v>
      </c>
      <c r="C225" s="81" t="s">
        <v>422</v>
      </c>
      <c r="D225" s="71">
        <v>0</v>
      </c>
      <c r="E225" s="51">
        <v>0</v>
      </c>
      <c r="F225" s="52">
        <f t="shared" si="75"/>
        <v>0</v>
      </c>
      <c r="G225" s="52">
        <f t="shared" si="72"/>
        <v>0</v>
      </c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2"/>
      <c r="Y225" s="62"/>
      <c r="Z225" s="62"/>
      <c r="AA225" s="62"/>
      <c r="AB225" s="61"/>
      <c r="AC225" s="61"/>
      <c r="AD225" s="61"/>
      <c r="AE225" s="61"/>
      <c r="AF225" s="61"/>
      <c r="AG225" s="61"/>
      <c r="AH225" s="61"/>
      <c r="AI225" s="61"/>
      <c r="AJ225" s="61"/>
      <c r="AK225" s="61"/>
      <c r="AL225" s="61"/>
      <c r="AM225" s="61"/>
      <c r="AN225" s="61"/>
      <c r="AO225" s="55"/>
      <c r="AP225" s="63"/>
      <c r="AQ225" s="63"/>
      <c r="AR225" s="63"/>
      <c r="AS225" s="63"/>
      <c r="AT225" s="63"/>
      <c r="AU225" s="63"/>
      <c r="AV225" s="63"/>
      <c r="AW225" s="63"/>
      <c r="AX225" s="63"/>
      <c r="AY225" s="63"/>
      <c r="AZ225" s="63"/>
      <c r="BA225" s="63"/>
      <c r="BB225" s="63"/>
      <c r="BC225" s="63"/>
      <c r="BD225" s="63"/>
      <c r="BE225" s="63"/>
      <c r="BF225" s="63"/>
      <c r="BG225" s="63"/>
      <c r="BH225" s="63"/>
      <c r="BI225" s="63"/>
      <c r="BJ225" s="63"/>
      <c r="BK225" s="63"/>
      <c r="BL225" s="64"/>
      <c r="BM225" s="65"/>
      <c r="BN225" s="65"/>
      <c r="BO225" s="53"/>
      <c r="BP225" s="65"/>
      <c r="BQ225" s="65"/>
      <c r="BR225" s="65"/>
      <c r="BS225" s="65"/>
      <c r="BT225" s="65"/>
      <c r="BU225" s="65"/>
      <c r="BV225" s="65"/>
      <c r="BW225" s="65"/>
      <c r="BX225" s="65"/>
      <c r="BY225" s="65"/>
      <c r="BZ225" s="65"/>
      <c r="CA225" s="65"/>
      <c r="CB225" s="65"/>
      <c r="CC225" s="65"/>
      <c r="CD225" s="65"/>
      <c r="CE225" s="65"/>
      <c r="CF225" s="65"/>
      <c r="CG225" s="65"/>
      <c r="CH225" s="65"/>
      <c r="CI225" s="65"/>
      <c r="CJ225" s="65"/>
      <c r="CK225" s="65"/>
      <c r="CL225" s="65"/>
      <c r="CM225" s="73">
        <f t="shared" si="69"/>
        <v>0</v>
      </c>
      <c r="CN225" s="74">
        <f t="shared" si="74"/>
        <v>0</v>
      </c>
    </row>
    <row r="226" spans="2:129" ht="18.649999999999999" customHeight="1" x14ac:dyDescent="0.25">
      <c r="B226" s="69" t="s">
        <v>423</v>
      </c>
      <c r="C226" s="81" t="s">
        <v>424</v>
      </c>
      <c r="D226" s="71"/>
      <c r="E226" s="51">
        <v>0</v>
      </c>
      <c r="F226" s="52">
        <f t="shared" si="75"/>
        <v>0</v>
      </c>
      <c r="G226" s="52">
        <f t="shared" si="72"/>
        <v>0</v>
      </c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2"/>
      <c r="Y226" s="62"/>
      <c r="Z226" s="62"/>
      <c r="AA226" s="62"/>
      <c r="AB226" s="61"/>
      <c r="AC226" s="61"/>
      <c r="AD226" s="61"/>
      <c r="AE226" s="61"/>
      <c r="AF226" s="61"/>
      <c r="AG226" s="61"/>
      <c r="AH226" s="61"/>
      <c r="AI226" s="61"/>
      <c r="AJ226" s="61"/>
      <c r="AK226" s="61"/>
      <c r="AL226" s="61"/>
      <c r="AM226" s="61"/>
      <c r="AN226" s="61"/>
      <c r="AO226" s="55"/>
      <c r="AP226" s="63"/>
      <c r="AQ226" s="63"/>
      <c r="AR226" s="63"/>
      <c r="AS226" s="63"/>
      <c r="AT226" s="63"/>
      <c r="AU226" s="63"/>
      <c r="AV226" s="63"/>
      <c r="AW226" s="63"/>
      <c r="AX226" s="63"/>
      <c r="AY226" s="63"/>
      <c r="AZ226" s="63"/>
      <c r="BA226" s="63"/>
      <c r="BB226" s="63"/>
      <c r="BC226" s="63"/>
      <c r="BD226" s="63"/>
      <c r="BE226" s="63"/>
      <c r="BF226" s="63"/>
      <c r="BG226" s="63"/>
      <c r="BH226" s="63"/>
      <c r="BI226" s="63"/>
      <c r="BJ226" s="63"/>
      <c r="BK226" s="63"/>
      <c r="BL226" s="64"/>
      <c r="BM226" s="65"/>
      <c r="BN226" s="65"/>
      <c r="BO226" s="53"/>
      <c r="BP226" s="65"/>
      <c r="BQ226" s="65"/>
      <c r="BR226" s="65"/>
      <c r="BS226" s="65"/>
      <c r="BT226" s="65"/>
      <c r="BU226" s="65"/>
      <c r="BV226" s="65"/>
      <c r="BW226" s="65"/>
      <c r="BX226" s="65"/>
      <c r="BY226" s="65"/>
      <c r="BZ226" s="65"/>
      <c r="CA226" s="65"/>
      <c r="CB226" s="65"/>
      <c r="CC226" s="65"/>
      <c r="CD226" s="65"/>
      <c r="CE226" s="65"/>
      <c r="CF226" s="65"/>
      <c r="CG226" s="65"/>
      <c r="CH226" s="65"/>
      <c r="CI226" s="65"/>
      <c r="CJ226" s="65"/>
      <c r="CK226" s="65"/>
      <c r="CL226" s="65"/>
      <c r="CM226" s="73">
        <f t="shared" si="69"/>
        <v>0</v>
      </c>
      <c r="CN226" s="74">
        <f t="shared" si="74"/>
        <v>0</v>
      </c>
    </row>
    <row r="227" spans="2:129" ht="18.649999999999999" customHeight="1" x14ac:dyDescent="0.25">
      <c r="B227" s="69" t="s">
        <v>425</v>
      </c>
      <c r="C227" s="81" t="s">
        <v>426</v>
      </c>
      <c r="D227" s="71">
        <v>173</v>
      </c>
      <c r="E227" s="51">
        <v>24946600</v>
      </c>
      <c r="F227" s="52">
        <f t="shared" si="75"/>
        <v>7483980</v>
      </c>
      <c r="G227" s="52">
        <f t="shared" si="72"/>
        <v>32430580</v>
      </c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2"/>
      <c r="Y227" s="62"/>
      <c r="Z227" s="62"/>
      <c r="AA227" s="62"/>
      <c r="AB227" s="61"/>
      <c r="AC227" s="61"/>
      <c r="AD227" s="61"/>
      <c r="AE227" s="61"/>
      <c r="AF227" s="61"/>
      <c r="AG227" s="61"/>
      <c r="AH227" s="61"/>
      <c r="AI227" s="61"/>
      <c r="AJ227" s="61"/>
      <c r="AK227" s="61"/>
      <c r="AL227" s="61"/>
      <c r="AM227" s="61"/>
      <c r="AN227" s="61"/>
      <c r="AO227" s="55"/>
      <c r="AP227" s="63"/>
      <c r="AQ227" s="63"/>
      <c r="AR227" s="63"/>
      <c r="AS227" s="63"/>
      <c r="AT227" s="63"/>
      <c r="AU227" s="63"/>
      <c r="AV227" s="63"/>
      <c r="AW227" s="63"/>
      <c r="AX227" s="63"/>
      <c r="AY227" s="63"/>
      <c r="AZ227" s="63"/>
      <c r="BA227" s="63"/>
      <c r="BB227" s="63"/>
      <c r="BC227" s="63"/>
      <c r="BD227" s="63"/>
      <c r="BE227" s="63"/>
      <c r="BF227" s="63"/>
      <c r="BG227" s="63"/>
      <c r="BH227" s="63"/>
      <c r="BI227" s="63"/>
      <c r="BJ227" s="63"/>
      <c r="BK227" s="63"/>
      <c r="BL227" s="64"/>
      <c r="BM227" s="65"/>
      <c r="BN227" s="65"/>
      <c r="BO227" s="53"/>
      <c r="BP227" s="53"/>
      <c r="BQ227" s="65">
        <f>G227/6</f>
        <v>5405096.666666667</v>
      </c>
      <c r="BR227" s="65">
        <f t="shared" ref="BR227:BT229" si="78">+BQ227</f>
        <v>5405096.666666667</v>
      </c>
      <c r="BS227" s="65">
        <f t="shared" si="78"/>
        <v>5405096.666666667</v>
      </c>
      <c r="BT227" s="65">
        <f t="shared" si="78"/>
        <v>5405096.666666667</v>
      </c>
      <c r="BU227" s="65"/>
      <c r="BV227" s="53"/>
      <c r="BW227" s="65">
        <f>+BT227</f>
        <v>5405096.666666667</v>
      </c>
      <c r="BX227" s="65">
        <f t="shared" ref="BX227:BX229" si="79">+BW227</f>
        <v>5405096.666666667</v>
      </c>
      <c r="BY227" s="65"/>
      <c r="BZ227" s="65"/>
      <c r="CA227" s="65"/>
      <c r="CB227" s="65"/>
      <c r="CC227" s="65"/>
      <c r="CD227" s="65"/>
      <c r="CE227" s="65"/>
      <c r="CF227" s="65"/>
      <c r="CG227" s="65"/>
      <c r="CH227" s="65"/>
      <c r="CI227" s="65"/>
      <c r="CJ227" s="65"/>
      <c r="CK227" s="65"/>
      <c r="CL227" s="65"/>
      <c r="CM227" s="73">
        <f t="shared" si="69"/>
        <v>32430580.000000004</v>
      </c>
      <c r="CN227" s="74">
        <f t="shared" si="74"/>
        <v>0</v>
      </c>
    </row>
    <row r="228" spans="2:129" ht="18.649999999999999" customHeight="1" x14ac:dyDescent="0.25">
      <c r="B228" s="69" t="s">
        <v>427</v>
      </c>
      <c r="C228" s="81" t="s">
        <v>428</v>
      </c>
      <c r="D228" s="71">
        <v>204</v>
      </c>
      <c r="E228" s="51">
        <v>89868120</v>
      </c>
      <c r="F228" s="52">
        <f t="shared" si="75"/>
        <v>26960436</v>
      </c>
      <c r="G228" s="52">
        <f t="shared" si="72"/>
        <v>116828556</v>
      </c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5"/>
      <c r="S228" s="95"/>
      <c r="T228" s="95"/>
      <c r="U228" s="95"/>
      <c r="V228" s="95"/>
      <c r="W228" s="95"/>
      <c r="X228" s="95"/>
      <c r="Y228" s="95"/>
      <c r="Z228" s="95"/>
      <c r="AA228" s="95"/>
      <c r="AB228" s="95"/>
      <c r="AC228" s="95"/>
      <c r="AD228" s="95"/>
      <c r="AE228" s="95"/>
      <c r="AF228" s="95"/>
      <c r="AG228" s="95"/>
      <c r="AH228" s="95"/>
      <c r="AI228" s="95"/>
      <c r="AJ228" s="95"/>
      <c r="AK228" s="95"/>
      <c r="AL228" s="95"/>
      <c r="AM228" s="95"/>
      <c r="AN228" s="95"/>
      <c r="AO228" s="55"/>
      <c r="AP228" s="63"/>
      <c r="AQ228" s="63"/>
      <c r="AR228" s="63"/>
      <c r="AS228" s="63"/>
      <c r="AT228" s="63"/>
      <c r="AU228" s="63"/>
      <c r="AV228" s="63"/>
      <c r="AW228" s="63"/>
      <c r="AX228" s="63"/>
      <c r="AY228" s="63"/>
      <c r="AZ228" s="63"/>
      <c r="BA228" s="63"/>
      <c r="BB228" s="63"/>
      <c r="BC228" s="63"/>
      <c r="BD228" s="63"/>
      <c r="BE228" s="53"/>
      <c r="BF228" s="53"/>
      <c r="BG228" s="53"/>
      <c r="BH228" s="53"/>
      <c r="BI228" s="53"/>
      <c r="BJ228" s="53"/>
      <c r="BK228" s="53"/>
      <c r="BL228" s="64"/>
      <c r="BM228" s="65"/>
      <c r="BN228" s="65"/>
      <c r="BO228" s="53"/>
      <c r="BP228" s="53"/>
      <c r="BQ228" s="65">
        <f t="shared" ref="BQ228:BQ229" si="80">G228/6</f>
        <v>19471426</v>
      </c>
      <c r="BR228" s="65">
        <f t="shared" si="78"/>
        <v>19471426</v>
      </c>
      <c r="BS228" s="65">
        <f t="shared" si="78"/>
        <v>19471426</v>
      </c>
      <c r="BT228" s="65">
        <f t="shared" si="78"/>
        <v>19471426</v>
      </c>
      <c r="BU228" s="65"/>
      <c r="BV228" s="53"/>
      <c r="BW228" s="65">
        <f>+BT228</f>
        <v>19471426</v>
      </c>
      <c r="BX228" s="65">
        <f t="shared" si="79"/>
        <v>19471426</v>
      </c>
      <c r="BY228" s="65"/>
      <c r="BZ228" s="65"/>
      <c r="CA228" s="65"/>
      <c r="CB228" s="65"/>
      <c r="CC228" s="65"/>
      <c r="CD228" s="65"/>
      <c r="CE228" s="65"/>
      <c r="CF228" s="65"/>
      <c r="CG228" s="65"/>
      <c r="CH228" s="65"/>
      <c r="CI228" s="65"/>
      <c r="CJ228" s="65"/>
      <c r="CK228" s="65"/>
      <c r="CL228" s="65"/>
      <c r="CM228" s="73">
        <f t="shared" si="69"/>
        <v>116828556</v>
      </c>
      <c r="CN228" s="74">
        <f t="shared" si="74"/>
        <v>0</v>
      </c>
    </row>
    <row r="229" spans="2:129" ht="18.649999999999999" customHeight="1" x14ac:dyDescent="0.25">
      <c r="B229" s="69" t="s">
        <v>429</v>
      </c>
      <c r="C229" s="81" t="s">
        <v>430</v>
      </c>
      <c r="D229" s="71">
        <v>99</v>
      </c>
      <c r="E229" s="51">
        <v>13968900</v>
      </c>
      <c r="F229" s="52">
        <f t="shared" si="75"/>
        <v>4190670</v>
      </c>
      <c r="G229" s="52">
        <f t="shared" si="72"/>
        <v>18159570</v>
      </c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2"/>
      <c r="Y229" s="62"/>
      <c r="Z229" s="62"/>
      <c r="AA229" s="62"/>
      <c r="AB229" s="61"/>
      <c r="AC229" s="61"/>
      <c r="AD229" s="61"/>
      <c r="AE229" s="61"/>
      <c r="AF229" s="61"/>
      <c r="AG229" s="61"/>
      <c r="AH229" s="61"/>
      <c r="AI229" s="61"/>
      <c r="AJ229" s="61"/>
      <c r="AK229" s="61"/>
      <c r="AL229" s="61"/>
      <c r="AM229" s="61"/>
      <c r="AN229" s="61"/>
      <c r="AO229" s="55"/>
      <c r="AP229" s="63"/>
      <c r="AQ229" s="63"/>
      <c r="AR229" s="63"/>
      <c r="AS229" s="63"/>
      <c r="AT229" s="63"/>
      <c r="AU229" s="63"/>
      <c r="AV229" s="63"/>
      <c r="AW229" s="63"/>
      <c r="AX229" s="63"/>
      <c r="AY229" s="63"/>
      <c r="AZ229" s="63"/>
      <c r="BA229" s="63"/>
      <c r="BB229" s="63"/>
      <c r="BC229" s="63"/>
      <c r="BD229" s="63"/>
      <c r="BE229" s="63"/>
      <c r="BF229" s="63"/>
      <c r="BG229" s="63"/>
      <c r="BH229" s="63"/>
      <c r="BI229" s="63"/>
      <c r="BJ229" s="63"/>
      <c r="BK229" s="63"/>
      <c r="BL229" s="64"/>
      <c r="BM229" s="65"/>
      <c r="BN229" s="65"/>
      <c r="BO229" s="53"/>
      <c r="BP229" s="53"/>
      <c r="BQ229" s="65">
        <f t="shared" si="80"/>
        <v>3026595</v>
      </c>
      <c r="BR229" s="65">
        <f>+BQ229</f>
        <v>3026595</v>
      </c>
      <c r="BS229" s="65">
        <f t="shared" si="78"/>
        <v>3026595</v>
      </c>
      <c r="BT229" s="65">
        <f t="shared" si="78"/>
        <v>3026595</v>
      </c>
      <c r="BU229" s="65"/>
      <c r="BV229" s="53"/>
      <c r="BW229" s="65">
        <f>+BT229</f>
        <v>3026595</v>
      </c>
      <c r="BX229" s="65">
        <f t="shared" si="79"/>
        <v>3026595</v>
      </c>
      <c r="BY229" s="65"/>
      <c r="BZ229" s="65"/>
      <c r="CA229" s="65"/>
      <c r="CB229" s="65"/>
      <c r="CC229" s="65"/>
      <c r="CD229" s="65"/>
      <c r="CE229" s="65"/>
      <c r="CF229" s="65"/>
      <c r="CG229" s="65"/>
      <c r="CH229" s="65"/>
      <c r="CI229" s="65"/>
      <c r="CJ229" s="65"/>
      <c r="CK229" s="65"/>
      <c r="CL229" s="65"/>
      <c r="CM229" s="73">
        <f t="shared" si="69"/>
        <v>18159570</v>
      </c>
      <c r="CN229" s="74">
        <f t="shared" si="74"/>
        <v>0</v>
      </c>
    </row>
    <row r="230" spans="2:129" ht="18.649999999999999" customHeight="1" x14ac:dyDescent="0.25">
      <c r="B230" s="69" t="s">
        <v>431</v>
      </c>
      <c r="C230" s="81" t="s">
        <v>432</v>
      </c>
      <c r="D230" s="71">
        <v>8</v>
      </c>
      <c r="E230" s="51">
        <v>1103200</v>
      </c>
      <c r="F230" s="52">
        <f t="shared" si="75"/>
        <v>330960</v>
      </c>
      <c r="G230" s="52">
        <f t="shared" si="72"/>
        <v>1434160</v>
      </c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  <c r="W230" s="61"/>
      <c r="X230" s="62"/>
      <c r="Y230" s="62"/>
      <c r="Z230" s="62"/>
      <c r="AA230" s="62"/>
      <c r="AB230" s="61"/>
      <c r="AC230" s="61"/>
      <c r="AD230" s="61"/>
      <c r="AE230" s="61"/>
      <c r="AF230" s="61"/>
      <c r="AG230" s="61"/>
      <c r="AH230" s="61"/>
      <c r="AI230" s="61"/>
      <c r="AJ230" s="61"/>
      <c r="AK230" s="61"/>
      <c r="AL230" s="61"/>
      <c r="AM230" s="61"/>
      <c r="AN230" s="61"/>
      <c r="AO230" s="55"/>
      <c r="AP230" s="63"/>
      <c r="AQ230" s="63"/>
      <c r="AR230" s="63"/>
      <c r="AS230" s="63"/>
      <c r="AT230" s="63"/>
      <c r="AU230" s="63"/>
      <c r="AV230" s="63"/>
      <c r="AW230" s="63"/>
      <c r="AX230" s="63"/>
      <c r="AY230" s="63"/>
      <c r="AZ230" s="63"/>
      <c r="BA230" s="63"/>
      <c r="BB230" s="63"/>
      <c r="BC230" s="63"/>
      <c r="BD230" s="63"/>
      <c r="BE230" s="63"/>
      <c r="BF230" s="63"/>
      <c r="BG230" s="63"/>
      <c r="BH230" s="63"/>
      <c r="BI230" s="63"/>
      <c r="BJ230" s="63"/>
      <c r="BK230" s="63"/>
      <c r="BL230" s="64"/>
      <c r="BM230" s="65"/>
      <c r="BN230" s="65"/>
      <c r="BO230" s="53"/>
      <c r="BP230" s="53"/>
      <c r="BQ230" s="65"/>
      <c r="BR230" s="65"/>
      <c r="BS230" s="65"/>
      <c r="BT230" s="65">
        <f>G230/2</f>
        <v>717080</v>
      </c>
      <c r="BU230" s="65"/>
      <c r="BV230" s="53"/>
      <c r="BW230" s="65">
        <f>BT230</f>
        <v>717080</v>
      </c>
      <c r="BX230" s="65"/>
      <c r="BY230" s="65"/>
      <c r="BZ230" s="65"/>
      <c r="CA230" s="65"/>
      <c r="CB230" s="65"/>
      <c r="CC230" s="65"/>
      <c r="CD230" s="65"/>
      <c r="CE230" s="65"/>
      <c r="CF230" s="65"/>
      <c r="CG230" s="65"/>
      <c r="CH230" s="65"/>
      <c r="CI230" s="65"/>
      <c r="CJ230" s="65"/>
      <c r="CK230" s="65"/>
      <c r="CL230" s="65"/>
      <c r="CM230" s="73">
        <f t="shared" si="69"/>
        <v>1434160</v>
      </c>
      <c r="CN230" s="74">
        <f t="shared" si="74"/>
        <v>0</v>
      </c>
      <c r="CP230" s="9"/>
      <c r="CQ230" s="9"/>
      <c r="CR230" s="9"/>
      <c r="CS230" s="9"/>
      <c r="CT230" s="9"/>
      <c r="CU230" s="9"/>
      <c r="CV230" s="9"/>
      <c r="CW230" s="9"/>
      <c r="CX230" s="9"/>
      <c r="CY230" s="9"/>
      <c r="CZ230" s="9"/>
      <c r="DA230" s="9"/>
      <c r="DB230" s="9"/>
      <c r="DC230" s="9"/>
      <c r="DD230" s="9"/>
      <c r="DE230" s="9"/>
      <c r="DF230" s="9"/>
      <c r="DG230" s="9"/>
      <c r="DH230" s="9"/>
      <c r="DI230" s="9"/>
      <c r="DJ230" s="9"/>
      <c r="DK230" s="9"/>
      <c r="DL230" s="9"/>
      <c r="DM230" s="9"/>
      <c r="DN230" s="9"/>
      <c r="DO230" s="9"/>
      <c r="DP230" s="9"/>
      <c r="DQ230" s="9"/>
      <c r="DR230" s="9"/>
      <c r="DS230" s="9"/>
      <c r="DT230" s="9"/>
      <c r="DU230" s="9"/>
      <c r="DV230" s="9"/>
      <c r="DW230" s="9"/>
      <c r="DX230" s="9"/>
      <c r="DY230" s="9"/>
    </row>
    <row r="231" spans="2:129" ht="18.649999999999999" customHeight="1" x14ac:dyDescent="0.25">
      <c r="B231" s="69" t="s">
        <v>433</v>
      </c>
      <c r="C231" s="81" t="s">
        <v>434</v>
      </c>
      <c r="D231" s="71"/>
      <c r="E231" s="51"/>
      <c r="F231" s="52">
        <f t="shared" si="75"/>
        <v>0</v>
      </c>
      <c r="G231" s="52">
        <f t="shared" si="72"/>
        <v>0</v>
      </c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  <c r="W231" s="95"/>
      <c r="X231" s="95"/>
      <c r="Y231" s="95"/>
      <c r="Z231" s="95"/>
      <c r="AA231" s="95"/>
      <c r="AB231" s="95"/>
      <c r="AC231" s="95"/>
      <c r="AD231" s="95"/>
      <c r="AE231" s="95"/>
      <c r="AF231" s="95"/>
      <c r="AG231" s="95"/>
      <c r="AH231" s="95"/>
      <c r="AI231" s="95"/>
      <c r="AJ231" s="95"/>
      <c r="AK231" s="95"/>
      <c r="AL231" s="95"/>
      <c r="AM231" s="95"/>
      <c r="AN231" s="95"/>
      <c r="AO231" s="55"/>
      <c r="AP231" s="63"/>
      <c r="AQ231" s="63"/>
      <c r="AR231" s="63"/>
      <c r="AS231" s="63"/>
      <c r="AT231" s="63"/>
      <c r="AU231" s="63"/>
      <c r="AV231" s="63"/>
      <c r="AW231" s="63"/>
      <c r="AX231" s="63"/>
      <c r="AY231" s="63"/>
      <c r="AZ231" s="63"/>
      <c r="BA231" s="63"/>
      <c r="BB231" s="63"/>
      <c r="BC231" s="63"/>
      <c r="BD231" s="63"/>
      <c r="BE231" s="53"/>
      <c r="BF231" s="53"/>
      <c r="BG231" s="53"/>
      <c r="BH231" s="53"/>
      <c r="BI231" s="53"/>
      <c r="BJ231" s="53"/>
      <c r="BK231" s="53"/>
      <c r="BL231" s="64"/>
      <c r="BM231" s="65"/>
      <c r="BN231" s="65"/>
      <c r="BO231" s="53"/>
      <c r="BP231" s="53"/>
      <c r="BQ231" s="65"/>
      <c r="BR231" s="65"/>
      <c r="BS231" s="65"/>
      <c r="BT231" s="65"/>
      <c r="BU231" s="65"/>
      <c r="BV231" s="53"/>
      <c r="BW231" s="65"/>
      <c r="BX231" s="65"/>
      <c r="BY231" s="65"/>
      <c r="BZ231" s="65"/>
      <c r="CA231" s="65"/>
      <c r="CB231" s="65"/>
      <c r="CC231" s="65"/>
      <c r="CD231" s="65"/>
      <c r="CE231" s="65"/>
      <c r="CF231" s="65"/>
      <c r="CG231" s="65"/>
      <c r="CH231" s="65"/>
      <c r="CI231" s="65"/>
      <c r="CJ231" s="65"/>
      <c r="CK231" s="65"/>
      <c r="CL231" s="65"/>
      <c r="CM231" s="73">
        <f t="shared" si="69"/>
        <v>0</v>
      </c>
      <c r="CN231" s="74">
        <f t="shared" si="74"/>
        <v>0</v>
      </c>
      <c r="CP231" s="9"/>
      <c r="CQ231" s="9"/>
      <c r="CR231" s="9"/>
      <c r="CS231" s="9"/>
      <c r="CT231" s="9"/>
      <c r="CU231" s="9"/>
      <c r="CV231" s="9"/>
      <c r="CW231" s="9"/>
      <c r="CX231" s="9"/>
      <c r="CY231" s="9"/>
      <c r="CZ231" s="9"/>
      <c r="DA231" s="9"/>
      <c r="DB231" s="9"/>
      <c r="DC231" s="9"/>
      <c r="DD231" s="9"/>
      <c r="DE231" s="9"/>
      <c r="DF231" s="9"/>
      <c r="DG231" s="9"/>
      <c r="DH231" s="9"/>
      <c r="DI231" s="9"/>
      <c r="DJ231" s="9"/>
      <c r="DK231" s="9"/>
      <c r="DL231" s="9"/>
      <c r="DM231" s="9"/>
      <c r="DN231" s="9"/>
      <c r="DO231" s="9"/>
      <c r="DP231" s="9"/>
      <c r="DQ231" s="9"/>
      <c r="DR231" s="9"/>
      <c r="DS231" s="9"/>
      <c r="DT231" s="9"/>
      <c r="DU231" s="9"/>
      <c r="DV231" s="9"/>
      <c r="DW231" s="9"/>
      <c r="DX231" s="9"/>
      <c r="DY231" s="9"/>
    </row>
    <row r="232" spans="2:129" ht="18.649999999999999" customHeight="1" x14ac:dyDescent="0.25">
      <c r="B232" s="69" t="s">
        <v>435</v>
      </c>
      <c r="C232" s="81" t="s">
        <v>436</v>
      </c>
      <c r="D232" s="71">
        <v>166</v>
      </c>
      <c r="E232" s="51">
        <v>22136100</v>
      </c>
      <c r="F232" s="52">
        <f t="shared" si="75"/>
        <v>6640830</v>
      </c>
      <c r="G232" s="52">
        <f t="shared" si="72"/>
        <v>28776930</v>
      </c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2"/>
      <c r="Y232" s="62"/>
      <c r="Z232" s="62"/>
      <c r="AA232" s="62"/>
      <c r="AB232" s="61"/>
      <c r="AC232" s="61"/>
      <c r="AD232" s="61"/>
      <c r="AE232" s="61"/>
      <c r="AF232" s="61"/>
      <c r="AG232" s="61"/>
      <c r="AH232" s="61"/>
      <c r="AI232" s="61"/>
      <c r="AJ232" s="61"/>
      <c r="AK232" s="61"/>
      <c r="AL232" s="61"/>
      <c r="AM232" s="61"/>
      <c r="AN232" s="61"/>
      <c r="AO232" s="55"/>
      <c r="AP232" s="63"/>
      <c r="AQ232" s="63"/>
      <c r="AR232" s="63"/>
      <c r="AS232" s="63"/>
      <c r="AT232" s="63"/>
      <c r="AU232" s="63"/>
      <c r="AV232" s="63"/>
      <c r="AW232" s="63"/>
      <c r="AX232" s="63"/>
      <c r="AY232" s="63"/>
      <c r="AZ232" s="63"/>
      <c r="BA232" s="63"/>
      <c r="BB232" s="63"/>
      <c r="BC232" s="63"/>
      <c r="BD232" s="63"/>
      <c r="BE232" s="63"/>
      <c r="BF232" s="63"/>
      <c r="BG232" s="63"/>
      <c r="BH232" s="63"/>
      <c r="BI232" s="63"/>
      <c r="BJ232" s="63"/>
      <c r="BK232" s="63"/>
      <c r="BL232" s="64"/>
      <c r="BM232" s="65"/>
      <c r="BN232" s="65"/>
      <c r="BO232" s="53"/>
      <c r="BP232" s="53"/>
      <c r="BQ232" s="65">
        <f>G232/8</f>
        <v>3597116.25</v>
      </c>
      <c r="BR232" s="65">
        <f t="shared" ref="BR232:BT234" si="81">+BQ232</f>
        <v>3597116.25</v>
      </c>
      <c r="BS232" s="65">
        <f t="shared" si="81"/>
        <v>3597116.25</v>
      </c>
      <c r="BT232" s="65">
        <f t="shared" si="81"/>
        <v>3597116.25</v>
      </c>
      <c r="BU232" s="65"/>
      <c r="BV232" s="53"/>
      <c r="BW232" s="65">
        <f>+BT232</f>
        <v>3597116.25</v>
      </c>
      <c r="BX232" s="65">
        <f t="shared" ref="BX232:BZ234" si="82">+BW232</f>
        <v>3597116.25</v>
      </c>
      <c r="BY232" s="65">
        <f t="shared" si="82"/>
        <v>3597116.25</v>
      </c>
      <c r="BZ232" s="65">
        <f t="shared" si="82"/>
        <v>3597116.25</v>
      </c>
      <c r="CA232" s="65"/>
      <c r="CB232" s="65"/>
      <c r="CC232" s="65"/>
      <c r="CD232" s="65"/>
      <c r="CE232" s="65"/>
      <c r="CF232" s="65"/>
      <c r="CG232" s="65"/>
      <c r="CH232" s="65"/>
      <c r="CI232" s="65"/>
      <c r="CJ232" s="65"/>
      <c r="CK232" s="65"/>
      <c r="CL232" s="65"/>
      <c r="CM232" s="73">
        <f t="shared" si="69"/>
        <v>28776930</v>
      </c>
      <c r="CN232" s="74">
        <f t="shared" si="74"/>
        <v>0</v>
      </c>
      <c r="CP232" s="9"/>
      <c r="CQ232" s="9"/>
      <c r="CR232" s="9"/>
      <c r="CS232" s="9"/>
      <c r="CT232" s="9"/>
      <c r="CU232" s="9"/>
      <c r="CV232" s="9"/>
      <c r="CW232" s="9"/>
      <c r="CX232" s="9"/>
      <c r="CY232" s="9"/>
      <c r="CZ232" s="9"/>
      <c r="DA232" s="9"/>
      <c r="DB232" s="9"/>
      <c r="DC232" s="9"/>
      <c r="DD232" s="9"/>
      <c r="DE232" s="9"/>
      <c r="DF232" s="9"/>
      <c r="DG232" s="9"/>
      <c r="DH232" s="9"/>
      <c r="DI232" s="9"/>
      <c r="DJ232" s="9"/>
      <c r="DK232" s="9"/>
      <c r="DL232" s="9"/>
      <c r="DM232" s="9"/>
      <c r="DN232" s="9"/>
      <c r="DO232" s="9"/>
      <c r="DP232" s="9"/>
      <c r="DQ232" s="9"/>
      <c r="DR232" s="9"/>
      <c r="DS232" s="9"/>
      <c r="DT232" s="9"/>
      <c r="DU232" s="9"/>
      <c r="DV232" s="9"/>
      <c r="DW232" s="9"/>
      <c r="DX232" s="9"/>
      <c r="DY232" s="9"/>
    </row>
    <row r="233" spans="2:129" ht="18.649999999999999" customHeight="1" x14ac:dyDescent="0.25">
      <c r="B233" s="69" t="s">
        <v>437</v>
      </c>
      <c r="C233" s="81" t="s">
        <v>438</v>
      </c>
      <c r="D233" s="71">
        <v>55</v>
      </c>
      <c r="E233" s="51">
        <v>12504250</v>
      </c>
      <c r="F233" s="52">
        <f t="shared" si="75"/>
        <v>3751275</v>
      </c>
      <c r="G233" s="52">
        <f t="shared" si="72"/>
        <v>16255525</v>
      </c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2"/>
      <c r="Y233" s="62"/>
      <c r="Z233" s="62"/>
      <c r="AA233" s="62"/>
      <c r="AB233" s="61"/>
      <c r="AC233" s="61"/>
      <c r="AD233" s="61"/>
      <c r="AE233" s="61"/>
      <c r="AF233" s="61"/>
      <c r="AG233" s="61"/>
      <c r="AH233" s="61"/>
      <c r="AI233" s="61"/>
      <c r="AJ233" s="61"/>
      <c r="AK233" s="61"/>
      <c r="AL233" s="61"/>
      <c r="AM233" s="61"/>
      <c r="AN233" s="61"/>
      <c r="AO233" s="55"/>
      <c r="AP233" s="63"/>
      <c r="AQ233" s="63"/>
      <c r="AR233" s="63"/>
      <c r="AS233" s="63"/>
      <c r="AT233" s="63"/>
      <c r="AU233" s="63"/>
      <c r="AV233" s="63"/>
      <c r="AW233" s="63"/>
      <c r="AX233" s="63"/>
      <c r="AY233" s="63"/>
      <c r="AZ233" s="63"/>
      <c r="BA233" s="63"/>
      <c r="BB233" s="63"/>
      <c r="BC233" s="63"/>
      <c r="BD233" s="63"/>
      <c r="BE233" s="63"/>
      <c r="BF233" s="63"/>
      <c r="BG233" s="63"/>
      <c r="BH233" s="63"/>
      <c r="BI233" s="63"/>
      <c r="BJ233" s="63"/>
      <c r="BK233" s="63"/>
      <c r="BL233" s="64"/>
      <c r="BM233" s="65"/>
      <c r="BN233" s="65"/>
      <c r="BO233" s="53"/>
      <c r="BP233" s="53"/>
      <c r="BQ233" s="65">
        <f t="shared" ref="BQ233:BQ234" si="83">G233/8</f>
        <v>2031940.625</v>
      </c>
      <c r="BR233" s="65">
        <f t="shared" si="81"/>
        <v>2031940.625</v>
      </c>
      <c r="BS233" s="65">
        <f t="shared" si="81"/>
        <v>2031940.625</v>
      </c>
      <c r="BT233" s="65">
        <f t="shared" si="81"/>
        <v>2031940.625</v>
      </c>
      <c r="BU233" s="65"/>
      <c r="BV233" s="53"/>
      <c r="BW233" s="65">
        <f>+BT233</f>
        <v>2031940.625</v>
      </c>
      <c r="BX233" s="65">
        <f t="shared" si="82"/>
        <v>2031940.625</v>
      </c>
      <c r="BY233" s="65">
        <f t="shared" si="82"/>
        <v>2031940.625</v>
      </c>
      <c r="BZ233" s="65">
        <f t="shared" si="82"/>
        <v>2031940.625</v>
      </c>
      <c r="CA233" s="65"/>
      <c r="CB233" s="65"/>
      <c r="CC233" s="65"/>
      <c r="CD233" s="65"/>
      <c r="CE233" s="65"/>
      <c r="CF233" s="65"/>
      <c r="CG233" s="65"/>
      <c r="CH233" s="65"/>
      <c r="CI233" s="65"/>
      <c r="CJ233" s="65"/>
      <c r="CK233" s="65"/>
      <c r="CL233" s="65"/>
      <c r="CM233" s="73">
        <f t="shared" si="69"/>
        <v>16255525</v>
      </c>
      <c r="CN233" s="74">
        <f t="shared" si="74"/>
        <v>0</v>
      </c>
    </row>
    <row r="234" spans="2:129" ht="18.649999999999999" customHeight="1" x14ac:dyDescent="0.25">
      <c r="B234" s="69" t="s">
        <v>439</v>
      </c>
      <c r="C234" s="81" t="s">
        <v>440</v>
      </c>
      <c r="D234" s="71">
        <v>23</v>
      </c>
      <c r="E234" s="51">
        <v>3115350</v>
      </c>
      <c r="F234" s="52">
        <f t="shared" si="75"/>
        <v>934605</v>
      </c>
      <c r="G234" s="52">
        <f t="shared" si="72"/>
        <v>4049955</v>
      </c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5"/>
      <c r="S234" s="95"/>
      <c r="T234" s="95"/>
      <c r="U234" s="95"/>
      <c r="V234" s="95"/>
      <c r="W234" s="95"/>
      <c r="X234" s="95"/>
      <c r="Y234" s="95"/>
      <c r="Z234" s="95"/>
      <c r="AA234" s="95"/>
      <c r="AB234" s="95"/>
      <c r="AC234" s="95"/>
      <c r="AD234" s="95"/>
      <c r="AE234" s="95"/>
      <c r="AF234" s="95"/>
      <c r="AG234" s="95"/>
      <c r="AH234" s="95"/>
      <c r="AI234" s="95"/>
      <c r="AJ234" s="95"/>
      <c r="AK234" s="95"/>
      <c r="AL234" s="95"/>
      <c r="AM234" s="95"/>
      <c r="AN234" s="95"/>
      <c r="AO234" s="55"/>
      <c r="AP234" s="63"/>
      <c r="AQ234" s="63"/>
      <c r="AR234" s="63"/>
      <c r="AS234" s="63"/>
      <c r="AT234" s="63"/>
      <c r="AU234" s="63"/>
      <c r="AV234" s="63"/>
      <c r="AW234" s="63"/>
      <c r="AX234" s="63"/>
      <c r="AY234" s="63"/>
      <c r="AZ234" s="63"/>
      <c r="BA234" s="63"/>
      <c r="BB234" s="63"/>
      <c r="BC234" s="63"/>
      <c r="BD234" s="65"/>
      <c r="BE234" s="65"/>
      <c r="BF234" s="65"/>
      <c r="BG234" s="65"/>
      <c r="BH234" s="63"/>
      <c r="BI234" s="63"/>
      <c r="BJ234" s="63"/>
      <c r="BK234" s="53"/>
      <c r="BL234" s="64"/>
      <c r="BM234" s="65"/>
      <c r="BN234" s="65"/>
      <c r="BO234" s="53"/>
      <c r="BP234" s="53"/>
      <c r="BQ234" s="65">
        <f t="shared" si="83"/>
        <v>506244.375</v>
      </c>
      <c r="BR234" s="65">
        <f t="shared" si="81"/>
        <v>506244.375</v>
      </c>
      <c r="BS234" s="65">
        <f t="shared" si="81"/>
        <v>506244.375</v>
      </c>
      <c r="BT234" s="65">
        <f t="shared" si="81"/>
        <v>506244.375</v>
      </c>
      <c r="BU234" s="65"/>
      <c r="BV234" s="53"/>
      <c r="BW234" s="65">
        <f>+BT234</f>
        <v>506244.375</v>
      </c>
      <c r="BX234" s="65">
        <f t="shared" si="82"/>
        <v>506244.375</v>
      </c>
      <c r="BY234" s="65">
        <f t="shared" si="82"/>
        <v>506244.375</v>
      </c>
      <c r="BZ234" s="65">
        <f t="shared" si="82"/>
        <v>506244.375</v>
      </c>
      <c r="CA234" s="65"/>
      <c r="CB234" s="65"/>
      <c r="CC234" s="65"/>
      <c r="CD234" s="65"/>
      <c r="CE234" s="65"/>
      <c r="CF234" s="65"/>
      <c r="CG234" s="65"/>
      <c r="CH234" s="65"/>
      <c r="CI234" s="65"/>
      <c r="CJ234" s="65"/>
      <c r="CK234" s="65"/>
      <c r="CL234" s="65"/>
      <c r="CM234" s="73">
        <f t="shared" si="69"/>
        <v>4049955</v>
      </c>
      <c r="CN234" s="74">
        <f t="shared" si="74"/>
        <v>0</v>
      </c>
    </row>
    <row r="235" spans="2:129" ht="18.649999999999999" customHeight="1" x14ac:dyDescent="0.25">
      <c r="B235" s="69" t="s">
        <v>441</v>
      </c>
      <c r="C235" s="81" t="s">
        <v>442</v>
      </c>
      <c r="D235" s="71"/>
      <c r="E235" s="51"/>
      <c r="F235" s="52">
        <f t="shared" si="75"/>
        <v>0</v>
      </c>
      <c r="G235" s="52">
        <f t="shared" si="72"/>
        <v>0</v>
      </c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5"/>
      <c r="S235" s="95"/>
      <c r="T235" s="95"/>
      <c r="U235" s="95"/>
      <c r="V235" s="95"/>
      <c r="W235" s="95"/>
      <c r="X235" s="95"/>
      <c r="Y235" s="95"/>
      <c r="Z235" s="95"/>
      <c r="AA235" s="95"/>
      <c r="AB235" s="95"/>
      <c r="AC235" s="95"/>
      <c r="AD235" s="95"/>
      <c r="AE235" s="95"/>
      <c r="AF235" s="95"/>
      <c r="AG235" s="95"/>
      <c r="AH235" s="95"/>
      <c r="AI235" s="95"/>
      <c r="AJ235" s="95"/>
      <c r="AK235" s="95"/>
      <c r="AL235" s="95"/>
      <c r="AM235" s="95"/>
      <c r="AN235" s="95"/>
      <c r="AO235" s="55"/>
      <c r="AP235" s="63"/>
      <c r="AQ235" s="63"/>
      <c r="AR235" s="63"/>
      <c r="AS235" s="63"/>
      <c r="AT235" s="63"/>
      <c r="AU235" s="63"/>
      <c r="AV235" s="63"/>
      <c r="AW235" s="63"/>
      <c r="AX235" s="63"/>
      <c r="AY235" s="63"/>
      <c r="AZ235" s="63"/>
      <c r="BA235" s="63"/>
      <c r="BB235" s="63"/>
      <c r="BC235" s="63"/>
      <c r="BD235" s="65"/>
      <c r="BE235" s="65"/>
      <c r="BF235" s="65"/>
      <c r="BG235" s="65"/>
      <c r="BH235" s="63"/>
      <c r="BI235" s="63"/>
      <c r="BJ235" s="63"/>
      <c r="BK235" s="53"/>
      <c r="BL235" s="64"/>
      <c r="BM235" s="65"/>
      <c r="BN235" s="65"/>
      <c r="BO235" s="53"/>
      <c r="BP235" s="65"/>
      <c r="BQ235" s="65"/>
      <c r="BR235" s="65"/>
      <c r="BS235" s="65"/>
      <c r="BT235" s="65"/>
      <c r="BU235" s="65"/>
      <c r="BV235" s="65"/>
      <c r="BW235" s="65"/>
      <c r="BX235" s="65"/>
      <c r="BY235" s="65"/>
      <c r="BZ235" s="65"/>
      <c r="CA235" s="65"/>
      <c r="CB235" s="65"/>
      <c r="CC235" s="65"/>
      <c r="CD235" s="65"/>
      <c r="CE235" s="65"/>
      <c r="CF235" s="65"/>
      <c r="CG235" s="65"/>
      <c r="CH235" s="65"/>
      <c r="CI235" s="65"/>
      <c r="CJ235" s="65"/>
      <c r="CK235" s="65"/>
      <c r="CL235" s="65"/>
      <c r="CM235" s="73">
        <f t="shared" si="69"/>
        <v>0</v>
      </c>
      <c r="CN235" s="74">
        <f t="shared" si="74"/>
        <v>0</v>
      </c>
    </row>
    <row r="236" spans="2:129" ht="18" customHeight="1" x14ac:dyDescent="0.25">
      <c r="B236" s="69" t="s">
        <v>443</v>
      </c>
      <c r="C236" s="81" t="s">
        <v>444</v>
      </c>
      <c r="D236" s="71">
        <v>0</v>
      </c>
      <c r="E236" s="51">
        <v>0</v>
      </c>
      <c r="F236" s="52">
        <f t="shared" si="75"/>
        <v>0</v>
      </c>
      <c r="G236" s="52">
        <f t="shared" si="72"/>
        <v>0</v>
      </c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2"/>
      <c r="Y236" s="62"/>
      <c r="Z236" s="62"/>
      <c r="AA236" s="62"/>
      <c r="AB236" s="61"/>
      <c r="AC236" s="61"/>
      <c r="AD236" s="61"/>
      <c r="AE236" s="61"/>
      <c r="AF236" s="61"/>
      <c r="AG236" s="61"/>
      <c r="AH236" s="61"/>
      <c r="AI236" s="61"/>
      <c r="AJ236" s="61"/>
      <c r="AK236" s="61"/>
      <c r="AL236" s="61"/>
      <c r="AM236" s="61"/>
      <c r="AN236" s="61"/>
      <c r="AO236" s="55"/>
      <c r="AP236" s="63"/>
      <c r="AQ236" s="63"/>
      <c r="AR236" s="63"/>
      <c r="AS236" s="63"/>
      <c r="AT236" s="63"/>
      <c r="AU236" s="63"/>
      <c r="AV236" s="63"/>
      <c r="AW236" s="63"/>
      <c r="AX236" s="63"/>
      <c r="AY236" s="63"/>
      <c r="AZ236" s="63"/>
      <c r="BA236" s="63"/>
      <c r="BB236" s="63"/>
      <c r="BC236" s="63"/>
      <c r="BD236" s="63"/>
      <c r="BE236" s="63"/>
      <c r="BF236" s="63"/>
      <c r="BG236" s="63"/>
      <c r="BH236" s="63"/>
      <c r="BI236" s="63"/>
      <c r="BJ236" s="63"/>
      <c r="BK236" s="63"/>
      <c r="BL236" s="64"/>
      <c r="BM236" s="65"/>
      <c r="BN236" s="65"/>
      <c r="BO236" s="65"/>
      <c r="BP236" s="65"/>
      <c r="BQ236" s="65"/>
      <c r="BR236" s="65"/>
      <c r="BS236" s="65"/>
      <c r="BT236" s="65"/>
      <c r="BU236" s="65"/>
      <c r="BV236" s="65"/>
      <c r="BW236" s="65"/>
      <c r="BX236" s="65"/>
      <c r="BY236" s="65"/>
      <c r="BZ236" s="65"/>
      <c r="CA236" s="65"/>
      <c r="CB236" s="65"/>
      <c r="CC236" s="65"/>
      <c r="CD236" s="65"/>
      <c r="CE236" s="65"/>
      <c r="CF236" s="65"/>
      <c r="CG236" s="65"/>
      <c r="CH236" s="65"/>
      <c r="CI236" s="65"/>
      <c r="CJ236" s="65"/>
      <c r="CK236" s="65"/>
      <c r="CL236" s="65"/>
      <c r="CM236" s="73">
        <f t="shared" si="69"/>
        <v>0</v>
      </c>
      <c r="CN236" s="74">
        <f t="shared" si="74"/>
        <v>0</v>
      </c>
      <c r="CP236" s="9"/>
      <c r="CQ236" s="9"/>
      <c r="CR236" s="9"/>
      <c r="CS236" s="9"/>
      <c r="CT236" s="9"/>
      <c r="CU236" s="9"/>
      <c r="CV236" s="9"/>
      <c r="CW236" s="9"/>
      <c r="CX236" s="9"/>
      <c r="CY236" s="9"/>
      <c r="CZ236" s="9"/>
      <c r="DA236" s="9"/>
      <c r="DB236" s="9"/>
      <c r="DC236" s="9"/>
      <c r="DD236" s="9"/>
      <c r="DE236" s="9"/>
      <c r="DF236" s="9"/>
      <c r="DG236" s="9"/>
      <c r="DH236" s="9"/>
      <c r="DI236" s="9"/>
      <c r="DJ236" s="9"/>
      <c r="DK236" s="9"/>
      <c r="DL236" s="9"/>
      <c r="DM236" s="9"/>
      <c r="DN236" s="9"/>
      <c r="DO236" s="9"/>
      <c r="DP236" s="9"/>
      <c r="DQ236" s="9"/>
      <c r="DR236" s="9"/>
      <c r="DS236" s="9"/>
      <c r="DT236" s="9"/>
      <c r="DU236" s="9"/>
      <c r="DV236" s="9"/>
      <c r="DW236" s="9"/>
      <c r="DX236" s="9"/>
      <c r="DY236" s="9"/>
    </row>
    <row r="237" spans="2:129" ht="18" customHeight="1" x14ac:dyDescent="0.25">
      <c r="B237" s="69" t="s">
        <v>445</v>
      </c>
      <c r="C237" s="81" t="s">
        <v>446</v>
      </c>
      <c r="D237" s="71"/>
      <c r="E237" s="51"/>
      <c r="F237" s="52">
        <f t="shared" si="75"/>
        <v>0</v>
      </c>
      <c r="G237" s="52">
        <f t="shared" si="72"/>
        <v>0</v>
      </c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  <c r="W237" s="61"/>
      <c r="X237" s="62"/>
      <c r="Y237" s="62"/>
      <c r="Z237" s="62"/>
      <c r="AA237" s="62"/>
      <c r="AB237" s="61"/>
      <c r="AC237" s="61"/>
      <c r="AD237" s="61"/>
      <c r="AE237" s="61"/>
      <c r="AF237" s="61"/>
      <c r="AG237" s="61"/>
      <c r="AH237" s="61"/>
      <c r="AI237" s="61"/>
      <c r="AJ237" s="61"/>
      <c r="AK237" s="61"/>
      <c r="AL237" s="61"/>
      <c r="AM237" s="61"/>
      <c r="AN237" s="61"/>
      <c r="AO237" s="55"/>
      <c r="AP237" s="63"/>
      <c r="AQ237" s="63"/>
      <c r="AR237" s="63"/>
      <c r="AS237" s="63"/>
      <c r="AT237" s="63"/>
      <c r="AU237" s="63"/>
      <c r="AV237" s="63"/>
      <c r="AW237" s="63"/>
      <c r="AX237" s="63"/>
      <c r="AY237" s="63"/>
      <c r="AZ237" s="63"/>
      <c r="BA237" s="63"/>
      <c r="BB237" s="63"/>
      <c r="BC237" s="63"/>
      <c r="BD237" s="63"/>
      <c r="BE237" s="63"/>
      <c r="BF237" s="63"/>
      <c r="BG237" s="63"/>
      <c r="BH237" s="63"/>
      <c r="BI237" s="63"/>
      <c r="BJ237" s="63"/>
      <c r="BK237" s="63"/>
      <c r="BL237" s="64"/>
      <c r="BM237" s="65"/>
      <c r="BN237" s="65"/>
      <c r="BO237" s="53"/>
      <c r="BP237" s="65"/>
      <c r="BQ237" s="65"/>
      <c r="BR237" s="65"/>
      <c r="BS237" s="65"/>
      <c r="BT237" s="65"/>
      <c r="BU237" s="65"/>
      <c r="BV237" s="53"/>
      <c r="BW237" s="53"/>
      <c r="BX237" s="53"/>
      <c r="BY237" s="53"/>
      <c r="BZ237" s="65"/>
      <c r="CA237" s="65"/>
      <c r="CB237" s="65"/>
      <c r="CC237" s="53"/>
      <c r="CD237" s="53"/>
      <c r="CE237" s="65">
        <f>G237/4</f>
        <v>0</v>
      </c>
      <c r="CF237" s="65">
        <f t="shared" ref="CF237:CH237" si="84">+CE237</f>
        <v>0</v>
      </c>
      <c r="CG237" s="65">
        <f t="shared" si="84"/>
        <v>0</v>
      </c>
      <c r="CH237" s="65">
        <f t="shared" si="84"/>
        <v>0</v>
      </c>
      <c r="CI237" s="65"/>
      <c r="CJ237" s="65"/>
      <c r="CK237" s="65"/>
      <c r="CL237" s="65"/>
      <c r="CM237" s="73">
        <f t="shared" si="69"/>
        <v>0</v>
      </c>
      <c r="CN237" s="74">
        <f t="shared" si="74"/>
        <v>0</v>
      </c>
      <c r="CP237" s="9"/>
      <c r="CQ237" s="9"/>
      <c r="CR237" s="9"/>
      <c r="CS237" s="9"/>
      <c r="CT237" s="9"/>
      <c r="CU237" s="9"/>
      <c r="CV237" s="9"/>
      <c r="CW237" s="9"/>
      <c r="CX237" s="9"/>
      <c r="CY237" s="9"/>
      <c r="CZ237" s="9"/>
      <c r="DA237" s="9"/>
      <c r="DB237" s="9"/>
      <c r="DC237" s="9"/>
      <c r="DD237" s="9"/>
      <c r="DE237" s="9"/>
      <c r="DF237" s="9"/>
      <c r="DG237" s="9"/>
      <c r="DH237" s="9"/>
      <c r="DI237" s="9"/>
      <c r="DJ237" s="9"/>
      <c r="DK237" s="9"/>
      <c r="DL237" s="9"/>
      <c r="DM237" s="9"/>
      <c r="DN237" s="9"/>
      <c r="DO237" s="9"/>
      <c r="DP237" s="9"/>
      <c r="DQ237" s="9"/>
      <c r="DR237" s="9"/>
      <c r="DS237" s="9"/>
      <c r="DT237" s="9"/>
      <c r="DU237" s="9"/>
      <c r="DV237" s="9"/>
      <c r="DW237" s="9"/>
      <c r="DX237" s="9"/>
      <c r="DY237" s="9"/>
    </row>
    <row r="238" spans="2:129" ht="18" customHeight="1" x14ac:dyDescent="0.25">
      <c r="B238" s="69" t="s">
        <v>447</v>
      </c>
      <c r="C238" s="81" t="s">
        <v>448</v>
      </c>
      <c r="D238" s="71">
        <v>28</v>
      </c>
      <c r="E238" s="51">
        <v>28287000</v>
      </c>
      <c r="F238" s="52">
        <f t="shared" si="75"/>
        <v>8486100</v>
      </c>
      <c r="G238" s="52">
        <f t="shared" si="72"/>
        <v>36773100</v>
      </c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  <c r="W238" s="61"/>
      <c r="X238" s="62"/>
      <c r="Y238" s="62"/>
      <c r="Z238" s="62"/>
      <c r="AA238" s="62"/>
      <c r="AB238" s="61"/>
      <c r="AC238" s="61"/>
      <c r="AD238" s="61"/>
      <c r="AE238" s="61"/>
      <c r="AF238" s="61"/>
      <c r="AG238" s="61"/>
      <c r="AH238" s="61"/>
      <c r="AI238" s="61"/>
      <c r="AJ238" s="61"/>
      <c r="AK238" s="61"/>
      <c r="AL238" s="61"/>
      <c r="AM238" s="61"/>
      <c r="AN238" s="61"/>
      <c r="AO238" s="55"/>
      <c r="AP238" s="63"/>
      <c r="AQ238" s="63"/>
      <c r="AR238" s="63"/>
      <c r="AS238" s="63"/>
      <c r="AT238" s="63"/>
      <c r="AU238" s="63"/>
      <c r="AV238" s="63"/>
      <c r="AW238" s="63"/>
      <c r="AX238" s="63"/>
      <c r="AY238" s="63"/>
      <c r="AZ238" s="63"/>
      <c r="BA238" s="63"/>
      <c r="BB238" s="63"/>
      <c r="BC238" s="63"/>
      <c r="BD238" s="63"/>
      <c r="BE238" s="63"/>
      <c r="BF238" s="63"/>
      <c r="BG238" s="63"/>
      <c r="BH238" s="63"/>
      <c r="BI238" s="63"/>
      <c r="BJ238" s="63"/>
      <c r="BK238" s="63"/>
      <c r="BL238" s="64"/>
      <c r="BM238" s="65"/>
      <c r="BN238" s="65"/>
      <c r="BO238" s="53"/>
      <c r="BP238" s="65"/>
      <c r="BQ238" s="65"/>
      <c r="BR238" s="65"/>
      <c r="BS238" s="65"/>
      <c r="BT238" s="65"/>
      <c r="BU238" s="65"/>
      <c r="BV238" s="53"/>
      <c r="BW238" s="53"/>
      <c r="BX238" s="53"/>
      <c r="BY238" s="53"/>
      <c r="BZ238" s="65"/>
      <c r="CA238" s="65"/>
      <c r="CB238" s="65"/>
      <c r="CC238" s="53"/>
      <c r="CD238" s="53"/>
      <c r="CE238" s="65"/>
      <c r="CF238" s="65"/>
      <c r="CG238" s="65"/>
      <c r="CH238" s="65"/>
      <c r="CI238" s="65"/>
      <c r="CJ238" s="65"/>
      <c r="CK238" s="65"/>
      <c r="CL238" s="65">
        <f>G238</f>
        <v>36773100</v>
      </c>
      <c r="CM238" s="73">
        <f t="shared" si="69"/>
        <v>36773100</v>
      </c>
      <c r="CN238" s="74">
        <f t="shared" si="74"/>
        <v>0</v>
      </c>
    </row>
    <row r="239" spans="2:129" ht="18" customHeight="1" x14ac:dyDescent="0.25">
      <c r="B239" s="69" t="s">
        <v>449</v>
      </c>
      <c r="C239" s="81" t="s">
        <v>450</v>
      </c>
      <c r="D239" s="71">
        <v>4</v>
      </c>
      <c r="E239" s="51">
        <v>9384600</v>
      </c>
      <c r="F239" s="52">
        <f t="shared" si="75"/>
        <v>2815380</v>
      </c>
      <c r="G239" s="52">
        <f t="shared" si="72"/>
        <v>12199980</v>
      </c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  <c r="W239" s="61"/>
      <c r="X239" s="62"/>
      <c r="Y239" s="62"/>
      <c r="Z239" s="62"/>
      <c r="AA239" s="62"/>
      <c r="AB239" s="61"/>
      <c r="AC239" s="61"/>
      <c r="AD239" s="61"/>
      <c r="AE239" s="61"/>
      <c r="AF239" s="61"/>
      <c r="AG239" s="61"/>
      <c r="AH239" s="61"/>
      <c r="AI239" s="61"/>
      <c r="AJ239" s="61"/>
      <c r="AK239" s="61"/>
      <c r="AL239" s="61"/>
      <c r="AM239" s="61"/>
      <c r="AN239" s="61"/>
      <c r="AO239" s="55"/>
      <c r="AP239" s="63"/>
      <c r="AQ239" s="63"/>
      <c r="AR239" s="63"/>
      <c r="AS239" s="63"/>
      <c r="AT239" s="63"/>
      <c r="AU239" s="63"/>
      <c r="AV239" s="63"/>
      <c r="AW239" s="63"/>
      <c r="AX239" s="63"/>
      <c r="AY239" s="63"/>
      <c r="AZ239" s="63"/>
      <c r="BA239" s="63"/>
      <c r="BB239" s="63"/>
      <c r="BC239" s="63"/>
      <c r="BD239" s="63"/>
      <c r="BE239" s="63"/>
      <c r="BF239" s="63"/>
      <c r="BG239" s="63"/>
      <c r="BH239" s="63"/>
      <c r="BI239" s="63"/>
      <c r="BJ239" s="63"/>
      <c r="BK239" s="63"/>
      <c r="BL239" s="64"/>
      <c r="BM239" s="65"/>
      <c r="BN239" s="65"/>
      <c r="BO239" s="53"/>
      <c r="BP239" s="65"/>
      <c r="BQ239" s="65"/>
      <c r="BR239" s="65"/>
      <c r="BS239" s="65"/>
      <c r="BT239" s="65"/>
      <c r="BU239" s="65"/>
      <c r="BV239" s="53"/>
      <c r="BW239" s="53"/>
      <c r="BX239" s="53"/>
      <c r="BY239" s="53"/>
      <c r="BZ239" s="65"/>
      <c r="CA239" s="65"/>
      <c r="CB239" s="65"/>
      <c r="CC239" s="53"/>
      <c r="CD239" s="53"/>
      <c r="CE239" s="65">
        <f>G239/4</f>
        <v>3049995</v>
      </c>
      <c r="CF239" s="65">
        <f t="shared" ref="CF239:CH240" si="85">+CE239</f>
        <v>3049995</v>
      </c>
      <c r="CG239" s="65">
        <f t="shared" si="85"/>
        <v>3049995</v>
      </c>
      <c r="CH239" s="65">
        <f t="shared" si="85"/>
        <v>3049995</v>
      </c>
      <c r="CI239" s="65"/>
      <c r="CJ239" s="65"/>
      <c r="CK239" s="65"/>
      <c r="CL239" s="65"/>
      <c r="CM239" s="73">
        <f t="shared" si="69"/>
        <v>12199980</v>
      </c>
      <c r="CN239" s="74">
        <f t="shared" si="74"/>
        <v>0</v>
      </c>
    </row>
    <row r="240" spans="2:129" ht="18" customHeight="1" x14ac:dyDescent="0.25">
      <c r="B240" s="69" t="s">
        <v>451</v>
      </c>
      <c r="C240" s="81" t="s">
        <v>452</v>
      </c>
      <c r="D240" s="71">
        <v>1</v>
      </c>
      <c r="E240" s="51">
        <v>6983038</v>
      </c>
      <c r="F240" s="52">
        <f t="shared" si="75"/>
        <v>2094911.4</v>
      </c>
      <c r="G240" s="52">
        <f t="shared" si="72"/>
        <v>9077949.4000000004</v>
      </c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2"/>
      <c r="Y240" s="62"/>
      <c r="Z240" s="62"/>
      <c r="AA240" s="62"/>
      <c r="AB240" s="61"/>
      <c r="AC240" s="61"/>
      <c r="AD240" s="61"/>
      <c r="AE240" s="61"/>
      <c r="AF240" s="61"/>
      <c r="AG240" s="61"/>
      <c r="AH240" s="61"/>
      <c r="AI240" s="61"/>
      <c r="AJ240" s="61"/>
      <c r="AK240" s="61"/>
      <c r="AL240" s="61"/>
      <c r="AM240" s="61"/>
      <c r="AN240" s="61"/>
      <c r="AO240" s="55"/>
      <c r="AP240" s="63"/>
      <c r="AQ240" s="63"/>
      <c r="AR240" s="63"/>
      <c r="AS240" s="63"/>
      <c r="AT240" s="63"/>
      <c r="AU240" s="63"/>
      <c r="AV240" s="63"/>
      <c r="AW240" s="63"/>
      <c r="AX240" s="63"/>
      <c r="AY240" s="63"/>
      <c r="AZ240" s="63"/>
      <c r="BA240" s="63"/>
      <c r="BB240" s="63"/>
      <c r="BC240" s="63"/>
      <c r="BD240" s="63"/>
      <c r="BE240" s="63"/>
      <c r="BF240" s="63"/>
      <c r="BG240" s="63"/>
      <c r="BH240" s="63"/>
      <c r="BI240" s="63"/>
      <c r="BJ240" s="63"/>
      <c r="BK240" s="63"/>
      <c r="BL240" s="64"/>
      <c r="BM240" s="65"/>
      <c r="BN240" s="65"/>
      <c r="BO240" s="53"/>
      <c r="BP240" s="65"/>
      <c r="BQ240" s="65"/>
      <c r="BR240" s="65"/>
      <c r="BS240" s="65"/>
      <c r="BT240" s="65"/>
      <c r="BU240" s="65"/>
      <c r="BV240" s="53"/>
      <c r="BW240" s="53"/>
      <c r="BX240" s="53"/>
      <c r="BY240" s="53"/>
      <c r="BZ240" s="65"/>
      <c r="CA240" s="65"/>
      <c r="CB240" s="65"/>
      <c r="CC240" s="53"/>
      <c r="CD240" s="53"/>
      <c r="CE240" s="65">
        <f>G240/4</f>
        <v>2269487.35</v>
      </c>
      <c r="CF240" s="65">
        <f t="shared" si="85"/>
        <v>2269487.35</v>
      </c>
      <c r="CG240" s="65">
        <f t="shared" si="85"/>
        <v>2269487.35</v>
      </c>
      <c r="CH240" s="65">
        <f t="shared" si="85"/>
        <v>2269487.35</v>
      </c>
      <c r="CI240" s="65"/>
      <c r="CJ240" s="65"/>
      <c r="CK240" s="65"/>
      <c r="CL240" s="65"/>
      <c r="CM240" s="73">
        <f t="shared" si="69"/>
        <v>9077949.4000000004</v>
      </c>
      <c r="CN240" s="74">
        <f t="shared" si="74"/>
        <v>0</v>
      </c>
    </row>
    <row r="241" spans="2:129" ht="18" customHeight="1" x14ac:dyDescent="0.25">
      <c r="B241" s="69" t="s">
        <v>453</v>
      </c>
      <c r="C241" s="81" t="s">
        <v>454</v>
      </c>
      <c r="D241" s="71">
        <v>77</v>
      </c>
      <c r="E241" s="51">
        <v>47100900</v>
      </c>
      <c r="F241" s="52">
        <f t="shared" si="75"/>
        <v>14130270</v>
      </c>
      <c r="G241" s="52">
        <f t="shared" si="72"/>
        <v>61231170</v>
      </c>
      <c r="H241" s="95"/>
      <c r="I241" s="95"/>
      <c r="J241" s="95"/>
      <c r="K241" s="95"/>
      <c r="L241" s="95"/>
      <c r="M241" s="95"/>
      <c r="N241" s="95"/>
      <c r="O241" s="95"/>
      <c r="P241" s="95"/>
      <c r="Q241" s="95"/>
      <c r="R241" s="95"/>
      <c r="S241" s="95"/>
      <c r="T241" s="95"/>
      <c r="U241" s="95"/>
      <c r="V241" s="95"/>
      <c r="W241" s="95"/>
      <c r="X241" s="95"/>
      <c r="Y241" s="95"/>
      <c r="Z241" s="95"/>
      <c r="AA241" s="95"/>
      <c r="AB241" s="95"/>
      <c r="AC241" s="95"/>
      <c r="AD241" s="95"/>
      <c r="AE241" s="95"/>
      <c r="AF241" s="95"/>
      <c r="AG241" s="95"/>
      <c r="AH241" s="95"/>
      <c r="AI241" s="95"/>
      <c r="AJ241" s="95"/>
      <c r="AK241" s="95"/>
      <c r="AL241" s="95"/>
      <c r="AM241" s="95"/>
      <c r="AN241" s="95"/>
      <c r="AO241" s="55"/>
      <c r="AP241" s="63"/>
      <c r="AQ241" s="63"/>
      <c r="AR241" s="63"/>
      <c r="AS241" s="63"/>
      <c r="AT241" s="63"/>
      <c r="AU241" s="63"/>
      <c r="AV241" s="63"/>
      <c r="AW241" s="63"/>
      <c r="AX241" s="63"/>
      <c r="AY241" s="63"/>
      <c r="AZ241" s="63"/>
      <c r="BA241" s="63"/>
      <c r="BB241" s="63"/>
      <c r="BC241" s="63"/>
      <c r="BD241" s="63"/>
      <c r="BE241" s="53"/>
      <c r="BF241" s="53"/>
      <c r="BG241" s="53"/>
      <c r="BH241" s="53"/>
      <c r="BI241" s="53"/>
      <c r="BJ241" s="53"/>
      <c r="BK241" s="53"/>
      <c r="BL241" s="64"/>
      <c r="BM241" s="65"/>
      <c r="BN241" s="65"/>
      <c r="BO241" s="53"/>
      <c r="BP241" s="65"/>
      <c r="BQ241" s="65"/>
      <c r="BR241" s="65"/>
      <c r="BS241" s="65"/>
      <c r="BT241" s="65"/>
      <c r="BU241" s="65"/>
      <c r="BV241" s="53"/>
      <c r="BW241" s="53"/>
      <c r="BX241" s="53"/>
      <c r="BY241" s="53"/>
      <c r="BZ241" s="65"/>
      <c r="CA241" s="65"/>
      <c r="CB241" s="65"/>
      <c r="CC241" s="53"/>
      <c r="CD241" s="53"/>
      <c r="CE241" s="65"/>
      <c r="CF241" s="65"/>
      <c r="CG241" s="65"/>
      <c r="CH241" s="65"/>
      <c r="CI241" s="65"/>
      <c r="CJ241" s="65"/>
      <c r="CK241" s="65"/>
      <c r="CL241" s="65">
        <f>G241</f>
        <v>61231170</v>
      </c>
      <c r="CM241" s="73">
        <f t="shared" si="69"/>
        <v>61231170</v>
      </c>
      <c r="CN241" s="74">
        <f t="shared" si="74"/>
        <v>0</v>
      </c>
    </row>
    <row r="242" spans="2:129" ht="18" customHeight="1" x14ac:dyDescent="0.25">
      <c r="B242" s="69" t="s">
        <v>455</v>
      </c>
      <c r="C242" s="81" t="s">
        <v>456</v>
      </c>
      <c r="D242" s="71">
        <v>1</v>
      </c>
      <c r="E242" s="51">
        <v>4732324</v>
      </c>
      <c r="F242" s="52">
        <f t="shared" si="75"/>
        <v>1419697.2</v>
      </c>
      <c r="G242" s="52">
        <f t="shared" si="72"/>
        <v>6152021.2000000002</v>
      </c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  <c r="W242" s="61"/>
      <c r="X242" s="62"/>
      <c r="Y242" s="62"/>
      <c r="Z242" s="62"/>
      <c r="AA242" s="62"/>
      <c r="AB242" s="61"/>
      <c r="AC242" s="61"/>
      <c r="AD242" s="61"/>
      <c r="AE242" s="61"/>
      <c r="AF242" s="61"/>
      <c r="AG242" s="61"/>
      <c r="AH242" s="61"/>
      <c r="AI242" s="61"/>
      <c r="AJ242" s="61"/>
      <c r="AK242" s="61"/>
      <c r="AL242" s="61"/>
      <c r="AM242" s="61"/>
      <c r="AN242" s="61"/>
      <c r="AO242" s="55"/>
      <c r="AP242" s="63"/>
      <c r="AQ242" s="63"/>
      <c r="AR242" s="63"/>
      <c r="AS242" s="63"/>
      <c r="AT242" s="63"/>
      <c r="AU242" s="63"/>
      <c r="AV242" s="63"/>
      <c r="AW242" s="63"/>
      <c r="AX242" s="63"/>
      <c r="AY242" s="63"/>
      <c r="AZ242" s="63"/>
      <c r="BA242" s="63"/>
      <c r="BB242" s="63"/>
      <c r="BC242" s="63"/>
      <c r="BD242" s="63"/>
      <c r="BE242" s="63"/>
      <c r="BF242" s="63"/>
      <c r="BG242" s="63"/>
      <c r="BH242" s="63"/>
      <c r="BI242" s="63"/>
      <c r="BJ242" s="63"/>
      <c r="BK242" s="63"/>
      <c r="BL242" s="64"/>
      <c r="BM242" s="65"/>
      <c r="BN242" s="65"/>
      <c r="BO242" s="53"/>
      <c r="BP242" s="65"/>
      <c r="BQ242" s="65"/>
      <c r="BR242" s="65"/>
      <c r="BS242" s="65"/>
      <c r="BT242" s="65"/>
      <c r="BU242" s="65"/>
      <c r="BV242" s="53"/>
      <c r="BW242" s="53"/>
      <c r="BX242" s="53"/>
      <c r="BY242" s="53"/>
      <c r="BZ242" s="65"/>
      <c r="CA242" s="65"/>
      <c r="CB242" s="65"/>
      <c r="CC242" s="53"/>
      <c r="CD242" s="53"/>
      <c r="CE242" s="65">
        <f>G242/4</f>
        <v>1538005.3</v>
      </c>
      <c r="CF242" s="65">
        <f t="shared" ref="CF242:CH242" si="86">+CE242</f>
        <v>1538005.3</v>
      </c>
      <c r="CG242" s="65">
        <f t="shared" si="86"/>
        <v>1538005.3</v>
      </c>
      <c r="CH242" s="65">
        <f t="shared" si="86"/>
        <v>1538005.3</v>
      </c>
      <c r="CI242" s="65"/>
      <c r="CJ242" s="65"/>
      <c r="CK242" s="65"/>
      <c r="CL242" s="65"/>
      <c r="CM242" s="73">
        <f t="shared" si="69"/>
        <v>6152021.2000000002</v>
      </c>
      <c r="CN242" s="74">
        <f t="shared" si="74"/>
        <v>0</v>
      </c>
    </row>
    <row r="243" spans="2:129" ht="22.25" customHeight="1" x14ac:dyDescent="0.25">
      <c r="B243" s="69" t="s">
        <v>457</v>
      </c>
      <c r="C243" s="81" t="s">
        <v>458</v>
      </c>
      <c r="D243" s="71">
        <v>85</v>
      </c>
      <c r="E243" s="51">
        <v>38139925</v>
      </c>
      <c r="F243" s="52">
        <f t="shared" si="75"/>
        <v>11441977.5</v>
      </c>
      <c r="G243" s="52">
        <f t="shared" si="72"/>
        <v>49581902.5</v>
      </c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2"/>
      <c r="Y243" s="62"/>
      <c r="Z243" s="62"/>
      <c r="AA243" s="62"/>
      <c r="AB243" s="61"/>
      <c r="AC243" s="61"/>
      <c r="AD243" s="61"/>
      <c r="AE243" s="61"/>
      <c r="AF243" s="61"/>
      <c r="AG243" s="61"/>
      <c r="AH243" s="61"/>
      <c r="AI243" s="61"/>
      <c r="AJ243" s="61"/>
      <c r="AK243" s="61"/>
      <c r="AL243" s="61"/>
      <c r="AM243" s="61"/>
      <c r="AN243" s="61"/>
      <c r="AO243" s="55"/>
      <c r="AP243" s="63"/>
      <c r="AQ243" s="63"/>
      <c r="AR243" s="63"/>
      <c r="AS243" s="63"/>
      <c r="AT243" s="63"/>
      <c r="AU243" s="63"/>
      <c r="AV243" s="63"/>
      <c r="AW243" s="63"/>
      <c r="AX243" s="63"/>
      <c r="AY243" s="63"/>
      <c r="AZ243" s="63"/>
      <c r="BA243" s="63"/>
      <c r="BB243" s="63"/>
      <c r="BC243" s="63"/>
      <c r="BD243" s="63"/>
      <c r="BE243" s="63"/>
      <c r="BF243" s="63"/>
      <c r="BG243" s="63"/>
      <c r="BH243" s="63"/>
      <c r="BI243" s="63"/>
      <c r="BJ243" s="63"/>
      <c r="BK243" s="63"/>
      <c r="BL243" s="64"/>
      <c r="BM243" s="65"/>
      <c r="BN243" s="65"/>
      <c r="BO243" s="53"/>
      <c r="BP243" s="65"/>
      <c r="BQ243" s="65"/>
      <c r="BR243" s="65"/>
      <c r="BS243" s="65"/>
      <c r="BT243" s="65"/>
      <c r="BU243" s="65"/>
      <c r="BV243" s="53"/>
      <c r="BW243" s="53"/>
      <c r="BX243" s="53"/>
      <c r="BY243" s="53"/>
      <c r="BZ243" s="65"/>
      <c r="CA243" s="65"/>
      <c r="CB243" s="65"/>
      <c r="CC243" s="53"/>
      <c r="CD243" s="53"/>
      <c r="CE243" s="65"/>
      <c r="CF243" s="65"/>
      <c r="CG243" s="65"/>
      <c r="CH243" s="65"/>
      <c r="CI243" s="65"/>
      <c r="CJ243" s="65">
        <f>G243/3</f>
        <v>16527300.833333334</v>
      </c>
      <c r="CK243" s="65">
        <f>CJ243</f>
        <v>16527300.833333334</v>
      </c>
      <c r="CL243" s="65">
        <f>CK243</f>
        <v>16527300.833333334</v>
      </c>
      <c r="CM243" s="73">
        <f t="shared" si="69"/>
        <v>49581902.5</v>
      </c>
      <c r="CN243" s="74">
        <f t="shared" si="74"/>
        <v>0</v>
      </c>
    </row>
    <row r="244" spans="2:129" ht="22.25" customHeight="1" x14ac:dyDescent="0.25">
      <c r="B244" s="69" t="s">
        <v>459</v>
      </c>
      <c r="C244" s="81" t="s">
        <v>460</v>
      </c>
      <c r="D244" s="71">
        <v>85</v>
      </c>
      <c r="E244" s="51">
        <v>21420000</v>
      </c>
      <c r="F244" s="52">
        <f t="shared" si="75"/>
        <v>6426000</v>
      </c>
      <c r="G244" s="52">
        <f t="shared" si="72"/>
        <v>27846000</v>
      </c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2"/>
      <c r="Y244" s="62"/>
      <c r="Z244" s="62"/>
      <c r="AA244" s="62"/>
      <c r="AB244" s="61"/>
      <c r="AC244" s="61"/>
      <c r="AD244" s="61"/>
      <c r="AE244" s="61"/>
      <c r="AF244" s="61"/>
      <c r="AG244" s="61"/>
      <c r="AH244" s="61"/>
      <c r="AI244" s="61"/>
      <c r="AJ244" s="61"/>
      <c r="AK244" s="61"/>
      <c r="AL244" s="61"/>
      <c r="AM244" s="61"/>
      <c r="AN244" s="61"/>
      <c r="AO244" s="55"/>
      <c r="AP244" s="63"/>
      <c r="AQ244" s="63"/>
      <c r="AR244" s="63"/>
      <c r="AS244" s="63"/>
      <c r="AT244" s="63"/>
      <c r="AU244" s="63"/>
      <c r="AV244" s="63"/>
      <c r="AW244" s="63"/>
      <c r="AX244" s="63"/>
      <c r="AY244" s="63"/>
      <c r="AZ244" s="63"/>
      <c r="BA244" s="63"/>
      <c r="BB244" s="63"/>
      <c r="BC244" s="63"/>
      <c r="BD244" s="63"/>
      <c r="BE244" s="63"/>
      <c r="BF244" s="63"/>
      <c r="BG244" s="63"/>
      <c r="BH244" s="63"/>
      <c r="BI244" s="63"/>
      <c r="BJ244" s="63"/>
      <c r="BK244" s="63"/>
      <c r="BL244" s="64"/>
      <c r="BM244" s="65"/>
      <c r="BN244" s="65"/>
      <c r="BO244" s="53"/>
      <c r="BP244" s="65"/>
      <c r="BQ244" s="65"/>
      <c r="BR244" s="65"/>
      <c r="BS244" s="65"/>
      <c r="BT244" s="65"/>
      <c r="BU244" s="65"/>
      <c r="BV244" s="65"/>
      <c r="BW244" s="65"/>
      <c r="BX244" s="65"/>
      <c r="BY244" s="65"/>
      <c r="BZ244" s="65"/>
      <c r="CA244" s="65"/>
      <c r="CB244" s="65"/>
      <c r="CC244" s="65"/>
      <c r="CD244" s="65"/>
      <c r="CE244" s="65"/>
      <c r="CF244" s="65"/>
      <c r="CG244" s="65"/>
      <c r="CH244" s="65"/>
      <c r="CI244" s="65"/>
      <c r="CJ244" s="65"/>
      <c r="CK244" s="65"/>
      <c r="CL244" s="65">
        <f>G244</f>
        <v>27846000</v>
      </c>
      <c r="CM244" s="73">
        <f t="shared" si="69"/>
        <v>27846000</v>
      </c>
      <c r="CN244" s="74">
        <f t="shared" si="74"/>
        <v>0</v>
      </c>
    </row>
    <row r="245" spans="2:129" ht="18.649999999999999" customHeight="1" x14ac:dyDescent="0.25">
      <c r="B245" s="69" t="s">
        <v>461</v>
      </c>
      <c r="C245" s="81" t="s">
        <v>462</v>
      </c>
      <c r="D245" s="71">
        <v>75</v>
      </c>
      <c r="E245" s="51">
        <v>2989725</v>
      </c>
      <c r="F245" s="52">
        <f t="shared" si="75"/>
        <v>896917.5</v>
      </c>
      <c r="G245" s="52">
        <f t="shared" si="72"/>
        <v>3886642.5</v>
      </c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2"/>
      <c r="Y245" s="62"/>
      <c r="Z245" s="62"/>
      <c r="AA245" s="62"/>
      <c r="AB245" s="61"/>
      <c r="AC245" s="61"/>
      <c r="AD245" s="61"/>
      <c r="AE245" s="61"/>
      <c r="AF245" s="61"/>
      <c r="AG245" s="61"/>
      <c r="AH245" s="61"/>
      <c r="AI245" s="61"/>
      <c r="AJ245" s="61"/>
      <c r="AK245" s="61"/>
      <c r="AL245" s="61"/>
      <c r="AM245" s="61"/>
      <c r="AN245" s="61"/>
      <c r="AO245" s="55"/>
      <c r="AP245" s="63"/>
      <c r="AQ245" s="63"/>
      <c r="AR245" s="63"/>
      <c r="AS245" s="63"/>
      <c r="AT245" s="63"/>
      <c r="AU245" s="63"/>
      <c r="AV245" s="63"/>
      <c r="AW245" s="63"/>
      <c r="AX245" s="63"/>
      <c r="AY245" s="63"/>
      <c r="AZ245" s="63"/>
      <c r="BA245" s="63"/>
      <c r="BB245" s="63"/>
      <c r="BC245" s="63"/>
      <c r="BD245" s="63"/>
      <c r="BE245" s="63"/>
      <c r="BF245" s="63"/>
      <c r="BG245" s="63"/>
      <c r="BH245" s="63"/>
      <c r="BI245" s="63"/>
      <c r="BJ245" s="63"/>
      <c r="BK245" s="63"/>
      <c r="BL245" s="64"/>
      <c r="BM245" s="65"/>
      <c r="BN245" s="65"/>
      <c r="BO245" s="53"/>
      <c r="BP245" s="53"/>
      <c r="BQ245" s="65">
        <f>G245/6</f>
        <v>647773.75</v>
      </c>
      <c r="BR245" s="65">
        <f t="shared" ref="BR245:BT247" si="87">+BQ245</f>
        <v>647773.75</v>
      </c>
      <c r="BS245" s="65">
        <f t="shared" si="87"/>
        <v>647773.75</v>
      </c>
      <c r="BT245" s="65">
        <f t="shared" si="87"/>
        <v>647773.75</v>
      </c>
      <c r="BU245" s="65"/>
      <c r="BV245" s="65">
        <f>+BT245</f>
        <v>647773.75</v>
      </c>
      <c r="BW245" s="65">
        <f t="shared" ref="BW245:BW247" si="88">+BV245</f>
        <v>647773.75</v>
      </c>
      <c r="BX245" s="65"/>
      <c r="BY245" s="65"/>
      <c r="BZ245" s="65"/>
      <c r="CA245" s="65"/>
      <c r="CB245" s="65"/>
      <c r="CC245" s="65"/>
      <c r="CD245" s="65"/>
      <c r="CE245" s="65"/>
      <c r="CF245" s="65"/>
      <c r="CG245" s="65"/>
      <c r="CH245" s="65"/>
      <c r="CI245" s="65"/>
      <c r="CJ245" s="65"/>
      <c r="CK245" s="65"/>
      <c r="CL245" s="65"/>
      <c r="CM245" s="73">
        <f t="shared" si="69"/>
        <v>3886642.5</v>
      </c>
      <c r="CN245" s="74">
        <f t="shared" si="74"/>
        <v>0</v>
      </c>
    </row>
    <row r="246" spans="2:129" ht="18.649999999999999" customHeight="1" x14ac:dyDescent="0.25">
      <c r="B246" s="69" t="s">
        <v>463</v>
      </c>
      <c r="C246" s="81" t="s">
        <v>464</v>
      </c>
      <c r="D246" s="71">
        <v>1</v>
      </c>
      <c r="E246" s="51">
        <v>5715502</v>
      </c>
      <c r="F246" s="52">
        <f t="shared" si="75"/>
        <v>1714650.5999999999</v>
      </c>
      <c r="G246" s="52">
        <f t="shared" si="72"/>
        <v>7430152.5999999996</v>
      </c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  <c r="AA246" s="95"/>
      <c r="AB246" s="95"/>
      <c r="AC246" s="95"/>
      <c r="AD246" s="95"/>
      <c r="AE246" s="95"/>
      <c r="AF246" s="95"/>
      <c r="AG246" s="95"/>
      <c r="AH246" s="95"/>
      <c r="AI246" s="95"/>
      <c r="AJ246" s="95"/>
      <c r="AK246" s="95"/>
      <c r="AL246" s="95"/>
      <c r="AM246" s="95"/>
      <c r="AN246" s="95"/>
      <c r="AO246" s="55"/>
      <c r="AP246" s="63"/>
      <c r="AQ246" s="63"/>
      <c r="AR246" s="63"/>
      <c r="AS246" s="63"/>
      <c r="AT246" s="63"/>
      <c r="AU246" s="63"/>
      <c r="AV246" s="63"/>
      <c r="AW246" s="63"/>
      <c r="AX246" s="63"/>
      <c r="AY246" s="63"/>
      <c r="AZ246" s="63"/>
      <c r="BA246" s="63"/>
      <c r="BB246" s="63"/>
      <c r="BC246" s="63"/>
      <c r="BD246" s="63"/>
      <c r="BE246" s="53"/>
      <c r="BF246" s="53"/>
      <c r="BG246" s="53"/>
      <c r="BH246" s="53"/>
      <c r="BI246" s="53"/>
      <c r="BJ246" s="53"/>
      <c r="BK246" s="53"/>
      <c r="BL246" s="64"/>
      <c r="BM246" s="65"/>
      <c r="BN246" s="65"/>
      <c r="BO246" s="53"/>
      <c r="BP246" s="53"/>
      <c r="BQ246" s="65">
        <f t="shared" ref="BQ246:BQ247" si="89">G246/6</f>
        <v>1238358.7666666666</v>
      </c>
      <c r="BR246" s="65">
        <f t="shared" si="87"/>
        <v>1238358.7666666666</v>
      </c>
      <c r="BS246" s="65">
        <f t="shared" si="87"/>
        <v>1238358.7666666666</v>
      </c>
      <c r="BT246" s="65">
        <f t="shared" si="87"/>
        <v>1238358.7666666666</v>
      </c>
      <c r="BU246" s="65"/>
      <c r="BV246" s="65">
        <f>+BT246</f>
        <v>1238358.7666666666</v>
      </c>
      <c r="BW246" s="65">
        <f t="shared" si="88"/>
        <v>1238358.7666666666</v>
      </c>
      <c r="BX246" s="65"/>
      <c r="BY246" s="65"/>
      <c r="BZ246" s="65"/>
      <c r="CA246" s="65"/>
      <c r="CB246" s="65"/>
      <c r="CC246" s="65"/>
      <c r="CD246" s="65"/>
      <c r="CE246" s="65"/>
      <c r="CF246" s="65"/>
      <c r="CG246" s="65"/>
      <c r="CH246" s="65"/>
      <c r="CI246" s="65"/>
      <c r="CJ246" s="65"/>
      <c r="CK246" s="65"/>
      <c r="CL246" s="65"/>
      <c r="CM246" s="73">
        <f t="shared" si="69"/>
        <v>7430152.5999999996</v>
      </c>
      <c r="CN246" s="74">
        <f t="shared" si="74"/>
        <v>0</v>
      </c>
    </row>
    <row r="247" spans="2:129" ht="18.649999999999999" customHeight="1" x14ac:dyDescent="0.25">
      <c r="B247" s="69" t="s">
        <v>465</v>
      </c>
      <c r="C247" s="81" t="s">
        <v>466</v>
      </c>
      <c r="D247" s="71">
        <v>10</v>
      </c>
      <c r="E247" s="51">
        <v>2675260</v>
      </c>
      <c r="F247" s="52">
        <f t="shared" si="75"/>
        <v>802578</v>
      </c>
      <c r="G247" s="52">
        <f t="shared" si="72"/>
        <v>3477838</v>
      </c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2"/>
      <c r="Y247" s="62"/>
      <c r="Z247" s="62"/>
      <c r="AA247" s="62"/>
      <c r="AB247" s="61"/>
      <c r="AC247" s="61"/>
      <c r="AD247" s="61"/>
      <c r="AE247" s="61"/>
      <c r="AF247" s="61"/>
      <c r="AG247" s="61"/>
      <c r="AH247" s="61"/>
      <c r="AI247" s="61"/>
      <c r="AJ247" s="61"/>
      <c r="AK247" s="61"/>
      <c r="AL247" s="61"/>
      <c r="AM247" s="61"/>
      <c r="AN247" s="61"/>
      <c r="AO247" s="55"/>
      <c r="AP247" s="63"/>
      <c r="AQ247" s="63"/>
      <c r="AR247" s="63"/>
      <c r="AS247" s="63"/>
      <c r="AT247" s="63"/>
      <c r="AU247" s="63"/>
      <c r="AV247" s="63"/>
      <c r="AW247" s="63"/>
      <c r="AX247" s="63"/>
      <c r="AY247" s="63"/>
      <c r="AZ247" s="63"/>
      <c r="BA247" s="63"/>
      <c r="BB247" s="63"/>
      <c r="BC247" s="63"/>
      <c r="BD247" s="63"/>
      <c r="BE247" s="63"/>
      <c r="BF247" s="63"/>
      <c r="BG247" s="63"/>
      <c r="BH247" s="63"/>
      <c r="BI247" s="63"/>
      <c r="BJ247" s="63"/>
      <c r="BK247" s="63"/>
      <c r="BL247" s="64"/>
      <c r="BM247" s="65"/>
      <c r="BN247" s="65"/>
      <c r="BO247" s="53"/>
      <c r="BP247" s="53"/>
      <c r="BQ247" s="65">
        <f t="shared" si="89"/>
        <v>579639.66666666663</v>
      </c>
      <c r="BR247" s="65">
        <f>+BQ247</f>
        <v>579639.66666666663</v>
      </c>
      <c r="BS247" s="65">
        <f t="shared" si="87"/>
        <v>579639.66666666663</v>
      </c>
      <c r="BT247" s="65">
        <f t="shared" si="87"/>
        <v>579639.66666666663</v>
      </c>
      <c r="BU247" s="65"/>
      <c r="BV247" s="65">
        <f>+BT247</f>
        <v>579639.66666666663</v>
      </c>
      <c r="BW247" s="65">
        <f t="shared" si="88"/>
        <v>579639.66666666663</v>
      </c>
      <c r="BX247" s="65"/>
      <c r="BY247" s="65"/>
      <c r="BZ247" s="65"/>
      <c r="CA247" s="65"/>
      <c r="CB247" s="65"/>
      <c r="CC247" s="65"/>
      <c r="CD247" s="65"/>
      <c r="CE247" s="65"/>
      <c r="CF247" s="65"/>
      <c r="CG247" s="65"/>
      <c r="CH247" s="65"/>
      <c r="CI247" s="65"/>
      <c r="CJ247" s="65"/>
      <c r="CK247" s="65"/>
      <c r="CL247" s="65"/>
      <c r="CM247" s="73">
        <f t="shared" si="69"/>
        <v>3477837.9999999995</v>
      </c>
      <c r="CN247" s="74">
        <f t="shared" si="74"/>
        <v>0</v>
      </c>
    </row>
    <row r="248" spans="2:129" ht="18.649999999999999" customHeight="1" x14ac:dyDescent="0.25">
      <c r="B248" s="69" t="s">
        <v>467</v>
      </c>
      <c r="C248" s="81" t="s">
        <v>468</v>
      </c>
      <c r="D248" s="71">
        <v>1</v>
      </c>
      <c r="E248" s="51">
        <v>7936730</v>
      </c>
      <c r="F248" s="52">
        <f t="shared" si="75"/>
        <v>2381019</v>
      </c>
      <c r="G248" s="52">
        <f t="shared" si="72"/>
        <v>10317749</v>
      </c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  <c r="W248" s="61"/>
      <c r="X248" s="62"/>
      <c r="Y248" s="62"/>
      <c r="Z248" s="62"/>
      <c r="AA248" s="62"/>
      <c r="AB248" s="61"/>
      <c r="AC248" s="61"/>
      <c r="AD248" s="61"/>
      <c r="AE248" s="61"/>
      <c r="AF248" s="61"/>
      <c r="AG248" s="61"/>
      <c r="AH248" s="61"/>
      <c r="AI248" s="61"/>
      <c r="AJ248" s="61"/>
      <c r="AK248" s="61"/>
      <c r="AL248" s="61"/>
      <c r="AM248" s="61"/>
      <c r="AN248" s="61"/>
      <c r="AO248" s="55"/>
      <c r="AP248" s="63"/>
      <c r="AQ248" s="63"/>
      <c r="AR248" s="63"/>
      <c r="AS248" s="63"/>
      <c r="AT248" s="63"/>
      <c r="AU248" s="63"/>
      <c r="AV248" s="63"/>
      <c r="AW248" s="63"/>
      <c r="AX248" s="63"/>
      <c r="AY248" s="63"/>
      <c r="AZ248" s="63"/>
      <c r="BA248" s="63"/>
      <c r="BB248" s="63"/>
      <c r="BC248" s="63"/>
      <c r="BD248" s="63"/>
      <c r="BE248" s="63"/>
      <c r="BF248" s="63"/>
      <c r="BG248" s="63"/>
      <c r="BH248" s="63"/>
      <c r="BI248" s="63"/>
      <c r="BJ248" s="63"/>
      <c r="BK248" s="63"/>
      <c r="BL248" s="64"/>
      <c r="BM248" s="65"/>
      <c r="BN248" s="65"/>
      <c r="BO248" s="53"/>
      <c r="BP248" s="53"/>
      <c r="BQ248" s="65"/>
      <c r="BR248" s="65"/>
      <c r="BS248" s="65"/>
      <c r="BT248" s="65">
        <f>G248/2</f>
        <v>5158874.5</v>
      </c>
      <c r="BU248" s="65"/>
      <c r="BV248" s="65">
        <f>BT248</f>
        <v>5158874.5</v>
      </c>
      <c r="BW248" s="65"/>
      <c r="BX248" s="65"/>
      <c r="BY248" s="65"/>
      <c r="BZ248" s="65"/>
      <c r="CA248" s="65"/>
      <c r="CB248" s="65"/>
      <c r="CC248" s="65"/>
      <c r="CD248" s="65"/>
      <c r="CE248" s="65"/>
      <c r="CF248" s="65"/>
      <c r="CG248" s="65"/>
      <c r="CH248" s="65"/>
      <c r="CI248" s="65"/>
      <c r="CJ248" s="65"/>
      <c r="CK248" s="65"/>
      <c r="CL248" s="65"/>
      <c r="CM248" s="73">
        <f t="shared" si="69"/>
        <v>10317749</v>
      </c>
      <c r="CN248" s="74">
        <f t="shared" si="74"/>
        <v>0</v>
      </c>
      <c r="CP248" s="9"/>
      <c r="CQ248" s="9"/>
      <c r="CR248" s="9"/>
      <c r="CS248" s="9"/>
      <c r="CT248" s="9"/>
      <c r="CU248" s="9"/>
      <c r="CV248" s="9"/>
      <c r="CW248" s="9"/>
      <c r="CX248" s="9"/>
      <c r="CY248" s="9"/>
      <c r="CZ248" s="9"/>
      <c r="DA248" s="9"/>
      <c r="DB248" s="9"/>
      <c r="DC248" s="9"/>
      <c r="DD248" s="9"/>
      <c r="DE248" s="9"/>
      <c r="DF248" s="9"/>
      <c r="DG248" s="9"/>
      <c r="DH248" s="9"/>
      <c r="DI248" s="9"/>
      <c r="DJ248" s="9"/>
      <c r="DK248" s="9"/>
      <c r="DL248" s="9"/>
      <c r="DM248" s="9"/>
      <c r="DN248" s="9"/>
      <c r="DO248" s="9"/>
      <c r="DP248" s="9"/>
      <c r="DQ248" s="9"/>
      <c r="DR248" s="9"/>
      <c r="DS248" s="9"/>
      <c r="DT248" s="9"/>
      <c r="DU248" s="9"/>
      <c r="DV248" s="9"/>
      <c r="DW248" s="9"/>
      <c r="DX248" s="9"/>
      <c r="DY248" s="9"/>
    </row>
    <row r="249" spans="2:129" ht="18.649999999999999" customHeight="1" x14ac:dyDescent="0.25">
      <c r="B249" s="69" t="s">
        <v>469</v>
      </c>
      <c r="C249" s="81" t="s">
        <v>470</v>
      </c>
      <c r="D249" s="71">
        <v>1</v>
      </c>
      <c r="E249" s="51">
        <v>4936730</v>
      </c>
      <c r="F249" s="52">
        <f t="shared" si="75"/>
        <v>1481019</v>
      </c>
      <c r="G249" s="52">
        <f t="shared" si="72"/>
        <v>6417749</v>
      </c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5"/>
      <c r="S249" s="95"/>
      <c r="T249" s="95"/>
      <c r="U249" s="95"/>
      <c r="V249" s="95"/>
      <c r="W249" s="95"/>
      <c r="X249" s="95"/>
      <c r="Y249" s="95"/>
      <c r="Z249" s="95"/>
      <c r="AA249" s="95"/>
      <c r="AB249" s="95"/>
      <c r="AC249" s="95"/>
      <c r="AD249" s="95"/>
      <c r="AE249" s="95"/>
      <c r="AF249" s="95"/>
      <c r="AG249" s="95"/>
      <c r="AH249" s="95"/>
      <c r="AI249" s="95"/>
      <c r="AJ249" s="95"/>
      <c r="AK249" s="95"/>
      <c r="AL249" s="95"/>
      <c r="AM249" s="95"/>
      <c r="AN249" s="95"/>
      <c r="AO249" s="55"/>
      <c r="AP249" s="63"/>
      <c r="AQ249" s="63"/>
      <c r="AR249" s="63"/>
      <c r="AS249" s="63"/>
      <c r="AT249" s="63"/>
      <c r="AU249" s="63"/>
      <c r="AV249" s="63"/>
      <c r="AW249" s="63"/>
      <c r="AX249" s="63"/>
      <c r="AY249" s="63"/>
      <c r="AZ249" s="63"/>
      <c r="BA249" s="63"/>
      <c r="BB249" s="63"/>
      <c r="BC249" s="63"/>
      <c r="BD249" s="63"/>
      <c r="BE249" s="53"/>
      <c r="BF249" s="53"/>
      <c r="BG249" s="53"/>
      <c r="BH249" s="53"/>
      <c r="BI249" s="53"/>
      <c r="BJ249" s="53"/>
      <c r="BK249" s="53"/>
      <c r="BL249" s="64"/>
      <c r="BM249" s="65"/>
      <c r="BN249" s="65"/>
      <c r="BO249" s="53"/>
      <c r="BP249" s="53"/>
      <c r="BQ249" s="65"/>
      <c r="BR249" s="65"/>
      <c r="BS249" s="65"/>
      <c r="BT249" s="65"/>
      <c r="BU249" s="65"/>
      <c r="BV249" s="65"/>
      <c r="BW249" s="65"/>
      <c r="BX249" s="65"/>
      <c r="BY249" s="65"/>
      <c r="BZ249" s="65"/>
      <c r="CA249" s="65"/>
      <c r="CB249" s="65"/>
      <c r="CC249" s="65"/>
      <c r="CD249" s="65"/>
      <c r="CE249" s="65"/>
      <c r="CF249" s="65"/>
      <c r="CG249" s="65"/>
      <c r="CH249" s="65"/>
      <c r="CI249" s="65"/>
      <c r="CJ249" s="65"/>
      <c r="CK249" s="65"/>
      <c r="CL249" s="65">
        <f>G249</f>
        <v>6417749</v>
      </c>
      <c r="CM249" s="73">
        <f t="shared" si="69"/>
        <v>6417749</v>
      </c>
      <c r="CN249" s="74">
        <f t="shared" si="74"/>
        <v>0</v>
      </c>
      <c r="CP249" s="9"/>
      <c r="CQ249" s="9"/>
      <c r="CR249" s="9"/>
      <c r="CS249" s="9"/>
      <c r="CT249" s="9"/>
      <c r="CU249" s="9"/>
      <c r="CV249" s="9"/>
      <c r="CW249" s="9"/>
      <c r="CX249" s="9"/>
      <c r="CY249" s="9"/>
      <c r="CZ249" s="9"/>
      <c r="DA249" s="9"/>
      <c r="DB249" s="9"/>
      <c r="DC249" s="9"/>
      <c r="DD249" s="9"/>
      <c r="DE249" s="9"/>
      <c r="DF249" s="9"/>
      <c r="DG249" s="9"/>
      <c r="DH249" s="9"/>
      <c r="DI249" s="9"/>
      <c r="DJ249" s="9"/>
      <c r="DK249" s="9"/>
      <c r="DL249" s="9"/>
      <c r="DM249" s="9"/>
      <c r="DN249" s="9"/>
      <c r="DO249" s="9"/>
      <c r="DP249" s="9"/>
      <c r="DQ249" s="9"/>
      <c r="DR249" s="9"/>
      <c r="DS249" s="9"/>
      <c r="DT249" s="9"/>
      <c r="DU249" s="9"/>
      <c r="DV249" s="9"/>
      <c r="DW249" s="9"/>
      <c r="DX249" s="9"/>
      <c r="DY249" s="9"/>
    </row>
    <row r="250" spans="2:129" ht="18.649999999999999" customHeight="1" x14ac:dyDescent="0.25">
      <c r="B250" s="69" t="s">
        <v>471</v>
      </c>
      <c r="C250" s="81" t="s">
        <v>472</v>
      </c>
      <c r="D250" s="71">
        <v>55</v>
      </c>
      <c r="E250" s="51">
        <v>11447150</v>
      </c>
      <c r="F250" s="52">
        <f t="shared" si="75"/>
        <v>3434145</v>
      </c>
      <c r="G250" s="52">
        <f t="shared" si="72"/>
        <v>14881295</v>
      </c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2"/>
      <c r="Y250" s="62"/>
      <c r="Z250" s="62"/>
      <c r="AA250" s="62"/>
      <c r="AB250" s="61"/>
      <c r="AC250" s="61"/>
      <c r="AD250" s="61"/>
      <c r="AE250" s="61"/>
      <c r="AF250" s="61"/>
      <c r="AG250" s="61"/>
      <c r="AH250" s="61"/>
      <c r="AI250" s="61"/>
      <c r="AJ250" s="61"/>
      <c r="AK250" s="61"/>
      <c r="AL250" s="61"/>
      <c r="AM250" s="61"/>
      <c r="AN250" s="61"/>
      <c r="AO250" s="55"/>
      <c r="AP250" s="63"/>
      <c r="AQ250" s="63"/>
      <c r="AR250" s="63"/>
      <c r="AS250" s="63"/>
      <c r="AT250" s="63"/>
      <c r="AU250" s="63"/>
      <c r="AV250" s="63"/>
      <c r="AW250" s="63"/>
      <c r="AX250" s="63"/>
      <c r="AY250" s="63"/>
      <c r="AZ250" s="63"/>
      <c r="BA250" s="63"/>
      <c r="BB250" s="63"/>
      <c r="BC250" s="63"/>
      <c r="BD250" s="63"/>
      <c r="BE250" s="63"/>
      <c r="BF250" s="63"/>
      <c r="BG250" s="63"/>
      <c r="BH250" s="63"/>
      <c r="BI250" s="63"/>
      <c r="BJ250" s="63"/>
      <c r="BK250" s="63"/>
      <c r="BL250" s="64"/>
      <c r="BM250" s="65"/>
      <c r="BN250" s="65"/>
      <c r="BO250" s="53"/>
      <c r="BP250" s="53"/>
      <c r="BQ250" s="65">
        <f>G250/8</f>
        <v>1860161.875</v>
      </c>
      <c r="BR250" s="65">
        <f t="shared" ref="BR250:BT252" si="90">+BQ250</f>
        <v>1860161.875</v>
      </c>
      <c r="BS250" s="65">
        <f t="shared" si="90"/>
        <v>1860161.875</v>
      </c>
      <c r="BT250" s="65">
        <f t="shared" si="90"/>
        <v>1860161.875</v>
      </c>
      <c r="BU250" s="65"/>
      <c r="BV250" s="65">
        <f>+BT250</f>
        <v>1860161.875</v>
      </c>
      <c r="BW250" s="65">
        <f t="shared" ref="BW250:BY252" si="91">+BV250</f>
        <v>1860161.875</v>
      </c>
      <c r="BX250" s="65">
        <f t="shared" si="91"/>
        <v>1860161.875</v>
      </c>
      <c r="BY250" s="65">
        <f t="shared" si="91"/>
        <v>1860161.875</v>
      </c>
      <c r="BZ250" s="65"/>
      <c r="CA250" s="65"/>
      <c r="CB250" s="65"/>
      <c r="CC250" s="65"/>
      <c r="CD250" s="65"/>
      <c r="CE250" s="65"/>
      <c r="CF250" s="65"/>
      <c r="CG250" s="65"/>
      <c r="CH250" s="65"/>
      <c r="CI250" s="65"/>
      <c r="CJ250" s="65"/>
      <c r="CK250" s="65"/>
      <c r="CL250" s="65"/>
      <c r="CM250" s="73">
        <f t="shared" si="69"/>
        <v>14881295</v>
      </c>
      <c r="CN250" s="74">
        <f t="shared" si="74"/>
        <v>0</v>
      </c>
      <c r="CP250" s="9"/>
      <c r="CQ250" s="9"/>
      <c r="CR250" s="9"/>
      <c r="CS250" s="9"/>
      <c r="CT250" s="9"/>
      <c r="CU250" s="9"/>
      <c r="CV250" s="9"/>
      <c r="CW250" s="9"/>
      <c r="CX250" s="9"/>
      <c r="CY250" s="9"/>
      <c r="CZ250" s="9"/>
      <c r="DA250" s="9"/>
      <c r="DB250" s="9"/>
      <c r="DC250" s="9"/>
      <c r="DD250" s="9"/>
      <c r="DE250" s="9"/>
      <c r="DF250" s="9"/>
      <c r="DG250" s="9"/>
      <c r="DH250" s="9"/>
      <c r="DI250" s="9"/>
      <c r="DJ250" s="9"/>
      <c r="DK250" s="9"/>
      <c r="DL250" s="9"/>
      <c r="DM250" s="9"/>
      <c r="DN250" s="9"/>
      <c r="DO250" s="9"/>
      <c r="DP250" s="9"/>
      <c r="DQ250" s="9"/>
      <c r="DR250" s="9"/>
      <c r="DS250" s="9"/>
      <c r="DT250" s="9"/>
      <c r="DU250" s="9"/>
      <c r="DV250" s="9"/>
      <c r="DW250" s="9"/>
      <c r="DX250" s="9"/>
      <c r="DY250" s="9"/>
    </row>
    <row r="251" spans="2:129" ht="18.649999999999999" customHeight="1" x14ac:dyDescent="0.25">
      <c r="B251" s="69" t="s">
        <v>473</v>
      </c>
      <c r="C251" s="81" t="s">
        <v>474</v>
      </c>
      <c r="D251" s="71">
        <v>98</v>
      </c>
      <c r="E251" s="51">
        <v>20761300</v>
      </c>
      <c r="F251" s="52">
        <f t="shared" si="75"/>
        <v>6228390</v>
      </c>
      <c r="G251" s="52">
        <f t="shared" si="72"/>
        <v>26989690</v>
      </c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2"/>
      <c r="Y251" s="62"/>
      <c r="Z251" s="62"/>
      <c r="AA251" s="62"/>
      <c r="AB251" s="61"/>
      <c r="AC251" s="61"/>
      <c r="AD251" s="61"/>
      <c r="AE251" s="61"/>
      <c r="AF251" s="61"/>
      <c r="AG251" s="61"/>
      <c r="AH251" s="61"/>
      <c r="AI251" s="61"/>
      <c r="AJ251" s="61"/>
      <c r="AK251" s="61"/>
      <c r="AL251" s="61"/>
      <c r="AM251" s="61"/>
      <c r="AN251" s="61"/>
      <c r="AO251" s="55"/>
      <c r="AP251" s="63"/>
      <c r="AQ251" s="63"/>
      <c r="AR251" s="63"/>
      <c r="AS251" s="63"/>
      <c r="AT251" s="63"/>
      <c r="AU251" s="63"/>
      <c r="AV251" s="63"/>
      <c r="AW251" s="63"/>
      <c r="AX251" s="63"/>
      <c r="AY251" s="63"/>
      <c r="AZ251" s="63"/>
      <c r="BA251" s="63"/>
      <c r="BB251" s="63"/>
      <c r="BC251" s="63"/>
      <c r="BD251" s="63"/>
      <c r="BE251" s="63"/>
      <c r="BF251" s="63"/>
      <c r="BG251" s="63"/>
      <c r="BH251" s="63"/>
      <c r="BI251" s="63"/>
      <c r="BJ251" s="63"/>
      <c r="BK251" s="63"/>
      <c r="BL251" s="64"/>
      <c r="BM251" s="65"/>
      <c r="BN251" s="65"/>
      <c r="BO251" s="53"/>
      <c r="BP251" s="53"/>
      <c r="BQ251" s="65">
        <f t="shared" ref="BQ251:BQ252" si="92">G251/8</f>
        <v>3373711.25</v>
      </c>
      <c r="BR251" s="65">
        <f t="shared" si="90"/>
        <v>3373711.25</v>
      </c>
      <c r="BS251" s="65">
        <f t="shared" si="90"/>
        <v>3373711.25</v>
      </c>
      <c r="BT251" s="65">
        <f t="shared" si="90"/>
        <v>3373711.25</v>
      </c>
      <c r="BU251" s="65"/>
      <c r="BV251" s="65">
        <f>+BT251</f>
        <v>3373711.25</v>
      </c>
      <c r="BW251" s="65">
        <f t="shared" si="91"/>
        <v>3373711.25</v>
      </c>
      <c r="BX251" s="65">
        <f t="shared" si="91"/>
        <v>3373711.25</v>
      </c>
      <c r="BY251" s="65">
        <f t="shared" si="91"/>
        <v>3373711.25</v>
      </c>
      <c r="BZ251" s="65"/>
      <c r="CA251" s="65"/>
      <c r="CB251" s="65"/>
      <c r="CC251" s="65"/>
      <c r="CD251" s="65"/>
      <c r="CE251" s="65"/>
      <c r="CF251" s="65"/>
      <c r="CG251" s="65"/>
      <c r="CH251" s="65"/>
      <c r="CI251" s="65"/>
      <c r="CJ251" s="65"/>
      <c r="CK251" s="65"/>
      <c r="CL251" s="65"/>
      <c r="CM251" s="73">
        <f t="shared" si="69"/>
        <v>26989690</v>
      </c>
      <c r="CN251" s="74">
        <f t="shared" si="74"/>
        <v>0</v>
      </c>
    </row>
    <row r="252" spans="2:129" ht="18.649999999999999" customHeight="1" x14ac:dyDescent="0.25">
      <c r="B252" s="69" t="s">
        <v>475</v>
      </c>
      <c r="C252" s="81" t="s">
        <v>476</v>
      </c>
      <c r="D252" s="71">
        <v>44</v>
      </c>
      <c r="E252" s="51">
        <v>24442000</v>
      </c>
      <c r="F252" s="52">
        <f t="shared" si="75"/>
        <v>7332600</v>
      </c>
      <c r="G252" s="52">
        <f t="shared" si="72"/>
        <v>31774600</v>
      </c>
      <c r="H252" s="95"/>
      <c r="I252" s="95"/>
      <c r="J252" s="95"/>
      <c r="K252" s="95"/>
      <c r="L252" s="95"/>
      <c r="M252" s="95"/>
      <c r="N252" s="95"/>
      <c r="O252" s="95"/>
      <c r="P252" s="95"/>
      <c r="Q252" s="95"/>
      <c r="R252" s="95"/>
      <c r="S252" s="95"/>
      <c r="T252" s="95"/>
      <c r="U252" s="95"/>
      <c r="V252" s="95"/>
      <c r="W252" s="95"/>
      <c r="X252" s="95"/>
      <c r="Y252" s="95"/>
      <c r="Z252" s="95"/>
      <c r="AA252" s="95"/>
      <c r="AB252" s="95"/>
      <c r="AC252" s="95"/>
      <c r="AD252" s="95"/>
      <c r="AE252" s="95"/>
      <c r="AF252" s="95"/>
      <c r="AG252" s="95"/>
      <c r="AH252" s="95"/>
      <c r="AI252" s="95"/>
      <c r="AJ252" s="95"/>
      <c r="AK252" s="95"/>
      <c r="AL252" s="95"/>
      <c r="AM252" s="95"/>
      <c r="AN252" s="95"/>
      <c r="AO252" s="55"/>
      <c r="AP252" s="63"/>
      <c r="AQ252" s="63"/>
      <c r="AR252" s="63"/>
      <c r="AS252" s="63"/>
      <c r="AT252" s="63"/>
      <c r="AU252" s="63"/>
      <c r="AV252" s="63"/>
      <c r="AW252" s="63"/>
      <c r="AX252" s="63"/>
      <c r="AY252" s="63"/>
      <c r="AZ252" s="63"/>
      <c r="BA252" s="63"/>
      <c r="BB252" s="63"/>
      <c r="BC252" s="63"/>
      <c r="BD252" s="65"/>
      <c r="BE252" s="65"/>
      <c r="BF252" s="65"/>
      <c r="BG252" s="65"/>
      <c r="BH252" s="63"/>
      <c r="BI252" s="63"/>
      <c r="BJ252" s="63"/>
      <c r="BK252" s="53"/>
      <c r="BL252" s="64"/>
      <c r="BM252" s="65"/>
      <c r="BN252" s="65"/>
      <c r="BO252" s="53"/>
      <c r="BP252" s="53"/>
      <c r="BQ252" s="65">
        <f t="shared" si="92"/>
        <v>3971825</v>
      </c>
      <c r="BR252" s="65">
        <f t="shared" si="90"/>
        <v>3971825</v>
      </c>
      <c r="BS252" s="65">
        <f t="shared" si="90"/>
        <v>3971825</v>
      </c>
      <c r="BT252" s="65">
        <f t="shared" si="90"/>
        <v>3971825</v>
      </c>
      <c r="BU252" s="65"/>
      <c r="BV252" s="65">
        <f>+BT252</f>
        <v>3971825</v>
      </c>
      <c r="BW252" s="65">
        <f t="shared" si="91"/>
        <v>3971825</v>
      </c>
      <c r="BX252" s="65">
        <f t="shared" si="91"/>
        <v>3971825</v>
      </c>
      <c r="BY252" s="65">
        <f t="shared" si="91"/>
        <v>3971825</v>
      </c>
      <c r="BZ252" s="65"/>
      <c r="CA252" s="65"/>
      <c r="CB252" s="65"/>
      <c r="CC252" s="65"/>
      <c r="CD252" s="65"/>
      <c r="CE252" s="65"/>
      <c r="CF252" s="65"/>
      <c r="CG252" s="65"/>
      <c r="CH252" s="65"/>
      <c r="CI252" s="65"/>
      <c r="CJ252" s="65"/>
      <c r="CK252" s="65"/>
      <c r="CL252" s="65"/>
      <c r="CM252" s="73">
        <f t="shared" si="69"/>
        <v>31774600</v>
      </c>
      <c r="CN252" s="74">
        <f t="shared" si="74"/>
        <v>0</v>
      </c>
    </row>
    <row r="253" spans="2:129" ht="18.649999999999999" customHeight="1" x14ac:dyDescent="0.25">
      <c r="B253" s="69" t="s">
        <v>477</v>
      </c>
      <c r="C253" s="81" t="s">
        <v>478</v>
      </c>
      <c r="D253" s="71">
        <v>5</v>
      </c>
      <c r="E253" s="51">
        <v>20021105</v>
      </c>
      <c r="F253" s="52">
        <f t="shared" si="75"/>
        <v>6006331.5</v>
      </c>
      <c r="G253" s="52">
        <f t="shared" si="72"/>
        <v>26027436.5</v>
      </c>
      <c r="H253" s="95"/>
      <c r="I253" s="95"/>
      <c r="J253" s="95"/>
      <c r="K253" s="95"/>
      <c r="L253" s="95"/>
      <c r="M253" s="95"/>
      <c r="N253" s="95"/>
      <c r="O253" s="95"/>
      <c r="P253" s="95"/>
      <c r="Q253" s="95"/>
      <c r="R253" s="95"/>
      <c r="S253" s="95"/>
      <c r="T253" s="95"/>
      <c r="U253" s="95"/>
      <c r="V253" s="95"/>
      <c r="W253" s="95"/>
      <c r="X253" s="95"/>
      <c r="Y253" s="95"/>
      <c r="Z253" s="95"/>
      <c r="AA253" s="95"/>
      <c r="AB253" s="95"/>
      <c r="AC253" s="95"/>
      <c r="AD253" s="95"/>
      <c r="AE253" s="95"/>
      <c r="AF253" s="95"/>
      <c r="AG253" s="95"/>
      <c r="AH253" s="95"/>
      <c r="AI253" s="95"/>
      <c r="AJ253" s="95"/>
      <c r="AK253" s="95"/>
      <c r="AL253" s="95"/>
      <c r="AM253" s="95"/>
      <c r="AN253" s="95"/>
      <c r="AO253" s="55"/>
      <c r="AP253" s="63"/>
      <c r="AQ253" s="63"/>
      <c r="AR253" s="63"/>
      <c r="AS253" s="63"/>
      <c r="AT253" s="63"/>
      <c r="AU253" s="63"/>
      <c r="AV253" s="63"/>
      <c r="AW253" s="63"/>
      <c r="AX253" s="63"/>
      <c r="AY253" s="63"/>
      <c r="AZ253" s="63"/>
      <c r="BA253" s="63"/>
      <c r="BB253" s="63"/>
      <c r="BC253" s="63"/>
      <c r="BD253" s="65"/>
      <c r="BE253" s="65"/>
      <c r="BF253" s="65"/>
      <c r="BG253" s="65"/>
      <c r="BH253" s="63"/>
      <c r="BI253" s="63"/>
      <c r="BJ253" s="63"/>
      <c r="BK253" s="53"/>
      <c r="BL253" s="64"/>
      <c r="BM253" s="65"/>
      <c r="BN253" s="65"/>
      <c r="BO253" s="53"/>
      <c r="BP253" s="65"/>
      <c r="BQ253" s="65"/>
      <c r="BR253" s="65"/>
      <c r="BS253" s="65"/>
      <c r="BT253" s="65"/>
      <c r="BU253" s="65"/>
      <c r="BV253" s="65"/>
      <c r="BW253" s="65"/>
      <c r="BX253" s="65"/>
      <c r="BY253" s="65"/>
      <c r="BZ253" s="65"/>
      <c r="CA253" s="65"/>
      <c r="CB253" s="65"/>
      <c r="CC253" s="65"/>
      <c r="CD253" s="65"/>
      <c r="CE253" s="65"/>
      <c r="CF253" s="65"/>
      <c r="CG253" s="65"/>
      <c r="CH253" s="65"/>
      <c r="CI253" s="65"/>
      <c r="CJ253" s="65">
        <f>G253/3</f>
        <v>8675812.166666666</v>
      </c>
      <c r="CK253" s="65">
        <f>CJ253</f>
        <v>8675812.166666666</v>
      </c>
      <c r="CL253" s="65">
        <f>CK253</f>
        <v>8675812.166666666</v>
      </c>
      <c r="CM253" s="73">
        <f t="shared" si="69"/>
        <v>26027436.5</v>
      </c>
      <c r="CN253" s="74">
        <f t="shared" si="74"/>
        <v>0</v>
      </c>
    </row>
    <row r="254" spans="2:129" ht="18" customHeight="1" x14ac:dyDescent="0.25">
      <c r="B254" s="69" t="s">
        <v>479</v>
      </c>
      <c r="C254" s="81" t="s">
        <v>480</v>
      </c>
      <c r="D254" s="71">
        <v>1</v>
      </c>
      <c r="E254" s="51">
        <v>733917</v>
      </c>
      <c r="F254" s="52">
        <f t="shared" si="75"/>
        <v>220175.1</v>
      </c>
      <c r="G254" s="52">
        <f t="shared" si="72"/>
        <v>954092.1</v>
      </c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2"/>
      <c r="Y254" s="62"/>
      <c r="Z254" s="62"/>
      <c r="AA254" s="62"/>
      <c r="AB254" s="61"/>
      <c r="AC254" s="61"/>
      <c r="AD254" s="61"/>
      <c r="AE254" s="61"/>
      <c r="AF254" s="61"/>
      <c r="AG254" s="61"/>
      <c r="AH254" s="61"/>
      <c r="AI254" s="61"/>
      <c r="AJ254" s="61"/>
      <c r="AK254" s="61"/>
      <c r="AL254" s="61"/>
      <c r="AM254" s="61"/>
      <c r="AN254" s="61"/>
      <c r="AO254" s="55"/>
      <c r="AP254" s="63"/>
      <c r="AQ254" s="63"/>
      <c r="AR254" s="63"/>
      <c r="AS254" s="63"/>
      <c r="AT254" s="63"/>
      <c r="AU254" s="63"/>
      <c r="AV254" s="63"/>
      <c r="AW254" s="63"/>
      <c r="AX254" s="63"/>
      <c r="AY254" s="63"/>
      <c r="AZ254" s="63"/>
      <c r="BA254" s="63"/>
      <c r="BB254" s="63"/>
      <c r="BC254" s="63"/>
      <c r="BD254" s="63"/>
      <c r="BE254" s="63"/>
      <c r="BF254" s="63"/>
      <c r="BG254" s="63"/>
      <c r="BH254" s="63"/>
      <c r="BI254" s="63"/>
      <c r="BJ254" s="63"/>
      <c r="BK254" s="63"/>
      <c r="BL254" s="64"/>
      <c r="BM254" s="65"/>
      <c r="BN254" s="65"/>
      <c r="BO254" s="65"/>
      <c r="BP254" s="65"/>
      <c r="BQ254" s="65"/>
      <c r="BR254" s="65"/>
      <c r="BS254" s="65"/>
      <c r="BT254" s="65"/>
      <c r="BU254" s="65"/>
      <c r="BV254" s="65"/>
      <c r="BW254" s="65"/>
      <c r="BX254" s="65"/>
      <c r="BY254" s="65"/>
      <c r="BZ254" s="65"/>
      <c r="CA254" s="53"/>
      <c r="CB254" s="65"/>
      <c r="CC254" s="53"/>
      <c r="CD254" s="53"/>
      <c r="CE254" s="65"/>
      <c r="CF254" s="65">
        <f>G254</f>
        <v>954092.1</v>
      </c>
      <c r="CG254" s="65"/>
      <c r="CH254" s="65"/>
      <c r="CI254" s="65"/>
      <c r="CJ254" s="65"/>
      <c r="CK254" s="65"/>
      <c r="CL254" s="65"/>
      <c r="CM254" s="73">
        <f t="shared" si="69"/>
        <v>954092.1</v>
      </c>
      <c r="CN254" s="74">
        <f t="shared" si="74"/>
        <v>0</v>
      </c>
      <c r="CP254" s="9"/>
      <c r="CQ254" s="9"/>
      <c r="CR254" s="9"/>
      <c r="CS254" s="9"/>
      <c r="CT254" s="9"/>
      <c r="CU254" s="9"/>
      <c r="CV254" s="9"/>
      <c r="CW254" s="9"/>
      <c r="CX254" s="9"/>
      <c r="CY254" s="9"/>
      <c r="CZ254" s="9"/>
      <c r="DA254" s="9"/>
      <c r="DB254" s="9"/>
      <c r="DC254" s="9"/>
      <c r="DD254" s="9"/>
      <c r="DE254" s="9"/>
      <c r="DF254" s="9"/>
      <c r="DG254" s="9"/>
      <c r="DH254" s="9"/>
      <c r="DI254" s="9"/>
      <c r="DJ254" s="9"/>
      <c r="DK254" s="9"/>
      <c r="DL254" s="9"/>
      <c r="DM254" s="9"/>
      <c r="DN254" s="9"/>
      <c r="DO254" s="9"/>
      <c r="DP254" s="9"/>
      <c r="DQ254" s="9"/>
      <c r="DR254" s="9"/>
      <c r="DS254" s="9"/>
      <c r="DT254" s="9"/>
      <c r="DU254" s="9"/>
      <c r="DV254" s="9"/>
      <c r="DW254" s="9"/>
      <c r="DX254" s="9"/>
      <c r="DY254" s="9"/>
    </row>
    <row r="255" spans="2:129" ht="18" customHeight="1" x14ac:dyDescent="0.25">
      <c r="B255" s="69" t="s">
        <v>481</v>
      </c>
      <c r="C255" s="81" t="s">
        <v>482</v>
      </c>
      <c r="D255" s="71">
        <v>1</v>
      </c>
      <c r="E255" s="51">
        <v>782417</v>
      </c>
      <c r="F255" s="52">
        <f t="shared" si="75"/>
        <v>234725.1</v>
      </c>
      <c r="G255" s="52">
        <f t="shared" si="72"/>
        <v>1017142.1</v>
      </c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2"/>
      <c r="Y255" s="62"/>
      <c r="Z255" s="62"/>
      <c r="AA255" s="62"/>
      <c r="AB255" s="61"/>
      <c r="AC255" s="61"/>
      <c r="AD255" s="61"/>
      <c r="AE255" s="61"/>
      <c r="AF255" s="61"/>
      <c r="AG255" s="61"/>
      <c r="AH255" s="61"/>
      <c r="AI255" s="61"/>
      <c r="AJ255" s="61"/>
      <c r="AK255" s="61"/>
      <c r="AL255" s="61"/>
      <c r="AM255" s="61"/>
      <c r="AN255" s="61"/>
      <c r="AO255" s="55"/>
      <c r="AP255" s="63"/>
      <c r="AQ255" s="63"/>
      <c r="AR255" s="63"/>
      <c r="AS255" s="63"/>
      <c r="AT255" s="63"/>
      <c r="AU255" s="63"/>
      <c r="AV255" s="63"/>
      <c r="AW255" s="63"/>
      <c r="AX255" s="63"/>
      <c r="AY255" s="63"/>
      <c r="AZ255" s="63"/>
      <c r="BA255" s="63"/>
      <c r="BB255" s="63"/>
      <c r="BC255" s="63"/>
      <c r="BD255" s="63"/>
      <c r="BE255" s="63"/>
      <c r="BF255" s="63"/>
      <c r="BG255" s="63"/>
      <c r="BH255" s="63"/>
      <c r="BI255" s="63"/>
      <c r="BJ255" s="63"/>
      <c r="BK255" s="63"/>
      <c r="BL255" s="64"/>
      <c r="BM255" s="65"/>
      <c r="BN255" s="65"/>
      <c r="BO255" s="53"/>
      <c r="BP255" s="65"/>
      <c r="BQ255" s="65"/>
      <c r="BR255" s="65"/>
      <c r="BS255" s="65"/>
      <c r="BT255" s="65"/>
      <c r="BU255" s="65"/>
      <c r="BV255" s="53"/>
      <c r="BW255" s="53"/>
      <c r="BX255" s="53"/>
      <c r="BY255" s="53"/>
      <c r="BZ255" s="65"/>
      <c r="CA255" s="65"/>
      <c r="CB255" s="65"/>
      <c r="CC255" s="53"/>
      <c r="CD255" s="53"/>
      <c r="CE255" s="65">
        <f>G255/4</f>
        <v>254285.52499999999</v>
      </c>
      <c r="CF255" s="65">
        <f>+CE255</f>
        <v>254285.52499999999</v>
      </c>
      <c r="CG255" s="65">
        <f>+CF255</f>
        <v>254285.52499999999</v>
      </c>
      <c r="CH255" s="65">
        <f>+CG255</f>
        <v>254285.52499999999</v>
      </c>
      <c r="CI255" s="65"/>
      <c r="CJ255" s="65"/>
      <c r="CK255" s="65"/>
      <c r="CL255" s="65"/>
      <c r="CM255" s="73">
        <f t="shared" si="69"/>
        <v>1017142.1</v>
      </c>
      <c r="CN255" s="74">
        <f t="shared" si="74"/>
        <v>0</v>
      </c>
      <c r="CP255" s="9"/>
      <c r="CQ255" s="9"/>
      <c r="CR255" s="9"/>
      <c r="CS255" s="9"/>
      <c r="CT255" s="9"/>
      <c r="CU255" s="9"/>
      <c r="CV255" s="9"/>
      <c r="CW255" s="9"/>
      <c r="CX255" s="9"/>
      <c r="CY255" s="9"/>
      <c r="CZ255" s="9"/>
      <c r="DA255" s="9"/>
      <c r="DB255" s="9"/>
      <c r="DC255" s="9"/>
      <c r="DD255" s="9"/>
      <c r="DE255" s="9"/>
      <c r="DF255" s="9"/>
      <c r="DG255" s="9"/>
      <c r="DH255" s="9"/>
      <c r="DI255" s="9"/>
      <c r="DJ255" s="9"/>
      <c r="DK255" s="9"/>
      <c r="DL255" s="9"/>
      <c r="DM255" s="9"/>
      <c r="DN255" s="9"/>
      <c r="DO255" s="9"/>
      <c r="DP255" s="9"/>
      <c r="DQ255" s="9"/>
      <c r="DR255" s="9"/>
      <c r="DS255" s="9"/>
      <c r="DT255" s="9"/>
      <c r="DU255" s="9"/>
      <c r="DV255" s="9"/>
      <c r="DW255" s="9"/>
      <c r="DX255" s="9"/>
      <c r="DY255" s="9"/>
    </row>
    <row r="256" spans="2:129" ht="18" customHeight="1" x14ac:dyDescent="0.25">
      <c r="B256" s="69" t="s">
        <v>483</v>
      </c>
      <c r="C256" s="81" t="s">
        <v>484</v>
      </c>
      <c r="D256" s="71">
        <v>27</v>
      </c>
      <c r="E256" s="51">
        <v>5705100</v>
      </c>
      <c r="F256" s="52">
        <f t="shared" si="75"/>
        <v>1711530</v>
      </c>
      <c r="G256" s="52">
        <f t="shared" si="72"/>
        <v>7416630</v>
      </c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2"/>
      <c r="Y256" s="62"/>
      <c r="Z256" s="62"/>
      <c r="AA256" s="62"/>
      <c r="AB256" s="61"/>
      <c r="AC256" s="61"/>
      <c r="AD256" s="61"/>
      <c r="AE256" s="61"/>
      <c r="AF256" s="61"/>
      <c r="AG256" s="61"/>
      <c r="AH256" s="61"/>
      <c r="AI256" s="61"/>
      <c r="AJ256" s="61"/>
      <c r="AK256" s="61"/>
      <c r="AL256" s="61"/>
      <c r="AM256" s="61"/>
      <c r="AN256" s="61"/>
      <c r="AO256" s="55"/>
      <c r="AP256" s="63"/>
      <c r="AQ256" s="63"/>
      <c r="AR256" s="63"/>
      <c r="AS256" s="63"/>
      <c r="AT256" s="63"/>
      <c r="AU256" s="63"/>
      <c r="AV256" s="63"/>
      <c r="AW256" s="63"/>
      <c r="AX256" s="63"/>
      <c r="AY256" s="63"/>
      <c r="AZ256" s="63"/>
      <c r="BA256" s="63"/>
      <c r="BB256" s="63"/>
      <c r="BC256" s="63"/>
      <c r="BD256" s="63"/>
      <c r="BE256" s="63"/>
      <c r="BF256" s="63"/>
      <c r="BG256" s="63"/>
      <c r="BH256" s="63"/>
      <c r="BI256" s="63"/>
      <c r="BJ256" s="63"/>
      <c r="BK256" s="63"/>
      <c r="BL256" s="64"/>
      <c r="BM256" s="65"/>
      <c r="BN256" s="65"/>
      <c r="BO256" s="53"/>
      <c r="BP256" s="65"/>
      <c r="BQ256" s="65"/>
      <c r="BR256" s="65"/>
      <c r="BS256" s="65"/>
      <c r="BT256" s="65"/>
      <c r="BU256" s="65"/>
      <c r="BV256" s="53"/>
      <c r="BW256" s="53"/>
      <c r="BX256" s="53"/>
      <c r="BY256" s="53"/>
      <c r="BZ256" s="65"/>
      <c r="CA256" s="65"/>
      <c r="CB256" s="65"/>
      <c r="CC256" s="53"/>
      <c r="CD256" s="53"/>
      <c r="CE256" s="65"/>
      <c r="CF256" s="65"/>
      <c r="CG256" s="65"/>
      <c r="CH256" s="65"/>
      <c r="CI256" s="65"/>
      <c r="CJ256" s="65">
        <f>G256/3</f>
        <v>2472210</v>
      </c>
      <c r="CK256" s="65">
        <f>CJ256</f>
        <v>2472210</v>
      </c>
      <c r="CL256" s="65">
        <f>CK256</f>
        <v>2472210</v>
      </c>
      <c r="CM256" s="73">
        <f t="shared" ref="CM256:CM258" si="93">SUM(H256:CL256)</f>
        <v>7416630</v>
      </c>
      <c r="CN256" s="74">
        <f t="shared" si="74"/>
        <v>0</v>
      </c>
    </row>
    <row r="257" spans="2:129" ht="18" customHeight="1" x14ac:dyDescent="0.25">
      <c r="B257" s="69" t="s">
        <v>485</v>
      </c>
      <c r="C257" s="81" t="s">
        <v>486</v>
      </c>
      <c r="D257" s="71">
        <v>3999</v>
      </c>
      <c r="E257" s="51">
        <v>324138945</v>
      </c>
      <c r="F257" s="52">
        <f t="shared" si="75"/>
        <v>97241683.5</v>
      </c>
      <c r="G257" s="52">
        <f t="shared" si="72"/>
        <v>421380628.5</v>
      </c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2"/>
      <c r="Y257" s="62"/>
      <c r="Z257" s="62"/>
      <c r="AA257" s="62"/>
      <c r="AB257" s="61"/>
      <c r="AC257" s="61"/>
      <c r="AD257" s="61"/>
      <c r="AE257" s="61"/>
      <c r="AF257" s="61"/>
      <c r="AG257" s="61"/>
      <c r="AH257" s="61"/>
      <c r="AI257" s="61"/>
      <c r="AJ257" s="61"/>
      <c r="AK257" s="61"/>
      <c r="AL257" s="61"/>
      <c r="AM257" s="61"/>
      <c r="AN257" s="61"/>
      <c r="AO257" s="55"/>
      <c r="AP257" s="63"/>
      <c r="AQ257" s="63"/>
      <c r="AR257" s="63"/>
      <c r="AS257" s="63"/>
      <c r="AT257" s="63"/>
      <c r="AU257" s="63"/>
      <c r="AV257" s="63"/>
      <c r="AW257" s="63"/>
      <c r="AX257" s="63"/>
      <c r="AY257" s="63"/>
      <c r="AZ257" s="63"/>
      <c r="BA257" s="63"/>
      <c r="BB257" s="63"/>
      <c r="BC257" s="63"/>
      <c r="BD257" s="63"/>
      <c r="BE257" s="63"/>
      <c r="BF257" s="63"/>
      <c r="BG257" s="63"/>
      <c r="BH257" s="63"/>
      <c r="BI257" s="63"/>
      <c r="BJ257" s="63"/>
      <c r="BK257" s="63"/>
      <c r="BL257" s="64"/>
      <c r="BM257" s="65"/>
      <c r="BN257" s="65"/>
      <c r="BO257" s="53"/>
      <c r="BP257" s="65"/>
      <c r="BQ257" s="65"/>
      <c r="BR257" s="65"/>
      <c r="BS257" s="65"/>
      <c r="BT257" s="65"/>
      <c r="BU257" s="65"/>
      <c r="BV257" s="53"/>
      <c r="BW257" s="53"/>
      <c r="BX257" s="53"/>
      <c r="BY257" s="53"/>
      <c r="BZ257" s="65"/>
      <c r="CA257" s="65"/>
      <c r="CB257" s="65"/>
      <c r="CC257" s="53"/>
      <c r="CD257" s="53"/>
      <c r="CE257" s="65">
        <f>G257/4</f>
        <v>105345157.125</v>
      </c>
      <c r="CF257" s="65">
        <f>+CE257</f>
        <v>105345157.125</v>
      </c>
      <c r="CG257" s="65">
        <f>+CF257</f>
        <v>105345157.125</v>
      </c>
      <c r="CH257" s="65">
        <f>+CG257</f>
        <v>105345157.125</v>
      </c>
      <c r="CI257" s="65"/>
      <c r="CJ257" s="65"/>
      <c r="CK257" s="65"/>
      <c r="CL257" s="65"/>
      <c r="CM257" s="73">
        <f t="shared" si="93"/>
        <v>421380628.5</v>
      </c>
      <c r="CN257" s="74">
        <f t="shared" si="74"/>
        <v>0</v>
      </c>
    </row>
    <row r="258" spans="2:129" ht="10.25" customHeight="1" x14ac:dyDescent="0.25">
      <c r="B258" s="69"/>
      <c r="C258" s="70"/>
      <c r="D258" s="71"/>
      <c r="E258" s="51"/>
      <c r="F258" s="52">
        <f t="shared" si="75"/>
        <v>0</v>
      </c>
      <c r="G258" s="52">
        <f t="shared" si="72"/>
        <v>0</v>
      </c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2"/>
      <c r="Y258" s="62"/>
      <c r="Z258" s="62"/>
      <c r="AA258" s="62"/>
      <c r="AB258" s="61"/>
      <c r="AC258" s="61"/>
      <c r="AD258" s="61"/>
      <c r="AE258" s="61"/>
      <c r="AF258" s="61"/>
      <c r="AG258" s="61"/>
      <c r="AH258" s="61"/>
      <c r="AI258" s="61"/>
      <c r="AJ258" s="61"/>
      <c r="AK258" s="61"/>
      <c r="AL258" s="61"/>
      <c r="AM258" s="61"/>
      <c r="AN258" s="61"/>
      <c r="AO258" s="55"/>
      <c r="AP258" s="63"/>
      <c r="AQ258" s="63"/>
      <c r="AR258" s="63"/>
      <c r="AS258" s="63"/>
      <c r="AT258" s="63"/>
      <c r="AU258" s="63"/>
      <c r="AV258" s="63"/>
      <c r="AW258" s="63"/>
      <c r="AX258" s="63"/>
      <c r="AY258" s="63"/>
      <c r="AZ258" s="63"/>
      <c r="BA258" s="63"/>
      <c r="BB258" s="63"/>
      <c r="BC258" s="63"/>
      <c r="BD258" s="65"/>
      <c r="BE258" s="65"/>
      <c r="BF258" s="65"/>
      <c r="BG258" s="65"/>
      <c r="BH258" s="63"/>
      <c r="BI258" s="63"/>
      <c r="BJ258" s="63"/>
      <c r="BK258" s="63"/>
      <c r="BL258" s="64"/>
      <c r="BM258" s="65"/>
      <c r="BN258" s="65"/>
      <c r="BO258" s="53"/>
      <c r="BP258" s="65"/>
      <c r="BQ258" s="65"/>
      <c r="BR258" s="65"/>
      <c r="BS258" s="65"/>
      <c r="BT258" s="65"/>
      <c r="BU258" s="65"/>
      <c r="BV258" s="65"/>
      <c r="BW258" s="65"/>
      <c r="BX258" s="65"/>
      <c r="BY258" s="65"/>
      <c r="BZ258" s="65"/>
      <c r="CA258" s="65"/>
      <c r="CB258" s="65"/>
      <c r="CC258" s="65"/>
      <c r="CD258" s="65"/>
      <c r="CE258" s="65"/>
      <c r="CF258" s="65"/>
      <c r="CG258" s="65"/>
      <c r="CH258" s="65"/>
      <c r="CI258" s="65"/>
      <c r="CJ258" s="65"/>
      <c r="CK258" s="65"/>
      <c r="CL258" s="65"/>
      <c r="CM258" s="73">
        <f t="shared" si="93"/>
        <v>0</v>
      </c>
      <c r="CN258" s="74">
        <f t="shared" si="74"/>
        <v>0</v>
      </c>
    </row>
    <row r="259" spans="2:129" s="68" customFormat="1" ht="10.25" customHeight="1" x14ac:dyDescent="0.25">
      <c r="B259" s="56" t="str">
        <f>'[1]ACTA MODIF'!C208</f>
        <v>15.</v>
      </c>
      <c r="C259" s="57" t="str">
        <f>'[1]ACTA MODIF'!D208</f>
        <v>OBRAS  EXTERIORES</v>
      </c>
      <c r="D259" s="78">
        <f>'[1]ACTA MODIF'!M208</f>
        <v>0</v>
      </c>
      <c r="E259" s="59">
        <f>SUM(E260:E268)</f>
        <v>283371246.3926658</v>
      </c>
      <c r="F259" s="60">
        <f t="shared" si="75"/>
        <v>85011373.917799741</v>
      </c>
      <c r="G259" s="60">
        <f t="shared" si="72"/>
        <v>368382620.31046557</v>
      </c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5"/>
      <c r="S259" s="95"/>
      <c r="T259" s="95"/>
      <c r="U259" s="95"/>
      <c r="V259" s="95"/>
      <c r="W259" s="95"/>
      <c r="X259" s="95"/>
      <c r="Y259" s="95"/>
      <c r="Z259" s="95"/>
      <c r="AA259" s="95"/>
      <c r="AB259" s="95"/>
      <c r="AC259" s="95"/>
      <c r="AD259" s="95"/>
      <c r="AE259" s="95"/>
      <c r="AF259" s="95"/>
      <c r="AG259" s="95"/>
      <c r="AH259" s="95"/>
      <c r="AI259" s="95"/>
      <c r="AJ259" s="95"/>
      <c r="AK259" s="95"/>
      <c r="AL259" s="95"/>
      <c r="AM259" s="95"/>
      <c r="AN259" s="95"/>
      <c r="AO259" s="55"/>
      <c r="AP259" s="63"/>
      <c r="AQ259" s="63"/>
      <c r="AR259" s="63"/>
      <c r="AS259" s="63"/>
      <c r="AT259" s="63"/>
      <c r="AU259" s="63"/>
      <c r="AV259" s="63"/>
      <c r="AW259" s="63"/>
      <c r="AX259" s="63"/>
      <c r="AY259" s="63"/>
      <c r="AZ259" s="63"/>
      <c r="BA259" s="63"/>
      <c r="BB259" s="63"/>
      <c r="BC259" s="65"/>
      <c r="BD259" s="65"/>
      <c r="BE259" s="65"/>
      <c r="BF259" s="65"/>
      <c r="BG259" s="65"/>
      <c r="BH259" s="63"/>
      <c r="BI259" s="63"/>
      <c r="BJ259" s="63"/>
      <c r="BK259" s="63"/>
      <c r="BL259" s="64"/>
      <c r="BM259" s="65"/>
      <c r="BN259" s="65"/>
      <c r="BO259" s="53"/>
      <c r="BP259" s="65"/>
      <c r="BQ259" s="65"/>
      <c r="BR259" s="65"/>
      <c r="BS259" s="65"/>
      <c r="BT259" s="65"/>
      <c r="BU259" s="65"/>
      <c r="BV259" s="65"/>
      <c r="BW259" s="65"/>
      <c r="BX259" s="65"/>
      <c r="BY259" s="65"/>
      <c r="BZ259" s="65"/>
      <c r="CA259" s="65"/>
      <c r="CB259" s="65"/>
      <c r="CC259" s="65"/>
      <c r="CD259" s="65"/>
      <c r="CE259" s="65"/>
      <c r="CF259" s="65"/>
      <c r="CG259" s="65"/>
      <c r="CH259" s="65"/>
      <c r="CI259" s="65"/>
      <c r="CJ259" s="65"/>
      <c r="CK259" s="65"/>
      <c r="CL259" s="65"/>
      <c r="CM259" s="82">
        <f>SUM(CM260:CM269)</f>
        <v>368382620.31046551</v>
      </c>
      <c r="CN259" s="67">
        <f t="shared" si="74"/>
        <v>0</v>
      </c>
    </row>
    <row r="260" spans="2:129" ht="10.25" customHeight="1" x14ac:dyDescent="0.25">
      <c r="B260" s="69" t="s">
        <v>487</v>
      </c>
      <c r="C260" s="70" t="s">
        <v>488</v>
      </c>
      <c r="D260" s="71">
        <v>53.3</v>
      </c>
      <c r="E260" s="51">
        <v>4504169.8</v>
      </c>
      <c r="F260" s="52">
        <f t="shared" si="75"/>
        <v>1351250.94</v>
      </c>
      <c r="G260" s="52">
        <f t="shared" si="72"/>
        <v>5855420.7400000002</v>
      </c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2"/>
      <c r="Y260" s="62"/>
      <c r="Z260" s="62"/>
      <c r="AA260" s="62"/>
      <c r="AB260" s="61"/>
      <c r="AC260" s="61"/>
      <c r="AD260" s="61"/>
      <c r="AE260" s="61"/>
      <c r="AF260" s="61"/>
      <c r="AG260" s="61"/>
      <c r="AH260" s="61"/>
      <c r="AI260" s="61"/>
      <c r="AJ260" s="61"/>
      <c r="AK260" s="61"/>
      <c r="AL260" s="61"/>
      <c r="AM260" s="61"/>
      <c r="AN260" s="61"/>
      <c r="AO260" s="55"/>
      <c r="AP260" s="63"/>
      <c r="AQ260" s="63"/>
      <c r="AR260" s="63"/>
      <c r="AS260" s="63"/>
      <c r="AT260" s="63"/>
      <c r="AU260" s="63"/>
      <c r="AV260" s="63"/>
      <c r="AW260" s="63"/>
      <c r="AX260" s="63"/>
      <c r="AY260" s="63"/>
      <c r="AZ260" s="63"/>
      <c r="BA260" s="63"/>
      <c r="BB260" s="63"/>
      <c r="BC260" s="63"/>
      <c r="BD260" s="63"/>
      <c r="BE260" s="63"/>
      <c r="BF260" s="63"/>
      <c r="BG260" s="63"/>
      <c r="BH260" s="63"/>
      <c r="BI260" s="63"/>
      <c r="BJ260" s="63"/>
      <c r="BK260" s="63"/>
      <c r="BL260" s="64"/>
      <c r="BM260" s="65"/>
      <c r="BN260" s="53"/>
      <c r="BO260" s="53"/>
      <c r="BP260" s="65"/>
      <c r="BQ260" s="65"/>
      <c r="BR260" s="53"/>
      <c r="BS260" s="53"/>
      <c r="BT260" s="53"/>
      <c r="BU260" s="53"/>
      <c r="BV260" s="53"/>
      <c r="BW260" s="53"/>
      <c r="BX260" s="53"/>
      <c r="BY260" s="53"/>
      <c r="BZ260" s="72"/>
      <c r="CA260" s="72"/>
      <c r="CB260" s="72"/>
      <c r="CC260" s="72"/>
      <c r="CD260" s="72"/>
      <c r="CE260" s="72"/>
      <c r="CF260" s="72"/>
      <c r="CG260" s="72"/>
      <c r="CH260" s="72"/>
      <c r="CI260" s="72">
        <f>G260/4</f>
        <v>1463855.1850000001</v>
      </c>
      <c r="CJ260" s="72">
        <f>CI260</f>
        <v>1463855.1850000001</v>
      </c>
      <c r="CK260" s="72">
        <f t="shared" ref="CK260:CL260" si="94">CJ260</f>
        <v>1463855.1850000001</v>
      </c>
      <c r="CL260" s="72">
        <f t="shared" si="94"/>
        <v>1463855.1850000001</v>
      </c>
      <c r="CM260" s="73">
        <f t="shared" ref="CM260:CM269" si="95">SUM(H260:CL260)</f>
        <v>5855420.7400000002</v>
      </c>
      <c r="CN260" s="74">
        <f t="shared" si="74"/>
        <v>0</v>
      </c>
    </row>
    <row r="261" spans="2:129" ht="10.25" customHeight="1" x14ac:dyDescent="0.25">
      <c r="B261" s="69" t="s">
        <v>489</v>
      </c>
      <c r="C261" s="70" t="s">
        <v>490</v>
      </c>
      <c r="D261" s="71">
        <v>427.45</v>
      </c>
      <c r="E261" s="51">
        <v>36111830.899999999</v>
      </c>
      <c r="F261" s="52">
        <f t="shared" si="75"/>
        <v>10833549.27</v>
      </c>
      <c r="G261" s="52">
        <f t="shared" si="72"/>
        <v>46945380.170000002</v>
      </c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2"/>
      <c r="Y261" s="62"/>
      <c r="Z261" s="62"/>
      <c r="AA261" s="62"/>
      <c r="AB261" s="61"/>
      <c r="AC261" s="61"/>
      <c r="AD261" s="61"/>
      <c r="AE261" s="61"/>
      <c r="AF261" s="61"/>
      <c r="AG261" s="61"/>
      <c r="AH261" s="61"/>
      <c r="AI261" s="61"/>
      <c r="AJ261" s="61"/>
      <c r="AK261" s="61"/>
      <c r="AL261" s="61"/>
      <c r="AM261" s="61"/>
      <c r="AN261" s="61"/>
      <c r="AO261" s="55"/>
      <c r="AP261" s="63"/>
      <c r="AQ261" s="63"/>
      <c r="AR261" s="63"/>
      <c r="AS261" s="63"/>
      <c r="AT261" s="63"/>
      <c r="AU261" s="63"/>
      <c r="AV261" s="63"/>
      <c r="AW261" s="63"/>
      <c r="AX261" s="63"/>
      <c r="AY261" s="63"/>
      <c r="AZ261" s="63"/>
      <c r="BA261" s="63"/>
      <c r="BB261" s="63"/>
      <c r="BC261" s="63"/>
      <c r="BD261" s="63"/>
      <c r="BE261" s="63"/>
      <c r="BF261" s="63"/>
      <c r="BG261" s="63"/>
      <c r="BH261" s="63"/>
      <c r="BI261" s="63"/>
      <c r="BJ261" s="63"/>
      <c r="BK261" s="63"/>
      <c r="BL261" s="64"/>
      <c r="BM261" s="65"/>
      <c r="BN261" s="53"/>
      <c r="BO261" s="53"/>
      <c r="BP261" s="65"/>
      <c r="BQ261" s="65"/>
      <c r="BR261" s="53"/>
      <c r="BS261" s="53"/>
      <c r="BT261" s="53"/>
      <c r="BU261" s="53"/>
      <c r="BV261" s="53"/>
      <c r="BW261" s="53"/>
      <c r="BX261" s="53"/>
      <c r="BY261" s="53"/>
      <c r="BZ261" s="72"/>
      <c r="CA261" s="72"/>
      <c r="CB261" s="72"/>
      <c r="CC261" s="72"/>
      <c r="CD261" s="72"/>
      <c r="CE261" s="72"/>
      <c r="CF261" s="53"/>
      <c r="CG261" s="72">
        <f>G261/6</f>
        <v>7824230.0283333333</v>
      </c>
      <c r="CH261" s="72">
        <f>CG261</f>
        <v>7824230.0283333333</v>
      </c>
      <c r="CI261" s="72">
        <f t="shared" ref="CI261:CL261" si="96">CH261</f>
        <v>7824230.0283333333</v>
      </c>
      <c r="CJ261" s="72">
        <f t="shared" si="96"/>
        <v>7824230.0283333333</v>
      </c>
      <c r="CK261" s="72">
        <f t="shared" si="96"/>
        <v>7824230.0283333333</v>
      </c>
      <c r="CL261" s="72">
        <f t="shared" si="96"/>
        <v>7824230.0283333333</v>
      </c>
      <c r="CM261" s="73">
        <f t="shared" si="95"/>
        <v>46945380.170000002</v>
      </c>
      <c r="CN261" s="74">
        <f t="shared" si="74"/>
        <v>0</v>
      </c>
      <c r="CP261" s="9"/>
      <c r="CQ261" s="9"/>
      <c r="CR261" s="9"/>
      <c r="CS261" s="9"/>
      <c r="CT261" s="9"/>
      <c r="CU261" s="9"/>
      <c r="CV261" s="9"/>
      <c r="CW261" s="9"/>
      <c r="CX261" s="9"/>
      <c r="CY261" s="9"/>
      <c r="CZ261" s="9"/>
      <c r="DA261" s="9"/>
      <c r="DB261" s="9"/>
      <c r="DC261" s="9"/>
      <c r="DD261" s="9"/>
      <c r="DE261" s="9"/>
      <c r="DF261" s="9"/>
      <c r="DG261" s="9"/>
      <c r="DH261" s="9"/>
      <c r="DI261" s="9"/>
      <c r="DJ261" s="9"/>
      <c r="DK261" s="9"/>
      <c r="DL261" s="9"/>
      <c r="DM261" s="9"/>
      <c r="DN261" s="9"/>
      <c r="DO261" s="9"/>
      <c r="DP261" s="9"/>
      <c r="DQ261" s="9"/>
      <c r="DR261" s="9"/>
      <c r="DS261" s="9"/>
      <c r="DT261" s="9"/>
      <c r="DU261" s="9"/>
      <c r="DV261" s="9"/>
      <c r="DW261" s="9"/>
      <c r="DX261" s="9"/>
      <c r="DY261" s="9"/>
    </row>
    <row r="262" spans="2:129" ht="11" customHeight="1" x14ac:dyDescent="0.25">
      <c r="B262" s="69" t="s">
        <v>491</v>
      </c>
      <c r="C262" s="70" t="s">
        <v>492</v>
      </c>
      <c r="D262" s="71">
        <v>522.4</v>
      </c>
      <c r="E262" s="51">
        <v>5944912</v>
      </c>
      <c r="F262" s="52">
        <f t="shared" si="75"/>
        <v>1783473.5999999999</v>
      </c>
      <c r="G262" s="52">
        <f t="shared" si="72"/>
        <v>7728385.5999999996</v>
      </c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2"/>
      <c r="Y262" s="62"/>
      <c r="Z262" s="62"/>
      <c r="AA262" s="62"/>
      <c r="AB262" s="61"/>
      <c r="AC262" s="61"/>
      <c r="AD262" s="61"/>
      <c r="AE262" s="61"/>
      <c r="AF262" s="61"/>
      <c r="AG262" s="61"/>
      <c r="AH262" s="61"/>
      <c r="AI262" s="61"/>
      <c r="AJ262" s="61"/>
      <c r="AK262" s="61"/>
      <c r="AL262" s="61"/>
      <c r="AM262" s="61"/>
      <c r="AN262" s="61"/>
      <c r="AO262" s="55"/>
      <c r="AP262" s="63"/>
      <c r="AQ262" s="63"/>
      <c r="AR262" s="63"/>
      <c r="AS262" s="63"/>
      <c r="AT262" s="63"/>
      <c r="AU262" s="63"/>
      <c r="AV262" s="63"/>
      <c r="AW262" s="63"/>
      <c r="AX262" s="63"/>
      <c r="AY262" s="63"/>
      <c r="AZ262" s="63"/>
      <c r="BA262" s="63"/>
      <c r="BB262" s="63"/>
      <c r="BC262" s="63"/>
      <c r="BD262" s="63"/>
      <c r="BE262" s="63"/>
      <c r="BF262" s="63"/>
      <c r="BG262" s="63"/>
      <c r="BH262" s="63"/>
      <c r="BI262" s="63"/>
      <c r="BJ262" s="63"/>
      <c r="BK262" s="63"/>
      <c r="BL262" s="64"/>
      <c r="BM262" s="65"/>
      <c r="BN262" s="53"/>
      <c r="BO262" s="53"/>
      <c r="BP262" s="65"/>
      <c r="BQ262" s="65"/>
      <c r="BR262" s="53"/>
      <c r="BS262" s="53"/>
      <c r="BT262" s="53"/>
      <c r="BU262" s="53"/>
      <c r="BV262" s="53"/>
      <c r="BW262" s="53"/>
      <c r="BX262" s="53"/>
      <c r="BY262" s="53"/>
      <c r="BZ262" s="72"/>
      <c r="CA262" s="72"/>
      <c r="CB262" s="72"/>
      <c r="CC262" s="72"/>
      <c r="CD262" s="72"/>
      <c r="CE262" s="72"/>
      <c r="CF262" s="72"/>
      <c r="CG262" s="72"/>
      <c r="CH262" s="72"/>
      <c r="CI262" s="72"/>
      <c r="CJ262" s="72"/>
      <c r="CK262" s="72">
        <f>G262/2</f>
        <v>3864192.8</v>
      </c>
      <c r="CL262" s="72">
        <f>CK262</f>
        <v>3864192.8</v>
      </c>
      <c r="CM262" s="73">
        <f t="shared" si="95"/>
        <v>7728385.5999999996</v>
      </c>
      <c r="CN262" s="74">
        <f t="shared" si="74"/>
        <v>0</v>
      </c>
      <c r="CP262" s="9"/>
      <c r="CQ262" s="9"/>
      <c r="CR262" s="9"/>
      <c r="CS262" s="9"/>
      <c r="CT262" s="9"/>
      <c r="CU262" s="9"/>
      <c r="CV262" s="9"/>
      <c r="CW262" s="9"/>
      <c r="CX262" s="9"/>
      <c r="CY262" s="9"/>
      <c r="CZ262" s="9"/>
      <c r="DA262" s="9"/>
      <c r="DB262" s="9"/>
      <c r="DC262" s="9"/>
      <c r="DD262" s="9"/>
      <c r="DE262" s="9"/>
      <c r="DF262" s="9"/>
      <c r="DG262" s="9"/>
      <c r="DH262" s="9"/>
      <c r="DI262" s="9"/>
      <c r="DJ262" s="9"/>
      <c r="DK262" s="9"/>
      <c r="DL262" s="9"/>
      <c r="DM262" s="9"/>
      <c r="DN262" s="9"/>
      <c r="DO262" s="9"/>
      <c r="DP262" s="9"/>
      <c r="DQ262" s="9"/>
      <c r="DR262" s="9"/>
      <c r="DS262" s="9"/>
      <c r="DT262" s="9"/>
      <c r="DU262" s="9"/>
      <c r="DV262" s="9"/>
      <c r="DW262" s="9"/>
      <c r="DX262" s="9"/>
      <c r="DY262" s="9"/>
    </row>
    <row r="263" spans="2:129" ht="10.25" customHeight="1" x14ac:dyDescent="0.25">
      <c r="B263" s="69" t="s">
        <v>493</v>
      </c>
      <c r="C263" s="70" t="s">
        <v>494</v>
      </c>
      <c r="D263" s="71">
        <v>40</v>
      </c>
      <c r="E263" s="51">
        <v>5534720</v>
      </c>
      <c r="F263" s="52">
        <f t="shared" si="75"/>
        <v>1660416</v>
      </c>
      <c r="G263" s="52">
        <f t="shared" si="72"/>
        <v>7195136</v>
      </c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2"/>
      <c r="Y263" s="62"/>
      <c r="Z263" s="62"/>
      <c r="AA263" s="62"/>
      <c r="AB263" s="61"/>
      <c r="AC263" s="61"/>
      <c r="AD263" s="61"/>
      <c r="AE263" s="61"/>
      <c r="AF263" s="61"/>
      <c r="AG263" s="61"/>
      <c r="AH263" s="61"/>
      <c r="AI263" s="61"/>
      <c r="AJ263" s="61"/>
      <c r="AK263" s="61"/>
      <c r="AL263" s="61"/>
      <c r="AM263" s="61"/>
      <c r="AN263" s="61"/>
      <c r="AO263" s="55"/>
      <c r="AP263" s="63"/>
      <c r="AQ263" s="63"/>
      <c r="AR263" s="63"/>
      <c r="AS263" s="63"/>
      <c r="AT263" s="63"/>
      <c r="AU263" s="63"/>
      <c r="AV263" s="63"/>
      <c r="AW263" s="63"/>
      <c r="AX263" s="63"/>
      <c r="AY263" s="63"/>
      <c r="AZ263" s="63"/>
      <c r="BA263" s="63"/>
      <c r="BB263" s="63"/>
      <c r="BC263" s="63"/>
      <c r="BD263" s="63"/>
      <c r="BE263" s="63"/>
      <c r="BF263" s="63"/>
      <c r="BG263" s="63"/>
      <c r="BH263" s="63"/>
      <c r="BI263" s="63"/>
      <c r="BJ263" s="63"/>
      <c r="BK263" s="63"/>
      <c r="BL263" s="64"/>
      <c r="BM263" s="65"/>
      <c r="BN263" s="53"/>
      <c r="BO263" s="53"/>
      <c r="BP263" s="65"/>
      <c r="BQ263" s="65"/>
      <c r="BR263" s="53"/>
      <c r="BS263" s="53"/>
      <c r="BT263" s="53"/>
      <c r="BU263" s="53"/>
      <c r="BV263" s="53"/>
      <c r="BW263" s="53"/>
      <c r="BX263" s="53"/>
      <c r="BY263" s="53"/>
      <c r="BZ263" s="72"/>
      <c r="CA263" s="72"/>
      <c r="CB263" s="72"/>
      <c r="CC263" s="72"/>
      <c r="CD263" s="72"/>
      <c r="CE263" s="72"/>
      <c r="CF263" s="72"/>
      <c r="CG263" s="72"/>
      <c r="CH263" s="72"/>
      <c r="CI263" s="72"/>
      <c r="CJ263" s="72"/>
      <c r="CK263" s="72">
        <f>G263/2</f>
        <v>3597568</v>
      </c>
      <c r="CL263" s="72">
        <f>CK263</f>
        <v>3597568</v>
      </c>
      <c r="CM263" s="73">
        <f t="shared" si="95"/>
        <v>7195136</v>
      </c>
      <c r="CN263" s="74">
        <f t="shared" si="74"/>
        <v>0</v>
      </c>
      <c r="CP263" s="9"/>
      <c r="CQ263" s="9"/>
      <c r="CR263" s="9"/>
      <c r="CS263" s="9"/>
      <c r="CT263" s="9"/>
      <c r="CU263" s="9"/>
      <c r="CV263" s="9"/>
      <c r="CW263" s="9"/>
      <c r="CX263" s="9"/>
      <c r="CY263" s="9"/>
      <c r="CZ263" s="9"/>
      <c r="DA263" s="9"/>
      <c r="DB263" s="9"/>
      <c r="DC263" s="9"/>
      <c r="DD263" s="9"/>
      <c r="DE263" s="9"/>
      <c r="DF263" s="9"/>
      <c r="DG263" s="9"/>
      <c r="DH263" s="9"/>
      <c r="DI263" s="9"/>
      <c r="DJ263" s="9"/>
      <c r="DK263" s="9"/>
      <c r="DL263" s="9"/>
      <c r="DM263" s="9"/>
      <c r="DN263" s="9"/>
      <c r="DO263" s="9"/>
      <c r="DP263" s="9"/>
      <c r="DQ263" s="9"/>
      <c r="DR263" s="9"/>
      <c r="DS263" s="9"/>
      <c r="DT263" s="9"/>
      <c r="DU263" s="9"/>
      <c r="DV263" s="9"/>
      <c r="DW263" s="9"/>
      <c r="DX263" s="9"/>
      <c r="DY263" s="9"/>
    </row>
    <row r="264" spans="2:129" ht="10.25" customHeight="1" x14ac:dyDescent="0.25">
      <c r="B264" s="69" t="s">
        <v>495</v>
      </c>
      <c r="C264" s="70" t="s">
        <v>496</v>
      </c>
      <c r="D264" s="71">
        <v>0</v>
      </c>
      <c r="E264" s="51">
        <v>0</v>
      </c>
      <c r="F264" s="52">
        <f t="shared" si="75"/>
        <v>0</v>
      </c>
      <c r="G264" s="52">
        <f t="shared" si="72"/>
        <v>0</v>
      </c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  <c r="W264" s="61"/>
      <c r="X264" s="62"/>
      <c r="Y264" s="62"/>
      <c r="Z264" s="62"/>
      <c r="AA264" s="62"/>
      <c r="AB264" s="61"/>
      <c r="AC264" s="61"/>
      <c r="AD264" s="61"/>
      <c r="AE264" s="61"/>
      <c r="AF264" s="61"/>
      <c r="AG264" s="61"/>
      <c r="AH264" s="61"/>
      <c r="AI264" s="61"/>
      <c r="AJ264" s="61"/>
      <c r="AK264" s="61"/>
      <c r="AL264" s="61"/>
      <c r="AM264" s="61"/>
      <c r="AN264" s="61"/>
      <c r="AO264" s="55"/>
      <c r="AP264" s="63"/>
      <c r="AQ264" s="63"/>
      <c r="AR264" s="63"/>
      <c r="AS264" s="63"/>
      <c r="AT264" s="63"/>
      <c r="AU264" s="63"/>
      <c r="AV264" s="63"/>
      <c r="AW264" s="63"/>
      <c r="AX264" s="63"/>
      <c r="AY264" s="63"/>
      <c r="AZ264" s="63"/>
      <c r="BA264" s="63"/>
      <c r="BB264" s="63"/>
      <c r="BC264" s="63"/>
      <c r="BD264" s="63"/>
      <c r="BE264" s="63"/>
      <c r="BF264" s="63"/>
      <c r="BG264" s="63"/>
      <c r="BH264" s="63"/>
      <c r="BI264" s="63"/>
      <c r="BJ264" s="63"/>
      <c r="BK264" s="63"/>
      <c r="BL264" s="64"/>
      <c r="BM264" s="65"/>
      <c r="BN264" s="53"/>
      <c r="BO264" s="53"/>
      <c r="BP264" s="65"/>
      <c r="BQ264" s="65"/>
      <c r="BR264" s="53"/>
      <c r="BS264" s="53"/>
      <c r="BT264" s="53"/>
      <c r="BU264" s="53"/>
      <c r="BV264" s="53"/>
      <c r="BW264" s="53"/>
      <c r="BX264" s="53"/>
      <c r="BY264" s="53"/>
      <c r="BZ264" s="72"/>
      <c r="CA264" s="72"/>
      <c r="CB264" s="72"/>
      <c r="CC264" s="72"/>
      <c r="CD264" s="72"/>
      <c r="CE264" s="72"/>
      <c r="CF264" s="72"/>
      <c r="CG264" s="72"/>
      <c r="CH264" s="72"/>
      <c r="CI264" s="72"/>
      <c r="CJ264" s="72"/>
      <c r="CK264" s="72"/>
      <c r="CL264" s="72"/>
      <c r="CM264" s="73">
        <f t="shared" si="95"/>
        <v>0</v>
      </c>
      <c r="CN264" s="74">
        <f t="shared" si="74"/>
        <v>0</v>
      </c>
    </row>
    <row r="265" spans="2:129" ht="26.4" customHeight="1" x14ac:dyDescent="0.25">
      <c r="B265" s="69" t="s">
        <v>497</v>
      </c>
      <c r="C265" s="70" t="s">
        <v>498</v>
      </c>
      <c r="D265" s="71">
        <v>10</v>
      </c>
      <c r="E265" s="51">
        <v>1263680</v>
      </c>
      <c r="F265" s="52">
        <f t="shared" si="75"/>
        <v>379104</v>
      </c>
      <c r="G265" s="52">
        <f t="shared" si="72"/>
        <v>1642784</v>
      </c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  <c r="AA265" s="95"/>
      <c r="AB265" s="95"/>
      <c r="AC265" s="95"/>
      <c r="AD265" s="95"/>
      <c r="AE265" s="95"/>
      <c r="AF265" s="95"/>
      <c r="AG265" s="95"/>
      <c r="AH265" s="95"/>
      <c r="AI265" s="95"/>
      <c r="AJ265" s="95"/>
      <c r="AK265" s="95"/>
      <c r="AL265" s="95"/>
      <c r="AM265" s="95"/>
      <c r="AN265" s="95"/>
      <c r="AO265" s="55"/>
      <c r="AP265" s="63"/>
      <c r="AQ265" s="63"/>
      <c r="AR265" s="63"/>
      <c r="AS265" s="63"/>
      <c r="AT265" s="63"/>
      <c r="AU265" s="63"/>
      <c r="AV265" s="63"/>
      <c r="AW265" s="63"/>
      <c r="AX265" s="63"/>
      <c r="AY265" s="63"/>
      <c r="AZ265" s="63"/>
      <c r="BA265" s="63"/>
      <c r="BB265" s="63"/>
      <c r="BC265" s="63"/>
      <c r="BD265" s="63"/>
      <c r="BE265" s="53"/>
      <c r="BF265" s="53"/>
      <c r="BG265" s="53"/>
      <c r="BH265" s="53"/>
      <c r="BI265" s="53"/>
      <c r="BJ265" s="53"/>
      <c r="BK265" s="53"/>
      <c r="BL265" s="64"/>
      <c r="BM265" s="65"/>
      <c r="BN265" s="53"/>
      <c r="BO265" s="53"/>
      <c r="BP265" s="53"/>
      <c r="BQ265" s="72"/>
      <c r="BR265" s="53"/>
      <c r="BS265" s="53"/>
      <c r="BT265" s="53"/>
      <c r="BU265" s="53"/>
      <c r="BV265" s="53"/>
      <c r="BW265" s="53"/>
      <c r="BX265" s="53"/>
      <c r="BY265" s="53"/>
      <c r="BZ265" s="72"/>
      <c r="CA265" s="72"/>
      <c r="CB265" s="72"/>
      <c r="CC265" s="72"/>
      <c r="CD265" s="72"/>
      <c r="CE265" s="72"/>
      <c r="CF265" s="72"/>
      <c r="CG265" s="72"/>
      <c r="CH265" s="72"/>
      <c r="CI265" s="53"/>
      <c r="CJ265" s="72">
        <f>G265/3</f>
        <v>547594.66666666663</v>
      </c>
      <c r="CK265" s="72">
        <f>CJ265</f>
        <v>547594.66666666663</v>
      </c>
      <c r="CL265" s="72">
        <f>CK265</f>
        <v>547594.66666666663</v>
      </c>
      <c r="CM265" s="73">
        <f>SUM(H265:CL265)</f>
        <v>1642784</v>
      </c>
      <c r="CN265" s="74">
        <f t="shared" si="74"/>
        <v>0</v>
      </c>
    </row>
    <row r="266" spans="2:129" ht="10.25" customHeight="1" x14ac:dyDescent="0.25">
      <c r="B266" s="69" t="s">
        <v>499</v>
      </c>
      <c r="C266" s="70" t="s">
        <v>500</v>
      </c>
      <c r="D266" s="71">
        <v>871.96</v>
      </c>
      <c r="E266" s="51">
        <v>194165436.92000002</v>
      </c>
      <c r="F266" s="52">
        <f t="shared" si="75"/>
        <v>58249631.076000005</v>
      </c>
      <c r="G266" s="52">
        <f t="shared" si="72"/>
        <v>252415067.99600002</v>
      </c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  <c r="W266" s="61"/>
      <c r="X266" s="62"/>
      <c r="Y266" s="62"/>
      <c r="Z266" s="62"/>
      <c r="AA266" s="62"/>
      <c r="AB266" s="61"/>
      <c r="AC266" s="61"/>
      <c r="AD266" s="61"/>
      <c r="AE266" s="61"/>
      <c r="AF266" s="61"/>
      <c r="AG266" s="61"/>
      <c r="AH266" s="61"/>
      <c r="AI266" s="61"/>
      <c r="AJ266" s="61"/>
      <c r="AK266" s="61"/>
      <c r="AL266" s="61"/>
      <c r="AM266" s="61"/>
      <c r="AN266" s="61"/>
      <c r="AO266" s="55"/>
      <c r="AP266" s="63"/>
      <c r="AQ266" s="63"/>
      <c r="AR266" s="63"/>
      <c r="AS266" s="63"/>
      <c r="AT266" s="63"/>
      <c r="AU266" s="63"/>
      <c r="AV266" s="63"/>
      <c r="AW266" s="63"/>
      <c r="AX266" s="63"/>
      <c r="AY266" s="63"/>
      <c r="AZ266" s="63"/>
      <c r="BA266" s="63"/>
      <c r="BB266" s="63"/>
      <c r="BC266" s="63"/>
      <c r="BD266" s="63"/>
      <c r="BE266" s="63"/>
      <c r="BF266" s="63"/>
      <c r="BG266" s="63"/>
      <c r="BH266" s="63"/>
      <c r="BI266" s="63"/>
      <c r="BJ266" s="63"/>
      <c r="BK266" s="63"/>
      <c r="BL266" s="64"/>
      <c r="BM266" s="65"/>
      <c r="BN266" s="53"/>
      <c r="BO266" s="53"/>
      <c r="BP266" s="53"/>
      <c r="BQ266" s="53"/>
      <c r="BR266" s="53"/>
      <c r="BS266" s="53"/>
      <c r="BT266" s="53"/>
      <c r="BU266" s="53"/>
      <c r="BV266" s="53"/>
      <c r="BW266" s="53"/>
      <c r="BX266" s="53"/>
      <c r="BY266" s="53"/>
      <c r="BZ266" s="72"/>
      <c r="CA266" s="72"/>
      <c r="CB266" s="72"/>
      <c r="CC266" s="72"/>
      <c r="CD266" s="72"/>
      <c r="CE266" s="53"/>
      <c r="CF266" s="53"/>
      <c r="CG266" s="72">
        <f>G266/6</f>
        <v>42069177.999333337</v>
      </c>
      <c r="CH266" s="72">
        <f>CG266</f>
        <v>42069177.999333337</v>
      </c>
      <c r="CI266" s="72">
        <f>CH266</f>
        <v>42069177.999333337</v>
      </c>
      <c r="CJ266" s="72">
        <f>CI266</f>
        <v>42069177.999333337</v>
      </c>
      <c r="CK266" s="72">
        <f>CJ266</f>
        <v>42069177.999333337</v>
      </c>
      <c r="CL266" s="72">
        <f>CK266</f>
        <v>42069177.999333337</v>
      </c>
      <c r="CM266" s="73">
        <f>SUM(H266:CL266)</f>
        <v>252415067.99599999</v>
      </c>
      <c r="CN266" s="74">
        <f t="shared" si="74"/>
        <v>0</v>
      </c>
    </row>
    <row r="267" spans="2:129" ht="10.25" customHeight="1" x14ac:dyDescent="0.25">
      <c r="B267" s="69" t="s">
        <v>501</v>
      </c>
      <c r="C267" s="70" t="s">
        <v>502</v>
      </c>
      <c r="D267" s="71">
        <v>926.98</v>
      </c>
      <c r="E267" s="51">
        <v>16616958.772665804</v>
      </c>
      <c r="F267" s="52">
        <f t="shared" si="75"/>
        <v>4985087.6317997407</v>
      </c>
      <c r="G267" s="52">
        <f t="shared" si="72"/>
        <v>21602046.404465545</v>
      </c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2"/>
      <c r="Y267" s="62"/>
      <c r="Z267" s="62"/>
      <c r="AA267" s="62"/>
      <c r="AB267" s="61"/>
      <c r="AC267" s="61"/>
      <c r="AD267" s="61"/>
      <c r="AE267" s="61"/>
      <c r="AF267" s="61"/>
      <c r="AG267" s="61"/>
      <c r="AH267" s="61"/>
      <c r="AI267" s="61"/>
      <c r="AJ267" s="61"/>
      <c r="AK267" s="61"/>
      <c r="AL267" s="61"/>
      <c r="AM267" s="61"/>
      <c r="AN267" s="61"/>
      <c r="AO267" s="55"/>
      <c r="AP267" s="63"/>
      <c r="AQ267" s="63"/>
      <c r="AR267" s="63"/>
      <c r="AS267" s="63"/>
      <c r="AT267" s="63"/>
      <c r="AU267" s="63"/>
      <c r="AV267" s="63"/>
      <c r="AW267" s="63"/>
      <c r="AX267" s="63"/>
      <c r="AY267" s="63"/>
      <c r="AZ267" s="63"/>
      <c r="BA267" s="63"/>
      <c r="BB267" s="63"/>
      <c r="BC267" s="63"/>
      <c r="BD267" s="63"/>
      <c r="BE267" s="63"/>
      <c r="BF267" s="63"/>
      <c r="BG267" s="63"/>
      <c r="BH267" s="63"/>
      <c r="BI267" s="63"/>
      <c r="BJ267" s="63"/>
      <c r="BK267" s="63"/>
      <c r="BL267" s="64"/>
      <c r="BM267" s="65"/>
      <c r="BN267" s="53"/>
      <c r="BO267" s="53"/>
      <c r="BP267" s="53"/>
      <c r="BQ267" s="53"/>
      <c r="BR267" s="53"/>
      <c r="BS267" s="53"/>
      <c r="BT267" s="53"/>
      <c r="BU267" s="53"/>
      <c r="BV267" s="53"/>
      <c r="BW267" s="53"/>
      <c r="BX267" s="53"/>
      <c r="BY267" s="53"/>
      <c r="BZ267" s="72"/>
      <c r="CA267" s="72"/>
      <c r="CB267" s="72"/>
      <c r="CC267" s="72"/>
      <c r="CD267" s="72"/>
      <c r="CE267" s="72"/>
      <c r="CF267" s="72"/>
      <c r="CG267" s="72"/>
      <c r="CH267" s="72"/>
      <c r="CI267" s="72"/>
      <c r="CJ267" s="72"/>
      <c r="CK267" s="72">
        <f>G267/2</f>
        <v>10801023.202232772</v>
      </c>
      <c r="CL267" s="72">
        <f>CK267</f>
        <v>10801023.202232772</v>
      </c>
      <c r="CM267" s="73">
        <f t="shared" si="95"/>
        <v>21602046.404465545</v>
      </c>
      <c r="CN267" s="74">
        <f t="shared" si="74"/>
        <v>0</v>
      </c>
    </row>
    <row r="268" spans="2:129" ht="10.25" customHeight="1" x14ac:dyDescent="0.25">
      <c r="B268" s="69" t="s">
        <v>503</v>
      </c>
      <c r="C268" s="70" t="s">
        <v>504</v>
      </c>
      <c r="D268" s="71">
        <v>9</v>
      </c>
      <c r="E268" s="51">
        <v>19229538</v>
      </c>
      <c r="F268" s="52">
        <f t="shared" si="75"/>
        <v>5768861.3999999994</v>
      </c>
      <c r="G268" s="52">
        <f t="shared" si="72"/>
        <v>24998399.399999999</v>
      </c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2"/>
      <c r="Y268" s="62"/>
      <c r="Z268" s="62"/>
      <c r="AA268" s="62"/>
      <c r="AB268" s="61"/>
      <c r="AC268" s="61"/>
      <c r="AD268" s="61"/>
      <c r="AE268" s="61"/>
      <c r="AF268" s="61"/>
      <c r="AG268" s="61"/>
      <c r="AH268" s="61"/>
      <c r="AI268" s="61"/>
      <c r="AJ268" s="61"/>
      <c r="AK268" s="61"/>
      <c r="AL268" s="61"/>
      <c r="AM268" s="61"/>
      <c r="AN268" s="61"/>
      <c r="AO268" s="55"/>
      <c r="AP268" s="63"/>
      <c r="AQ268" s="63"/>
      <c r="AR268" s="63"/>
      <c r="AS268" s="63"/>
      <c r="AT268" s="63"/>
      <c r="AU268" s="63"/>
      <c r="AV268" s="63"/>
      <c r="AW268" s="63"/>
      <c r="AX268" s="63"/>
      <c r="AY268" s="63"/>
      <c r="AZ268" s="63"/>
      <c r="BA268" s="63"/>
      <c r="BB268" s="63"/>
      <c r="BC268" s="63"/>
      <c r="BD268" s="63"/>
      <c r="BE268" s="63"/>
      <c r="BF268" s="63"/>
      <c r="BG268" s="63"/>
      <c r="BH268" s="63"/>
      <c r="BI268" s="63"/>
      <c r="BJ268" s="63"/>
      <c r="BK268" s="63"/>
      <c r="BL268" s="64"/>
      <c r="BM268" s="65"/>
      <c r="BN268" s="53"/>
      <c r="BO268" s="53"/>
      <c r="BP268" s="53"/>
      <c r="BQ268" s="53"/>
      <c r="BR268" s="53"/>
      <c r="BS268" s="53"/>
      <c r="BT268" s="53"/>
      <c r="BU268" s="53"/>
      <c r="BV268" s="53"/>
      <c r="BW268" s="53"/>
      <c r="BX268" s="53"/>
      <c r="BY268" s="53"/>
      <c r="BZ268" s="72"/>
      <c r="CA268" s="72"/>
      <c r="CB268" s="72"/>
      <c r="CC268" s="72"/>
      <c r="CD268" s="72"/>
      <c r="CE268" s="72"/>
      <c r="CF268" s="72"/>
      <c r="CG268" s="72"/>
      <c r="CH268" s="72"/>
      <c r="CI268" s="72"/>
      <c r="CJ268" s="72"/>
      <c r="CK268" s="72"/>
      <c r="CL268" s="72">
        <f>G268</f>
        <v>24998399.399999999</v>
      </c>
      <c r="CM268" s="73">
        <f t="shared" si="95"/>
        <v>24998399.399999999</v>
      </c>
      <c r="CN268" s="74">
        <f t="shared" si="74"/>
        <v>0</v>
      </c>
    </row>
    <row r="269" spans="2:129" ht="10.25" customHeight="1" x14ac:dyDescent="0.25">
      <c r="B269" s="69"/>
      <c r="C269" s="70"/>
      <c r="D269" s="71"/>
      <c r="E269" s="51"/>
      <c r="F269" s="52">
        <f t="shared" si="75"/>
        <v>0</v>
      </c>
      <c r="G269" s="52">
        <f t="shared" si="72"/>
        <v>0</v>
      </c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5"/>
      <c r="AC269" s="95"/>
      <c r="AD269" s="95"/>
      <c r="AE269" s="95"/>
      <c r="AF269" s="95"/>
      <c r="AG269" s="95"/>
      <c r="AH269" s="95"/>
      <c r="AI269" s="95"/>
      <c r="AJ269" s="95"/>
      <c r="AK269" s="95"/>
      <c r="AL269" s="95"/>
      <c r="AM269" s="95"/>
      <c r="AN269" s="95"/>
      <c r="AO269" s="55"/>
      <c r="AP269" s="63"/>
      <c r="AQ269" s="63"/>
      <c r="AR269" s="63"/>
      <c r="AS269" s="63"/>
      <c r="AT269" s="63"/>
      <c r="AU269" s="63"/>
      <c r="AV269" s="63"/>
      <c r="AW269" s="63"/>
      <c r="AX269" s="63"/>
      <c r="AY269" s="63"/>
      <c r="AZ269" s="63"/>
      <c r="BA269" s="63"/>
      <c r="BB269" s="63"/>
      <c r="BC269" s="63"/>
      <c r="BD269" s="63"/>
      <c r="BE269" s="53"/>
      <c r="BF269" s="53"/>
      <c r="BG269" s="53"/>
      <c r="BH269" s="53"/>
      <c r="BI269" s="53"/>
      <c r="BJ269" s="53"/>
      <c r="BK269" s="53"/>
      <c r="BL269" s="64"/>
      <c r="BM269" s="65"/>
      <c r="BN269" s="53"/>
      <c r="BO269" s="53"/>
      <c r="BP269" s="53"/>
      <c r="BQ269" s="53"/>
      <c r="BR269" s="53"/>
      <c r="BS269" s="53"/>
      <c r="BT269" s="53"/>
      <c r="BU269" s="53"/>
      <c r="BV269" s="53"/>
      <c r="BW269" s="53"/>
      <c r="BX269" s="53"/>
      <c r="BY269" s="53"/>
      <c r="BZ269" s="53"/>
      <c r="CA269" s="53"/>
      <c r="CB269" s="53"/>
      <c r="CC269" s="53"/>
      <c r="CD269" s="53"/>
      <c r="CE269" s="53"/>
      <c r="CF269" s="53"/>
      <c r="CG269" s="53"/>
      <c r="CH269" s="53"/>
      <c r="CI269" s="53"/>
      <c r="CJ269" s="53"/>
      <c r="CK269" s="53"/>
      <c r="CL269" s="53"/>
      <c r="CM269" s="73">
        <f t="shared" si="95"/>
        <v>0</v>
      </c>
      <c r="CN269" s="74">
        <f t="shared" si="74"/>
        <v>0</v>
      </c>
    </row>
    <row r="270" spans="2:129" s="68" customFormat="1" ht="10.25" customHeight="1" x14ac:dyDescent="0.25">
      <c r="B270" s="56" t="str">
        <f>'[1]ACTA MODIF'!C217</f>
        <v>16.</v>
      </c>
      <c r="C270" s="57" t="str">
        <f>'[1]ACTA MODIF'!D217</f>
        <v xml:space="preserve">LIMPIEZA GENERAL Y RETIRO DE ESCOMBROS   </v>
      </c>
      <c r="D270" s="78">
        <f>'[1]ACTA MODIF'!M217</f>
        <v>0</v>
      </c>
      <c r="E270" s="59">
        <f>'[1]ACTA MODIF'!N217</f>
        <v>10046745</v>
      </c>
      <c r="F270" s="60">
        <f t="shared" si="75"/>
        <v>3014023.5</v>
      </c>
      <c r="G270" s="60">
        <f t="shared" si="72"/>
        <v>13060768.5</v>
      </c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5"/>
      <c r="AC270" s="95"/>
      <c r="AD270" s="95"/>
      <c r="AE270" s="95"/>
      <c r="AF270" s="95"/>
      <c r="AG270" s="95"/>
      <c r="AH270" s="95"/>
      <c r="AI270" s="95"/>
      <c r="AJ270" s="95"/>
      <c r="AK270" s="95"/>
      <c r="AL270" s="95"/>
      <c r="AM270" s="95"/>
      <c r="AN270" s="95"/>
      <c r="AO270" s="55"/>
      <c r="AP270" s="63"/>
      <c r="AQ270" s="63"/>
      <c r="AR270" s="63"/>
      <c r="AS270" s="63"/>
      <c r="AT270" s="63"/>
      <c r="AU270" s="63"/>
      <c r="AV270" s="63"/>
      <c r="AW270" s="63"/>
      <c r="AX270" s="63"/>
      <c r="AY270" s="63"/>
      <c r="AZ270" s="63"/>
      <c r="BA270" s="63"/>
      <c r="BB270" s="63"/>
      <c r="BC270" s="63"/>
      <c r="BD270" s="63"/>
      <c r="BE270" s="53"/>
      <c r="BF270" s="53"/>
      <c r="BG270" s="53"/>
      <c r="BH270" s="53"/>
      <c r="BI270" s="53"/>
      <c r="BJ270" s="53"/>
      <c r="BK270" s="53"/>
      <c r="BL270" s="64"/>
      <c r="BM270" s="65"/>
      <c r="BN270" s="53"/>
      <c r="BO270" s="53"/>
      <c r="BP270" s="53"/>
      <c r="BQ270" s="53"/>
      <c r="BR270" s="53"/>
      <c r="BS270" s="53"/>
      <c r="BT270" s="53"/>
      <c r="BU270" s="53"/>
      <c r="BV270" s="53"/>
      <c r="BW270" s="53"/>
      <c r="BX270" s="53"/>
      <c r="BY270" s="53"/>
      <c r="BZ270" s="53"/>
      <c r="CA270" s="53"/>
      <c r="CB270" s="53"/>
      <c r="CC270" s="53"/>
      <c r="CD270" s="53"/>
      <c r="CE270" s="53"/>
      <c r="CF270" s="53"/>
      <c r="CG270" s="53"/>
      <c r="CH270" s="53"/>
      <c r="CI270" s="53"/>
      <c r="CJ270" s="53"/>
      <c r="CK270" s="53"/>
      <c r="CL270" s="53"/>
      <c r="CM270" s="82">
        <f>SUM(CM271)</f>
        <v>13060768.5</v>
      </c>
      <c r="CN270" s="67">
        <f t="shared" si="74"/>
        <v>0</v>
      </c>
    </row>
    <row r="271" spans="2:129" ht="10.25" customHeight="1" x14ac:dyDescent="0.25">
      <c r="B271" s="69" t="str">
        <f>'[1]ACTA MODIF'!C218</f>
        <v>16.1</v>
      </c>
      <c r="C271" s="70" t="str">
        <f>'[1]ACTA MODIF'!D218</f>
        <v xml:space="preserve">LIMPIEZA GENERAL Y RETIRO DE ESCOMBROS, INCLUYE CARGUE, TRANSPORTE  Y RETIRO DEL MATERIAL HASTA EL BOTADERO OFICIAL QUE INDIQUEN LAS AUTORIDADES PERTINENTES, MEDIDO EN SITIO.                                                                  </v>
      </c>
      <c r="D271" s="71">
        <f>'[1]ACTA MODIF'!M218</f>
        <v>5139</v>
      </c>
      <c r="E271" s="51">
        <f>'[1]ACTA MODIF'!N218</f>
        <v>10046745</v>
      </c>
      <c r="F271" s="52">
        <f t="shared" si="75"/>
        <v>3014023.5</v>
      </c>
      <c r="G271" s="52">
        <f t="shared" si="72"/>
        <v>13060768.5</v>
      </c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2"/>
      <c r="Y271" s="62"/>
      <c r="Z271" s="62"/>
      <c r="AA271" s="62"/>
      <c r="AB271" s="61"/>
      <c r="AC271" s="61"/>
      <c r="AD271" s="61"/>
      <c r="AE271" s="61"/>
      <c r="AF271" s="61"/>
      <c r="AG271" s="61"/>
      <c r="AH271" s="61"/>
      <c r="AI271" s="61"/>
      <c r="AJ271" s="61"/>
      <c r="AK271" s="61"/>
      <c r="AL271" s="61"/>
      <c r="AM271" s="61"/>
      <c r="AN271" s="61"/>
      <c r="AO271" s="61"/>
      <c r="AP271" s="63"/>
      <c r="AQ271" s="63"/>
      <c r="AR271" s="63"/>
      <c r="AS271" s="63"/>
      <c r="AT271" s="63"/>
      <c r="AU271" s="63"/>
      <c r="AV271" s="63"/>
      <c r="AW271" s="63"/>
      <c r="AX271" s="63"/>
      <c r="AY271" s="63"/>
      <c r="AZ271" s="63"/>
      <c r="BA271" s="63"/>
      <c r="BB271" s="63"/>
      <c r="BC271" s="63"/>
      <c r="BD271" s="63"/>
      <c r="BE271" s="63"/>
      <c r="BF271" s="63"/>
      <c r="BG271" s="63"/>
      <c r="BH271" s="63"/>
      <c r="BI271" s="63"/>
      <c r="BJ271" s="63"/>
      <c r="BK271" s="63"/>
      <c r="BL271" s="64"/>
      <c r="BM271" s="65"/>
      <c r="BN271" s="53"/>
      <c r="BO271" s="53"/>
      <c r="BP271" s="53"/>
      <c r="BQ271" s="53"/>
      <c r="BR271" s="53"/>
      <c r="BS271" s="53"/>
      <c r="BT271" s="53"/>
      <c r="BU271" s="53"/>
      <c r="BV271" s="53"/>
      <c r="BW271" s="53"/>
      <c r="BX271" s="53"/>
      <c r="BY271" s="53"/>
      <c r="BZ271" s="83"/>
      <c r="CA271" s="83"/>
      <c r="CB271" s="83"/>
      <c r="CC271" s="83"/>
      <c r="CD271" s="83"/>
      <c r="CE271" s="83"/>
      <c r="CF271" s="83"/>
      <c r="CG271" s="83"/>
      <c r="CH271" s="83"/>
      <c r="CI271" s="83"/>
      <c r="CJ271" s="83"/>
      <c r="CK271" s="53"/>
      <c r="CL271" s="83">
        <f>G271</f>
        <v>13060768.5</v>
      </c>
      <c r="CM271" s="73">
        <f>SUM(H271:CL271)</f>
        <v>13060768.5</v>
      </c>
      <c r="CN271" s="74">
        <f t="shared" si="74"/>
        <v>0</v>
      </c>
    </row>
    <row r="272" spans="2:129" ht="8.4" customHeight="1" thickBot="1" x14ac:dyDescent="0.4">
      <c r="B272" s="134"/>
      <c r="C272" s="135"/>
      <c r="D272" s="136"/>
      <c r="E272" s="137"/>
      <c r="F272" s="52"/>
      <c r="G272" s="52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80"/>
      <c r="AB272" s="80"/>
      <c r="AC272" s="80"/>
      <c r="AD272" s="80"/>
      <c r="AE272" s="80"/>
      <c r="AF272" s="80"/>
      <c r="AG272" s="80"/>
      <c r="AH272" s="80"/>
      <c r="AI272" s="80"/>
      <c r="AJ272" s="80"/>
      <c r="AK272" s="80"/>
      <c r="AL272" s="80"/>
      <c r="AM272" s="80"/>
      <c r="AN272" s="80"/>
      <c r="AO272" s="80"/>
      <c r="AP272" s="80"/>
      <c r="AQ272" s="80"/>
      <c r="AR272" s="80"/>
      <c r="AS272" s="80"/>
      <c r="AT272" s="80"/>
      <c r="AU272" s="80"/>
      <c r="AV272" s="80"/>
      <c r="AW272" s="80"/>
      <c r="AX272" s="80"/>
      <c r="AY272" s="80"/>
      <c r="AZ272" s="80"/>
      <c r="BA272" s="80"/>
      <c r="BB272" s="80"/>
      <c r="BC272" s="80"/>
      <c r="BD272" s="80"/>
      <c r="BE272" s="80"/>
      <c r="BF272" s="80"/>
      <c r="BG272" s="80"/>
      <c r="BH272" s="80"/>
      <c r="BI272" s="80"/>
      <c r="BJ272" s="80"/>
      <c r="BK272" s="80"/>
      <c r="BL272" s="64"/>
      <c r="BM272" s="65"/>
      <c r="BN272" s="53"/>
      <c r="BO272" s="53"/>
      <c r="BP272" s="53"/>
      <c r="BQ272" s="53"/>
      <c r="BR272" s="53"/>
      <c r="BS272" s="53"/>
      <c r="BT272" s="53"/>
      <c r="BU272" s="53"/>
      <c r="BV272" s="53"/>
      <c r="BW272" s="53"/>
      <c r="BX272" s="53"/>
      <c r="BY272" s="53"/>
      <c r="BZ272" s="53"/>
      <c r="CA272" s="53"/>
      <c r="CB272" s="53"/>
      <c r="CC272" s="53"/>
      <c r="CD272" s="53"/>
      <c r="CE272" s="53"/>
      <c r="CF272" s="53"/>
      <c r="CG272" s="53"/>
      <c r="CH272" s="53"/>
      <c r="CI272" s="53"/>
      <c r="CJ272" s="53"/>
      <c r="CK272" s="53"/>
      <c r="CL272" s="53"/>
      <c r="CM272" s="73"/>
      <c r="CN272" s="74">
        <f t="shared" si="74"/>
        <v>0</v>
      </c>
    </row>
    <row r="273" spans="2:92" ht="15.75" customHeight="1" thickBot="1" x14ac:dyDescent="0.4">
      <c r="B273" s="223" t="s">
        <v>505</v>
      </c>
      <c r="C273" s="224"/>
      <c r="D273" s="225">
        <f>SUM(E14:E271)/2</f>
        <v>13866455569.94615</v>
      </c>
      <c r="E273" s="226"/>
      <c r="F273" s="52"/>
      <c r="G273" s="52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  <c r="AA273" s="65"/>
      <c r="AB273" s="65"/>
      <c r="AC273" s="65"/>
      <c r="AD273" s="65"/>
      <c r="AE273" s="65"/>
      <c r="AF273" s="65"/>
      <c r="AG273" s="65"/>
      <c r="AH273" s="65"/>
      <c r="AI273" s="65"/>
      <c r="AJ273" s="65"/>
      <c r="AK273" s="65"/>
      <c r="AL273" s="65"/>
      <c r="AM273" s="65"/>
      <c r="AN273" s="65"/>
      <c r="AO273" s="65"/>
      <c r="AP273" s="65"/>
      <c r="AQ273" s="65"/>
      <c r="AR273" s="65"/>
      <c r="AS273" s="65"/>
      <c r="AT273" s="65"/>
      <c r="AU273" s="65"/>
      <c r="AV273" s="65"/>
      <c r="AW273" s="65"/>
      <c r="AX273" s="65"/>
      <c r="AY273" s="65"/>
      <c r="AZ273" s="65"/>
      <c r="BA273" s="65"/>
      <c r="BB273" s="65"/>
      <c r="BC273" s="65"/>
      <c r="BD273" s="65"/>
      <c r="BE273" s="65"/>
      <c r="BF273" s="65"/>
      <c r="BG273" s="65"/>
      <c r="BH273" s="65"/>
      <c r="BI273" s="65"/>
      <c r="BJ273" s="65"/>
      <c r="BK273" s="65"/>
      <c r="BL273" s="138"/>
      <c r="BM273" s="139"/>
      <c r="BN273" s="72"/>
      <c r="BO273" s="53"/>
      <c r="BP273" s="53"/>
      <c r="BQ273" s="53"/>
      <c r="BR273" s="53"/>
      <c r="BS273" s="53"/>
      <c r="BT273" s="53"/>
      <c r="BU273" s="53"/>
      <c r="BV273" s="53"/>
      <c r="BW273" s="53"/>
      <c r="BX273" s="53"/>
      <c r="BY273" s="53"/>
      <c r="BZ273" s="53"/>
      <c r="CA273" s="53"/>
      <c r="CB273" s="53"/>
      <c r="CC273" s="53"/>
      <c r="CD273" s="53"/>
      <c r="CE273" s="53"/>
      <c r="CF273" s="53"/>
      <c r="CG273" s="53"/>
      <c r="CH273" s="53"/>
      <c r="CI273" s="53"/>
      <c r="CJ273" s="53"/>
      <c r="CK273" s="53"/>
      <c r="CL273" s="53"/>
      <c r="CM273" s="140">
        <f>SUM(CM16:CM271)/2</f>
        <v>18026392240.929966</v>
      </c>
      <c r="CN273" s="74">
        <f t="shared" si="74"/>
        <v>-18026392240.929966</v>
      </c>
    </row>
    <row r="274" spans="2:92" ht="11.4" customHeight="1" thickBot="1" x14ac:dyDescent="0.4">
      <c r="D274" s="141"/>
      <c r="E274" s="142"/>
      <c r="F274" s="52"/>
      <c r="G274" s="52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  <c r="AA274" s="65"/>
      <c r="AB274" s="65"/>
      <c r="AC274" s="65"/>
      <c r="AD274" s="65"/>
      <c r="AE274" s="65"/>
      <c r="AF274" s="65"/>
      <c r="AG274" s="65"/>
      <c r="AH274" s="65"/>
      <c r="AI274" s="65"/>
      <c r="AJ274" s="65"/>
      <c r="AK274" s="65"/>
      <c r="AL274" s="65"/>
      <c r="AM274" s="65"/>
      <c r="AN274" s="65"/>
      <c r="AO274" s="65"/>
      <c r="AP274" s="65"/>
      <c r="AQ274" s="65"/>
      <c r="AR274" s="65"/>
      <c r="AS274" s="65"/>
      <c r="AT274" s="65"/>
      <c r="AU274" s="65"/>
      <c r="AV274" s="65"/>
      <c r="AW274" s="65"/>
      <c r="AX274" s="65"/>
      <c r="AY274" s="65"/>
      <c r="AZ274" s="65"/>
      <c r="BA274" s="65"/>
      <c r="BB274" s="65"/>
      <c r="BC274" s="65"/>
      <c r="BD274" s="65"/>
      <c r="BE274" s="65"/>
      <c r="BF274" s="65"/>
      <c r="BG274" s="65"/>
      <c r="BH274" s="65"/>
      <c r="BI274" s="65"/>
      <c r="BJ274" s="65"/>
      <c r="BK274" s="65"/>
      <c r="BL274" s="64"/>
      <c r="BM274" s="65"/>
      <c r="BN274" s="53"/>
      <c r="BO274" s="53"/>
      <c r="BP274" s="53"/>
      <c r="BQ274" s="53"/>
      <c r="BR274" s="53"/>
      <c r="BS274" s="53"/>
      <c r="BT274" s="53"/>
      <c r="BU274" s="53"/>
      <c r="BV274" s="53"/>
      <c r="BW274" s="53"/>
      <c r="BX274" s="53"/>
      <c r="BY274" s="53"/>
      <c r="BZ274" s="53"/>
      <c r="CA274" s="53"/>
      <c r="CB274" s="53"/>
      <c r="CC274" s="53"/>
      <c r="CD274" s="53"/>
      <c r="CE274" s="53"/>
      <c r="CF274" s="53"/>
      <c r="CG274" s="53"/>
      <c r="CH274" s="53"/>
      <c r="CI274" s="53"/>
      <c r="CJ274" s="53"/>
      <c r="CK274" s="53"/>
      <c r="CL274" s="53"/>
      <c r="CM274" s="73"/>
      <c r="CN274" s="74">
        <f t="shared" si="74"/>
        <v>0</v>
      </c>
    </row>
    <row r="275" spans="2:92" ht="9" customHeight="1" x14ac:dyDescent="0.35">
      <c r="B275" s="227" t="s">
        <v>506</v>
      </c>
      <c r="C275" s="228"/>
      <c r="D275" s="143"/>
      <c r="E275" s="144">
        <f>+E276+E277+E278</f>
        <v>4159936670.9838448</v>
      </c>
      <c r="F275" s="52"/>
      <c r="G275" s="52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  <c r="AA275" s="80"/>
      <c r="AB275" s="80"/>
      <c r="AC275" s="80"/>
      <c r="AD275" s="80"/>
      <c r="AE275" s="80"/>
      <c r="AF275" s="80"/>
      <c r="AG275" s="80"/>
      <c r="AH275" s="80"/>
      <c r="AI275" s="80"/>
      <c r="AJ275" s="80"/>
      <c r="AK275" s="80"/>
      <c r="AL275" s="80"/>
      <c r="AM275" s="80"/>
      <c r="AN275" s="80"/>
      <c r="AO275" s="80"/>
      <c r="AP275" s="80"/>
      <c r="AQ275" s="80"/>
      <c r="AR275" s="80"/>
      <c r="AS275" s="80"/>
      <c r="AT275" s="80"/>
      <c r="AU275" s="80"/>
      <c r="AV275" s="80"/>
      <c r="AW275" s="80"/>
      <c r="AX275" s="80"/>
      <c r="AY275" s="80"/>
      <c r="AZ275" s="80"/>
      <c r="BA275" s="80"/>
      <c r="BB275" s="80"/>
      <c r="BC275" s="80"/>
      <c r="BD275" s="80"/>
      <c r="BE275" s="80"/>
      <c r="BF275" s="80"/>
      <c r="BG275" s="80"/>
      <c r="BH275" s="80"/>
      <c r="BI275" s="80"/>
      <c r="BJ275" s="80"/>
      <c r="BK275" s="80"/>
      <c r="BL275" s="64"/>
      <c r="BM275" s="65"/>
      <c r="BN275" s="72"/>
      <c r="BO275" s="53"/>
      <c r="BP275" s="53"/>
      <c r="BQ275" s="53"/>
      <c r="BR275" s="53"/>
      <c r="BS275" s="53"/>
      <c r="BT275" s="53"/>
      <c r="BU275" s="53"/>
      <c r="BV275" s="53"/>
      <c r="BW275" s="53"/>
      <c r="BX275" s="53"/>
      <c r="BY275" s="53"/>
      <c r="BZ275" s="53"/>
      <c r="CA275" s="53"/>
      <c r="CB275" s="53"/>
      <c r="CC275" s="53"/>
      <c r="CD275" s="53"/>
      <c r="CE275" s="53"/>
      <c r="CF275" s="53"/>
      <c r="CG275" s="53"/>
      <c r="CH275" s="53"/>
      <c r="CI275" s="53"/>
      <c r="CJ275" s="53"/>
      <c r="CK275" s="53"/>
      <c r="CL275" s="53"/>
      <c r="CM275" s="145">
        <f>SUM(CM276:CM278)</f>
        <v>0</v>
      </c>
      <c r="CN275" s="74">
        <f t="shared" si="74"/>
        <v>0</v>
      </c>
    </row>
    <row r="276" spans="2:92" s="9" customFormat="1" ht="14.4" customHeight="1" x14ac:dyDescent="0.35">
      <c r="B276" s="229" t="s">
        <v>507</v>
      </c>
      <c r="C276" s="230"/>
      <c r="D276" s="146">
        <v>0.23</v>
      </c>
      <c r="E276" s="147">
        <f>+D276*D273</f>
        <v>3189284781.0876145</v>
      </c>
      <c r="F276" s="72"/>
      <c r="G276" s="72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80"/>
      <c r="AB276" s="80"/>
      <c r="AC276" s="80"/>
      <c r="AD276" s="80"/>
      <c r="AE276" s="80"/>
      <c r="AF276" s="80"/>
      <c r="AG276" s="80"/>
      <c r="AH276" s="80"/>
      <c r="AI276" s="80"/>
      <c r="AJ276" s="80"/>
      <c r="AK276" s="80"/>
      <c r="AL276" s="80"/>
      <c r="AM276" s="80"/>
      <c r="AN276" s="80"/>
      <c r="AO276" s="80"/>
      <c r="AP276" s="80"/>
      <c r="AQ276" s="80"/>
      <c r="AR276" s="80"/>
      <c r="AS276" s="80"/>
      <c r="AT276" s="80"/>
      <c r="AU276" s="80"/>
      <c r="AV276" s="80"/>
      <c r="AW276" s="80"/>
      <c r="AX276" s="80"/>
      <c r="AY276" s="80"/>
      <c r="AZ276" s="80"/>
      <c r="BA276" s="80"/>
      <c r="BB276" s="80"/>
      <c r="BC276" s="80"/>
      <c r="BD276" s="80"/>
      <c r="BE276" s="80"/>
      <c r="BF276" s="80"/>
      <c r="BG276" s="80"/>
      <c r="BH276" s="80"/>
      <c r="BI276" s="80"/>
      <c r="BJ276" s="80"/>
      <c r="BK276" s="80"/>
      <c r="BL276" s="64"/>
      <c r="BM276" s="65"/>
      <c r="BN276" s="72"/>
      <c r="BO276" s="72"/>
      <c r="BP276" s="72"/>
      <c r="BQ276" s="72"/>
      <c r="BR276" s="72"/>
      <c r="BS276" s="72"/>
      <c r="BT276" s="72"/>
      <c r="BU276" s="72"/>
      <c r="BV276" s="72"/>
      <c r="BW276" s="72"/>
      <c r="BX276" s="72"/>
      <c r="BY276" s="72"/>
      <c r="BZ276" s="72"/>
      <c r="CA276" s="72"/>
      <c r="CB276" s="72"/>
      <c r="CC276" s="72"/>
      <c r="CD276" s="72"/>
      <c r="CE276" s="72"/>
      <c r="CF276" s="72"/>
      <c r="CG276" s="72"/>
      <c r="CH276" s="72"/>
      <c r="CI276" s="72"/>
      <c r="CJ276" s="72"/>
      <c r="CK276" s="72"/>
      <c r="CL276" s="72"/>
      <c r="CM276" s="73">
        <f>SUM(H276:BY276)</f>
        <v>0</v>
      </c>
      <c r="CN276" s="74">
        <f t="shared" si="74"/>
        <v>0</v>
      </c>
    </row>
    <row r="277" spans="2:92" s="9" customFormat="1" x14ac:dyDescent="0.35">
      <c r="B277" s="229" t="s">
        <v>508</v>
      </c>
      <c r="C277" s="230"/>
      <c r="D277" s="146">
        <v>0.03</v>
      </c>
      <c r="E277" s="147">
        <f>+D277*D273</f>
        <v>415993667.0983845</v>
      </c>
      <c r="F277" s="72"/>
      <c r="G277" s="72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80"/>
      <c r="AB277" s="80"/>
      <c r="AC277" s="80"/>
      <c r="AD277" s="80"/>
      <c r="AE277" s="80"/>
      <c r="AF277" s="80"/>
      <c r="AG277" s="80"/>
      <c r="AH277" s="80"/>
      <c r="AI277" s="80"/>
      <c r="AJ277" s="80"/>
      <c r="AK277" s="80"/>
      <c r="AL277" s="80"/>
      <c r="AM277" s="80"/>
      <c r="AN277" s="80"/>
      <c r="AO277" s="80"/>
      <c r="AP277" s="80"/>
      <c r="AQ277" s="80"/>
      <c r="AR277" s="80"/>
      <c r="AS277" s="80"/>
      <c r="AT277" s="80"/>
      <c r="AU277" s="80"/>
      <c r="AV277" s="80"/>
      <c r="AW277" s="80"/>
      <c r="AX277" s="80"/>
      <c r="AY277" s="80"/>
      <c r="AZ277" s="80"/>
      <c r="BA277" s="80"/>
      <c r="BB277" s="80"/>
      <c r="BC277" s="80"/>
      <c r="BD277" s="80"/>
      <c r="BE277" s="80"/>
      <c r="BF277" s="80"/>
      <c r="BG277" s="80"/>
      <c r="BH277" s="80"/>
      <c r="BI277" s="80"/>
      <c r="BJ277" s="80"/>
      <c r="BK277" s="80"/>
      <c r="BL277" s="64"/>
      <c r="BM277" s="65"/>
      <c r="BN277" s="72"/>
      <c r="BO277" s="72"/>
      <c r="BP277" s="72"/>
      <c r="BQ277" s="72"/>
      <c r="BR277" s="72"/>
      <c r="BS277" s="72"/>
      <c r="BT277" s="72"/>
      <c r="BU277" s="72"/>
      <c r="BV277" s="72"/>
      <c r="BW277" s="72"/>
      <c r="BX277" s="72"/>
      <c r="BY277" s="72"/>
      <c r="BZ277" s="72"/>
      <c r="CA277" s="72"/>
      <c r="CB277" s="72"/>
      <c r="CC277" s="72"/>
      <c r="CD277" s="72"/>
      <c r="CE277" s="72"/>
      <c r="CF277" s="72"/>
      <c r="CG277" s="72"/>
      <c r="CH277" s="72"/>
      <c r="CI277" s="72"/>
      <c r="CJ277" s="72"/>
      <c r="CK277" s="72"/>
      <c r="CL277" s="72"/>
      <c r="CM277" s="73">
        <f>SUM(H277:BY277)</f>
        <v>0</v>
      </c>
      <c r="CN277" s="74">
        <f t="shared" si="74"/>
        <v>0</v>
      </c>
    </row>
    <row r="278" spans="2:92" s="9" customFormat="1" ht="11" thickBot="1" x14ac:dyDescent="0.4">
      <c r="B278" s="229" t="s">
        <v>509</v>
      </c>
      <c r="C278" s="230"/>
      <c r="D278" s="146">
        <v>0.04</v>
      </c>
      <c r="E278" s="147">
        <f>+D278*D273</f>
        <v>554658222.79784596</v>
      </c>
      <c r="F278" s="72"/>
      <c r="G278" s="72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80"/>
      <c r="AB278" s="80"/>
      <c r="AC278" s="80"/>
      <c r="AD278" s="80"/>
      <c r="AE278" s="80"/>
      <c r="AF278" s="80"/>
      <c r="AG278" s="80"/>
      <c r="AH278" s="80"/>
      <c r="AI278" s="80"/>
      <c r="AJ278" s="80"/>
      <c r="AK278" s="80"/>
      <c r="AL278" s="80"/>
      <c r="AM278" s="80"/>
      <c r="AN278" s="80"/>
      <c r="AO278" s="80"/>
      <c r="AP278" s="80"/>
      <c r="AQ278" s="80"/>
      <c r="AR278" s="80"/>
      <c r="AS278" s="80"/>
      <c r="AT278" s="80"/>
      <c r="AU278" s="80"/>
      <c r="AV278" s="80"/>
      <c r="AW278" s="80"/>
      <c r="AX278" s="80"/>
      <c r="AY278" s="80"/>
      <c r="AZ278" s="80"/>
      <c r="BA278" s="80"/>
      <c r="BB278" s="80"/>
      <c r="BC278" s="80"/>
      <c r="BD278" s="80"/>
      <c r="BE278" s="80"/>
      <c r="BF278" s="80"/>
      <c r="BG278" s="80"/>
      <c r="BH278" s="80"/>
      <c r="BI278" s="80"/>
      <c r="BJ278" s="80"/>
      <c r="BK278" s="80"/>
      <c r="BL278" s="64"/>
      <c r="BM278" s="65"/>
      <c r="BN278" s="72"/>
      <c r="BO278" s="72"/>
      <c r="BP278" s="72"/>
      <c r="BQ278" s="72"/>
      <c r="BR278" s="72"/>
      <c r="BS278" s="72"/>
      <c r="BT278" s="72"/>
      <c r="BU278" s="72"/>
      <c r="BV278" s="72"/>
      <c r="BW278" s="72"/>
      <c r="BX278" s="72"/>
      <c r="BY278" s="72"/>
      <c r="BZ278" s="72"/>
      <c r="CA278" s="72"/>
      <c r="CB278" s="72"/>
      <c r="CC278" s="72"/>
      <c r="CD278" s="72"/>
      <c r="CE278" s="72"/>
      <c r="CF278" s="72"/>
      <c r="CG278" s="72"/>
      <c r="CH278" s="72"/>
      <c r="CI278" s="72"/>
      <c r="CJ278" s="72"/>
      <c r="CK278" s="72"/>
      <c r="CL278" s="72"/>
      <c r="CM278" s="73">
        <f>SUM(H278:BY278)</f>
        <v>0</v>
      </c>
      <c r="CN278" s="74">
        <f t="shared" si="74"/>
        <v>0</v>
      </c>
    </row>
    <row r="279" spans="2:92" ht="15" customHeight="1" thickBot="1" x14ac:dyDescent="0.4">
      <c r="B279" s="217" t="s">
        <v>510</v>
      </c>
      <c r="C279" s="218"/>
      <c r="D279" s="149"/>
      <c r="E279" s="150">
        <f>+D273+E275</f>
        <v>18026392240.929993</v>
      </c>
      <c r="F279" s="52"/>
      <c r="G279" s="52" cm="1">
        <f t="array" ref="G279">SUM(G16:G278/2)</f>
        <v>18026392240.929977</v>
      </c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  <c r="AA279" s="80"/>
      <c r="AB279" s="80"/>
      <c r="AC279" s="80"/>
      <c r="AD279" s="80"/>
      <c r="AE279" s="80"/>
      <c r="AF279" s="80"/>
      <c r="AG279" s="80"/>
      <c r="AH279" s="80"/>
      <c r="AI279" s="80"/>
      <c r="AJ279" s="80"/>
      <c r="AK279" s="80"/>
      <c r="AL279" s="80"/>
      <c r="AM279" s="80"/>
      <c r="AN279" s="80"/>
      <c r="AO279" s="80"/>
      <c r="AP279" s="80"/>
      <c r="AQ279" s="80"/>
      <c r="AR279" s="80"/>
      <c r="AS279" s="80"/>
      <c r="AT279" s="80"/>
      <c r="AU279" s="80"/>
      <c r="AV279" s="80"/>
      <c r="AW279" s="80"/>
      <c r="AX279" s="80"/>
      <c r="AY279" s="80"/>
      <c r="AZ279" s="80"/>
      <c r="BA279" s="80"/>
      <c r="BB279" s="80"/>
      <c r="BC279" s="80"/>
      <c r="BD279" s="80"/>
      <c r="BE279" s="80"/>
      <c r="BF279" s="80"/>
      <c r="BG279" s="80"/>
      <c r="BH279" s="80"/>
      <c r="BI279" s="80"/>
      <c r="BJ279" s="80"/>
      <c r="BK279" s="80"/>
      <c r="BL279" s="64"/>
      <c r="BM279" s="65"/>
      <c r="BN279" s="53"/>
      <c r="BO279" s="53"/>
      <c r="BP279" s="53"/>
      <c r="BQ279" s="53"/>
      <c r="BR279" s="53"/>
      <c r="BS279" s="53"/>
      <c r="BT279" s="53"/>
      <c r="BU279" s="53"/>
      <c r="BV279" s="53"/>
      <c r="BW279" s="53"/>
      <c r="BX279" s="53"/>
      <c r="BY279" s="53"/>
      <c r="BZ279" s="53"/>
      <c r="CA279" s="53"/>
      <c r="CB279" s="53"/>
      <c r="CC279" s="53"/>
      <c r="CD279" s="53"/>
      <c r="CE279" s="53"/>
      <c r="CF279" s="53"/>
      <c r="CG279" s="53"/>
      <c r="CH279" s="53"/>
      <c r="CI279" s="53"/>
      <c r="CJ279" s="53"/>
      <c r="CK279" s="53"/>
      <c r="CL279" s="53"/>
      <c r="CM279" s="140">
        <f>CM273+CM275</f>
        <v>18026392240.929966</v>
      </c>
      <c r="CN279" s="74">
        <f t="shared" si="74"/>
        <v>0</v>
      </c>
    </row>
    <row r="280" spans="2:92" ht="11" thickBot="1" x14ac:dyDescent="0.3">
      <c r="D280" s="141"/>
      <c r="E280" s="142"/>
      <c r="F280" s="52"/>
      <c r="G280" s="52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2"/>
      <c r="Y280" s="62"/>
      <c r="Z280" s="62"/>
      <c r="AA280" s="62"/>
      <c r="AB280" s="61"/>
      <c r="AC280" s="61"/>
      <c r="AD280" s="61"/>
      <c r="AE280" s="61"/>
      <c r="AF280" s="61"/>
      <c r="AG280" s="61"/>
      <c r="AH280" s="61"/>
      <c r="AI280" s="61"/>
      <c r="AJ280" s="61"/>
      <c r="AK280" s="61"/>
      <c r="AL280" s="61"/>
      <c r="AM280" s="61"/>
      <c r="AN280" s="61"/>
      <c r="AO280" s="61"/>
      <c r="AP280" s="63"/>
      <c r="AQ280" s="63"/>
      <c r="AR280" s="63"/>
      <c r="AS280" s="63"/>
      <c r="AT280" s="63"/>
      <c r="AU280" s="63"/>
      <c r="AV280" s="63"/>
      <c r="AW280" s="63"/>
      <c r="AX280" s="63"/>
      <c r="AY280" s="63"/>
      <c r="AZ280" s="63"/>
      <c r="BA280" s="63"/>
      <c r="BB280" s="63"/>
      <c r="BC280" s="63"/>
      <c r="BD280" s="63"/>
      <c r="BE280" s="63"/>
      <c r="BF280" s="63"/>
      <c r="BG280" s="63"/>
      <c r="BH280" s="63"/>
      <c r="BI280" s="63"/>
      <c r="BJ280" s="63"/>
      <c r="BK280" s="63"/>
      <c r="BL280" s="64"/>
      <c r="BM280" s="65"/>
      <c r="BN280" s="53"/>
      <c r="BO280" s="53"/>
      <c r="BP280" s="53"/>
      <c r="BQ280" s="53"/>
      <c r="BR280" s="53"/>
      <c r="BS280" s="53"/>
      <c r="BT280" s="53"/>
      <c r="BU280" s="53"/>
      <c r="BV280" s="53"/>
      <c r="BW280" s="53"/>
      <c r="BX280" s="53"/>
      <c r="BY280" s="53"/>
      <c r="BZ280" s="53"/>
      <c r="CA280" s="53"/>
      <c r="CB280" s="53"/>
      <c r="CC280" s="53"/>
      <c r="CD280" s="53"/>
      <c r="CE280" s="53"/>
      <c r="CF280" s="53"/>
      <c r="CG280" s="53"/>
      <c r="CH280" s="53"/>
      <c r="CI280" s="53"/>
      <c r="CJ280" s="53"/>
      <c r="CK280" s="53"/>
      <c r="CL280" s="53"/>
      <c r="CM280" s="73"/>
    </row>
    <row r="281" spans="2:92" x14ac:dyDescent="0.25">
      <c r="B281" s="151">
        <v>20</v>
      </c>
      <c r="C281" s="151" t="s">
        <v>511</v>
      </c>
      <c r="D281" s="219">
        <f>D282+D283</f>
        <v>31030000</v>
      </c>
      <c r="E281" s="220"/>
      <c r="F281" s="52"/>
      <c r="G281" s="52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2"/>
      <c r="Y281" s="62"/>
      <c r="Z281" s="62"/>
      <c r="AA281" s="62"/>
      <c r="AB281" s="61"/>
      <c r="AC281" s="61"/>
      <c r="AD281" s="61"/>
      <c r="AE281" s="61"/>
      <c r="AF281" s="61"/>
      <c r="AG281" s="61"/>
      <c r="AH281" s="61"/>
      <c r="AI281" s="61"/>
      <c r="AJ281" s="61"/>
      <c r="AK281" s="61"/>
      <c r="AL281" s="61"/>
      <c r="AM281" s="61"/>
      <c r="AN281" s="61"/>
      <c r="AO281" s="61"/>
      <c r="AP281" s="63"/>
      <c r="AQ281" s="63"/>
      <c r="AR281" s="63"/>
      <c r="AS281" s="63"/>
      <c r="AT281" s="63"/>
      <c r="AU281" s="63"/>
      <c r="AV281" s="63"/>
      <c r="AW281" s="63"/>
      <c r="AX281" s="63"/>
      <c r="AY281" s="63"/>
      <c r="AZ281" s="63"/>
      <c r="BA281" s="63"/>
      <c r="BB281" s="63"/>
      <c r="BC281" s="63"/>
      <c r="BD281" s="63"/>
      <c r="BE281" s="63"/>
      <c r="BF281" s="63"/>
      <c r="BG281" s="63"/>
      <c r="BH281" s="63"/>
      <c r="BI281" s="63"/>
      <c r="BJ281" s="63"/>
      <c r="BK281" s="63"/>
      <c r="BL281" s="64"/>
      <c r="BM281" s="65"/>
      <c r="BN281" s="53"/>
      <c r="BO281" s="53"/>
      <c r="BP281" s="53"/>
      <c r="BQ281" s="53"/>
      <c r="BR281" s="53"/>
      <c r="BS281" s="53"/>
      <c r="BT281" s="53"/>
      <c r="BU281" s="53"/>
      <c r="BV281" s="53"/>
      <c r="BW281" s="53"/>
      <c r="BX281" s="53"/>
      <c r="BY281" s="53"/>
      <c r="BZ281" s="53"/>
      <c r="CA281" s="53"/>
      <c r="CB281" s="53"/>
      <c r="CC281" s="53"/>
      <c r="CD281" s="53"/>
      <c r="CE281" s="53"/>
      <c r="CF281" s="53"/>
      <c r="CG281" s="53"/>
      <c r="CH281" s="53"/>
      <c r="CI281" s="53"/>
      <c r="CJ281" s="53"/>
      <c r="CK281" s="53"/>
      <c r="CL281" s="53"/>
      <c r="CM281" s="73"/>
    </row>
    <row r="282" spans="2:92" x14ac:dyDescent="0.25">
      <c r="B282" s="152">
        <v>20.100000000000001</v>
      </c>
      <c r="C282" s="152" t="s">
        <v>512</v>
      </c>
      <c r="D282" s="210">
        <v>8730000</v>
      </c>
      <c r="E282" s="211"/>
      <c r="F282" s="52"/>
      <c r="G282" s="52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2"/>
      <c r="Y282" s="62"/>
      <c r="Z282" s="62"/>
      <c r="AA282" s="62"/>
      <c r="AB282" s="61"/>
      <c r="AC282" s="61"/>
      <c r="AD282" s="61"/>
      <c r="AE282" s="61"/>
      <c r="AF282" s="61"/>
      <c r="AG282" s="61"/>
      <c r="AH282" s="61"/>
      <c r="AI282" s="61"/>
      <c r="AJ282" s="61"/>
      <c r="AK282" s="61"/>
      <c r="AL282" s="61"/>
      <c r="AM282" s="61"/>
      <c r="AN282" s="61"/>
      <c r="AO282" s="61"/>
      <c r="AP282" s="63"/>
      <c r="AQ282" s="63"/>
      <c r="AR282" s="63"/>
      <c r="AS282" s="63"/>
      <c r="AT282" s="63"/>
      <c r="AU282" s="63"/>
      <c r="AV282" s="63"/>
      <c r="AW282" s="63"/>
      <c r="AX282" s="63"/>
      <c r="AY282" s="63"/>
      <c r="AZ282" s="63"/>
      <c r="BA282" s="63"/>
      <c r="BB282" s="63"/>
      <c r="BC282" s="63"/>
      <c r="BD282" s="63"/>
      <c r="BE282" s="63"/>
      <c r="BF282" s="63"/>
      <c r="BG282" s="63"/>
      <c r="BH282" s="63"/>
      <c r="BI282" s="63"/>
      <c r="BJ282" s="63"/>
      <c r="BK282" s="63"/>
      <c r="BL282" s="64"/>
      <c r="BM282" s="65"/>
      <c r="BN282" s="53"/>
      <c r="BO282" s="53"/>
      <c r="BP282" s="53"/>
      <c r="BQ282" s="53"/>
      <c r="BR282" s="53"/>
      <c r="BS282" s="53"/>
      <c r="BT282" s="53"/>
      <c r="BU282" s="53"/>
      <c r="BV282" s="53"/>
      <c r="BW282" s="53"/>
      <c r="BX282" s="53"/>
      <c r="BY282" s="53"/>
      <c r="BZ282" s="53"/>
      <c r="CA282" s="83"/>
      <c r="CB282" s="83"/>
      <c r="CC282" s="83"/>
      <c r="CD282" s="53"/>
      <c r="CE282" s="53"/>
      <c r="CF282" s="83"/>
      <c r="CG282" s="83">
        <f>D282/2</f>
        <v>4365000</v>
      </c>
      <c r="CH282" s="83">
        <f>CG282</f>
        <v>4365000</v>
      </c>
      <c r="CI282" s="83"/>
      <c r="CJ282" s="83"/>
      <c r="CK282" s="83"/>
      <c r="CL282" s="83"/>
      <c r="CM282" s="73">
        <f>SUM(CG282:CH282)</f>
        <v>8730000</v>
      </c>
      <c r="CN282" s="73">
        <f>CM282-D282</f>
        <v>0</v>
      </c>
    </row>
    <row r="283" spans="2:92" ht="28.5" customHeight="1" x14ac:dyDescent="0.25">
      <c r="B283" s="152">
        <v>20.2</v>
      </c>
      <c r="C283" s="153" t="s">
        <v>513</v>
      </c>
      <c r="D283" s="210">
        <v>22300000</v>
      </c>
      <c r="E283" s="211"/>
      <c r="F283" s="52"/>
      <c r="G283" s="52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2"/>
      <c r="Y283" s="62"/>
      <c r="Z283" s="62"/>
      <c r="AA283" s="62"/>
      <c r="AB283" s="61"/>
      <c r="AC283" s="61"/>
      <c r="AD283" s="61"/>
      <c r="AE283" s="61"/>
      <c r="AF283" s="61"/>
      <c r="AG283" s="61"/>
      <c r="AH283" s="61"/>
      <c r="AI283" s="61"/>
      <c r="AJ283" s="61"/>
      <c r="AK283" s="61"/>
      <c r="AL283" s="61"/>
      <c r="AM283" s="61"/>
      <c r="AN283" s="61"/>
      <c r="AO283" s="61"/>
      <c r="AP283" s="63"/>
      <c r="AQ283" s="63"/>
      <c r="AR283" s="63"/>
      <c r="AS283" s="63"/>
      <c r="AT283" s="63"/>
      <c r="AU283" s="63"/>
      <c r="AV283" s="63"/>
      <c r="AW283" s="63"/>
      <c r="AX283" s="63"/>
      <c r="AY283" s="63"/>
      <c r="AZ283" s="63"/>
      <c r="BA283" s="63"/>
      <c r="BB283" s="63"/>
      <c r="BC283" s="63"/>
      <c r="BD283" s="63"/>
      <c r="BE283" s="63"/>
      <c r="BF283" s="63"/>
      <c r="BG283" s="63"/>
      <c r="BH283" s="63"/>
      <c r="BI283" s="63"/>
      <c r="BJ283" s="63"/>
      <c r="BK283" s="63"/>
      <c r="BL283" s="64"/>
      <c r="BM283" s="65"/>
      <c r="BN283" s="53"/>
      <c r="BO283" s="53"/>
      <c r="BP283" s="53"/>
      <c r="BQ283" s="53"/>
      <c r="BR283" s="53"/>
      <c r="BS283" s="53"/>
      <c r="BT283" s="53"/>
      <c r="BU283" s="53"/>
      <c r="BV283" s="53"/>
      <c r="BW283" s="53"/>
      <c r="BX283" s="53"/>
      <c r="BY283" s="53"/>
      <c r="BZ283" s="53"/>
      <c r="CA283" s="83"/>
      <c r="CB283" s="83"/>
      <c r="CC283" s="83"/>
      <c r="CD283" s="53"/>
      <c r="CE283" s="53"/>
      <c r="CF283" s="83"/>
      <c r="CG283" s="83">
        <f>D283/2</f>
        <v>11150000</v>
      </c>
      <c r="CH283" s="83">
        <f>CG283</f>
        <v>11150000</v>
      </c>
      <c r="CI283" s="83"/>
      <c r="CJ283" s="83"/>
      <c r="CK283" s="83"/>
      <c r="CL283" s="83"/>
      <c r="CM283" s="73">
        <f>SUM(CG283:CH283)</f>
        <v>22300000</v>
      </c>
      <c r="CN283" s="73">
        <f>CM283-D283</f>
        <v>0</v>
      </c>
    </row>
    <row r="284" spans="2:92" x14ac:dyDescent="0.25">
      <c r="B284" s="154">
        <v>21</v>
      </c>
      <c r="C284" s="154" t="s">
        <v>514</v>
      </c>
      <c r="D284" s="221">
        <f>D285+D286</f>
        <v>115731982.08</v>
      </c>
      <c r="E284" s="222"/>
      <c r="F284" s="52"/>
      <c r="G284" s="52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2"/>
      <c r="Y284" s="62"/>
      <c r="Z284" s="62"/>
      <c r="AA284" s="62"/>
      <c r="AB284" s="61"/>
      <c r="AC284" s="61"/>
      <c r="AD284" s="61"/>
      <c r="AE284" s="61"/>
      <c r="AF284" s="61"/>
      <c r="AG284" s="61"/>
      <c r="AH284" s="61"/>
      <c r="AI284" s="61"/>
      <c r="AJ284" s="61"/>
      <c r="AK284" s="61"/>
      <c r="AL284" s="61"/>
      <c r="AM284" s="61"/>
      <c r="AN284" s="61"/>
      <c r="AO284" s="61"/>
      <c r="AP284" s="63"/>
      <c r="AQ284" s="63"/>
      <c r="AR284" s="63"/>
      <c r="AS284" s="63"/>
      <c r="AT284" s="63"/>
      <c r="AU284" s="63"/>
      <c r="AV284" s="63"/>
      <c r="AW284" s="63"/>
      <c r="AX284" s="63"/>
      <c r="AY284" s="63"/>
      <c r="AZ284" s="63"/>
      <c r="BA284" s="63"/>
      <c r="BB284" s="63"/>
      <c r="BC284" s="63"/>
      <c r="BD284" s="63"/>
      <c r="BE284" s="63"/>
      <c r="BF284" s="63"/>
      <c r="BG284" s="63"/>
      <c r="BH284" s="63"/>
      <c r="BI284" s="63"/>
      <c r="BJ284" s="63"/>
      <c r="BK284" s="63"/>
      <c r="BL284" s="64"/>
      <c r="BM284" s="65"/>
      <c r="BN284" s="53"/>
      <c r="BO284" s="53"/>
      <c r="BP284" s="53"/>
      <c r="BQ284" s="53"/>
      <c r="BR284" s="53"/>
      <c r="BS284" s="53"/>
      <c r="BT284" s="53"/>
      <c r="BU284" s="53"/>
      <c r="BV284" s="53"/>
      <c r="BW284" s="53"/>
      <c r="BX284" s="53"/>
      <c r="BY284" s="53"/>
      <c r="BZ284" s="53"/>
      <c r="CA284" s="53"/>
      <c r="CB284" s="53"/>
      <c r="CC284" s="53"/>
      <c r="CD284" s="53"/>
      <c r="CE284" s="53"/>
      <c r="CF284" s="53"/>
      <c r="CG284" s="53"/>
      <c r="CH284" s="53"/>
      <c r="CI284" s="53"/>
      <c r="CJ284" s="53"/>
      <c r="CK284" s="53"/>
      <c r="CL284" s="53"/>
      <c r="CM284" s="73"/>
      <c r="CN284" s="73"/>
    </row>
    <row r="285" spans="2:92" x14ac:dyDescent="0.25">
      <c r="B285" s="152">
        <v>21.1</v>
      </c>
      <c r="C285" s="153" t="s">
        <v>515</v>
      </c>
      <c r="D285" s="210">
        <v>57865991.039999999</v>
      </c>
      <c r="E285" s="211"/>
      <c r="F285" s="52"/>
      <c r="G285" s="52"/>
      <c r="H285" s="61">
        <f>D285/83</f>
        <v>697180.61493975902</v>
      </c>
      <c r="I285" s="61">
        <f>H285</f>
        <v>697180.61493975902</v>
      </c>
      <c r="J285" s="61">
        <f t="shared" ref="J285:Y286" si="97">I285</f>
        <v>697180.61493975902</v>
      </c>
      <c r="K285" s="61">
        <f t="shared" si="97"/>
        <v>697180.61493975902</v>
      </c>
      <c r="L285" s="61">
        <f t="shared" si="97"/>
        <v>697180.61493975902</v>
      </c>
      <c r="M285" s="61">
        <f t="shared" si="97"/>
        <v>697180.61493975902</v>
      </c>
      <c r="N285" s="61">
        <f t="shared" si="97"/>
        <v>697180.61493975902</v>
      </c>
      <c r="O285" s="61">
        <f t="shared" si="97"/>
        <v>697180.61493975902</v>
      </c>
      <c r="P285" s="61">
        <f t="shared" si="97"/>
        <v>697180.61493975902</v>
      </c>
      <c r="Q285" s="61">
        <f t="shared" si="97"/>
        <v>697180.61493975902</v>
      </c>
      <c r="R285" s="61">
        <f t="shared" si="97"/>
        <v>697180.61493975902</v>
      </c>
      <c r="S285" s="61">
        <f t="shared" si="97"/>
        <v>697180.61493975902</v>
      </c>
      <c r="T285" s="61">
        <f t="shared" si="97"/>
        <v>697180.61493975902</v>
      </c>
      <c r="U285" s="61">
        <f t="shared" si="97"/>
        <v>697180.61493975902</v>
      </c>
      <c r="V285" s="61">
        <f t="shared" si="97"/>
        <v>697180.61493975902</v>
      </c>
      <c r="W285" s="61">
        <f t="shared" si="97"/>
        <v>697180.61493975902</v>
      </c>
      <c r="X285" s="61">
        <f t="shared" si="97"/>
        <v>697180.61493975902</v>
      </c>
      <c r="Y285" s="61">
        <f t="shared" si="97"/>
        <v>697180.61493975902</v>
      </c>
      <c r="Z285" s="61">
        <f t="shared" ref="Z285:AO286" si="98">Y285</f>
        <v>697180.61493975902</v>
      </c>
      <c r="AA285" s="61">
        <f t="shared" si="98"/>
        <v>697180.61493975902</v>
      </c>
      <c r="AB285" s="61">
        <f t="shared" si="98"/>
        <v>697180.61493975902</v>
      </c>
      <c r="AC285" s="61">
        <f t="shared" si="98"/>
        <v>697180.61493975902</v>
      </c>
      <c r="AD285" s="61">
        <f t="shared" si="98"/>
        <v>697180.61493975902</v>
      </c>
      <c r="AE285" s="61">
        <f t="shared" si="98"/>
        <v>697180.61493975902</v>
      </c>
      <c r="AF285" s="61">
        <f t="shared" si="98"/>
        <v>697180.61493975902</v>
      </c>
      <c r="AG285" s="61">
        <f t="shared" si="98"/>
        <v>697180.61493975902</v>
      </c>
      <c r="AH285" s="61">
        <f t="shared" si="98"/>
        <v>697180.61493975902</v>
      </c>
      <c r="AI285" s="61">
        <f t="shared" si="98"/>
        <v>697180.61493975902</v>
      </c>
      <c r="AJ285" s="61">
        <f t="shared" si="98"/>
        <v>697180.61493975902</v>
      </c>
      <c r="AK285" s="61">
        <f t="shared" si="98"/>
        <v>697180.61493975902</v>
      </c>
      <c r="AL285" s="61">
        <f t="shared" si="98"/>
        <v>697180.61493975902</v>
      </c>
      <c r="AM285" s="61">
        <f t="shared" si="98"/>
        <v>697180.61493975902</v>
      </c>
      <c r="AN285" s="61">
        <f t="shared" si="98"/>
        <v>697180.61493975902</v>
      </c>
      <c r="AO285" s="61">
        <f t="shared" si="98"/>
        <v>697180.61493975902</v>
      </c>
      <c r="AP285" s="61">
        <f t="shared" ref="AP285:BE286" si="99">AO285</f>
        <v>697180.61493975902</v>
      </c>
      <c r="AQ285" s="61">
        <f t="shared" si="99"/>
        <v>697180.61493975902</v>
      </c>
      <c r="AR285" s="61">
        <f t="shared" si="99"/>
        <v>697180.61493975902</v>
      </c>
      <c r="AS285" s="61">
        <f t="shared" si="99"/>
        <v>697180.61493975902</v>
      </c>
      <c r="AT285" s="61">
        <f t="shared" si="99"/>
        <v>697180.61493975902</v>
      </c>
      <c r="AU285" s="61">
        <f t="shared" si="99"/>
        <v>697180.61493975902</v>
      </c>
      <c r="AV285" s="61">
        <f t="shared" si="99"/>
        <v>697180.61493975902</v>
      </c>
      <c r="AW285" s="61">
        <f t="shared" si="99"/>
        <v>697180.61493975902</v>
      </c>
      <c r="AX285" s="61">
        <f t="shared" si="99"/>
        <v>697180.61493975902</v>
      </c>
      <c r="AY285" s="61">
        <f t="shared" si="99"/>
        <v>697180.61493975902</v>
      </c>
      <c r="AZ285" s="61">
        <f t="shared" si="99"/>
        <v>697180.61493975902</v>
      </c>
      <c r="BA285" s="61">
        <f t="shared" si="99"/>
        <v>697180.61493975902</v>
      </c>
      <c r="BB285" s="61">
        <f t="shared" si="99"/>
        <v>697180.61493975902</v>
      </c>
      <c r="BC285" s="61">
        <f t="shared" si="99"/>
        <v>697180.61493975902</v>
      </c>
      <c r="BD285" s="61">
        <f t="shared" si="99"/>
        <v>697180.61493975902</v>
      </c>
      <c r="BE285" s="61">
        <f t="shared" si="99"/>
        <v>697180.61493975902</v>
      </c>
      <c r="BF285" s="61">
        <f t="shared" ref="BF285:BU286" si="100">BE285</f>
        <v>697180.61493975902</v>
      </c>
      <c r="BG285" s="61">
        <f t="shared" si="100"/>
        <v>697180.61493975902</v>
      </c>
      <c r="BH285" s="61">
        <f t="shared" si="100"/>
        <v>697180.61493975902</v>
      </c>
      <c r="BI285" s="61">
        <f t="shared" si="100"/>
        <v>697180.61493975902</v>
      </c>
      <c r="BJ285" s="61">
        <f t="shared" si="100"/>
        <v>697180.61493975902</v>
      </c>
      <c r="BK285" s="61">
        <f>BJ285</f>
        <v>697180.61493975902</v>
      </c>
      <c r="BL285" s="61">
        <f t="shared" si="100"/>
        <v>697180.61493975902</v>
      </c>
      <c r="BM285" s="61">
        <f t="shared" si="100"/>
        <v>697180.61493975902</v>
      </c>
      <c r="BN285" s="61">
        <f t="shared" si="100"/>
        <v>697180.61493975902</v>
      </c>
      <c r="BO285" s="61">
        <f t="shared" si="100"/>
        <v>697180.61493975902</v>
      </c>
      <c r="BP285" s="61">
        <f t="shared" si="100"/>
        <v>697180.61493975902</v>
      </c>
      <c r="BQ285" s="61">
        <f t="shared" si="100"/>
        <v>697180.61493975902</v>
      </c>
      <c r="BR285" s="61">
        <f t="shared" si="100"/>
        <v>697180.61493975902</v>
      </c>
      <c r="BS285" s="61">
        <f t="shared" si="100"/>
        <v>697180.61493975902</v>
      </c>
      <c r="BT285" s="61">
        <f t="shared" si="100"/>
        <v>697180.61493975902</v>
      </c>
      <c r="BU285" s="61">
        <f t="shared" si="100"/>
        <v>697180.61493975902</v>
      </c>
      <c r="BV285" s="61">
        <f t="shared" ref="BV285:CK286" si="101">BU285</f>
        <v>697180.61493975902</v>
      </c>
      <c r="BW285" s="61">
        <f t="shared" si="101"/>
        <v>697180.61493975902</v>
      </c>
      <c r="BX285" s="61">
        <f t="shared" si="101"/>
        <v>697180.61493975902</v>
      </c>
      <c r="BY285" s="61">
        <f t="shared" si="101"/>
        <v>697180.61493975902</v>
      </c>
      <c r="BZ285" s="61">
        <f t="shared" si="101"/>
        <v>697180.61493975902</v>
      </c>
      <c r="CA285" s="61">
        <f t="shared" si="101"/>
        <v>697180.61493975902</v>
      </c>
      <c r="CB285" s="61">
        <f t="shared" si="101"/>
        <v>697180.61493975902</v>
      </c>
      <c r="CC285" s="61">
        <f t="shared" si="101"/>
        <v>697180.61493975902</v>
      </c>
      <c r="CD285" s="61">
        <f t="shared" si="101"/>
        <v>697180.61493975902</v>
      </c>
      <c r="CE285" s="61">
        <f t="shared" si="101"/>
        <v>697180.61493975902</v>
      </c>
      <c r="CF285" s="61">
        <f t="shared" si="101"/>
        <v>697180.61493975902</v>
      </c>
      <c r="CG285" s="61">
        <f t="shared" si="101"/>
        <v>697180.61493975902</v>
      </c>
      <c r="CH285" s="61">
        <f t="shared" si="101"/>
        <v>697180.61493975902</v>
      </c>
      <c r="CI285" s="61">
        <f t="shared" si="101"/>
        <v>697180.61493975902</v>
      </c>
      <c r="CJ285" s="61">
        <f t="shared" si="101"/>
        <v>697180.61493975902</v>
      </c>
      <c r="CK285" s="61">
        <f t="shared" si="101"/>
        <v>697180.61493975902</v>
      </c>
      <c r="CL285" s="61">
        <f t="shared" ref="CL285:CL286" si="102">CK285</f>
        <v>697180.61493975902</v>
      </c>
      <c r="CM285" s="73">
        <f>SUM(H285:BY285)</f>
        <v>48802643.04578311</v>
      </c>
      <c r="CN285" s="73">
        <f>CM285-D285</f>
        <v>-9063347.9942168891</v>
      </c>
    </row>
    <row r="286" spans="2:92" ht="19.25" customHeight="1" thickBot="1" x14ac:dyDescent="0.3">
      <c r="B286" s="155">
        <v>21.2</v>
      </c>
      <c r="C286" s="148" t="s">
        <v>516</v>
      </c>
      <c r="D286" s="210">
        <v>57865991.039999999</v>
      </c>
      <c r="E286" s="211"/>
      <c r="F286" s="52"/>
      <c r="G286" s="52"/>
      <c r="H286" s="61">
        <f>D286/83</f>
        <v>697180.61493975902</v>
      </c>
      <c r="I286" s="61">
        <f>H286</f>
        <v>697180.61493975902</v>
      </c>
      <c r="J286" s="61">
        <f t="shared" si="97"/>
        <v>697180.61493975902</v>
      </c>
      <c r="K286" s="61">
        <f t="shared" si="97"/>
        <v>697180.61493975902</v>
      </c>
      <c r="L286" s="61">
        <f t="shared" si="97"/>
        <v>697180.61493975902</v>
      </c>
      <c r="M286" s="61">
        <f t="shared" si="97"/>
        <v>697180.61493975902</v>
      </c>
      <c r="N286" s="61">
        <f t="shared" si="97"/>
        <v>697180.61493975902</v>
      </c>
      <c r="O286" s="61">
        <f t="shared" si="97"/>
        <v>697180.61493975902</v>
      </c>
      <c r="P286" s="61">
        <f t="shared" si="97"/>
        <v>697180.61493975902</v>
      </c>
      <c r="Q286" s="61">
        <f t="shared" si="97"/>
        <v>697180.61493975902</v>
      </c>
      <c r="R286" s="61">
        <f t="shared" si="97"/>
        <v>697180.61493975902</v>
      </c>
      <c r="S286" s="61">
        <f t="shared" si="97"/>
        <v>697180.61493975902</v>
      </c>
      <c r="T286" s="61">
        <f t="shared" si="97"/>
        <v>697180.61493975902</v>
      </c>
      <c r="U286" s="61">
        <f t="shared" si="97"/>
        <v>697180.61493975902</v>
      </c>
      <c r="V286" s="61">
        <f t="shared" si="97"/>
        <v>697180.61493975902</v>
      </c>
      <c r="W286" s="61">
        <f t="shared" si="97"/>
        <v>697180.61493975902</v>
      </c>
      <c r="X286" s="61">
        <f t="shared" si="97"/>
        <v>697180.61493975902</v>
      </c>
      <c r="Y286" s="61">
        <f t="shared" si="97"/>
        <v>697180.61493975902</v>
      </c>
      <c r="Z286" s="61">
        <f t="shared" si="98"/>
        <v>697180.61493975902</v>
      </c>
      <c r="AA286" s="61">
        <f t="shared" si="98"/>
        <v>697180.61493975902</v>
      </c>
      <c r="AB286" s="61">
        <f t="shared" si="98"/>
        <v>697180.61493975902</v>
      </c>
      <c r="AC286" s="61">
        <f t="shared" si="98"/>
        <v>697180.61493975902</v>
      </c>
      <c r="AD286" s="61">
        <f t="shared" si="98"/>
        <v>697180.61493975902</v>
      </c>
      <c r="AE286" s="61">
        <f t="shared" si="98"/>
        <v>697180.61493975902</v>
      </c>
      <c r="AF286" s="61">
        <f t="shared" si="98"/>
        <v>697180.61493975902</v>
      </c>
      <c r="AG286" s="61">
        <f t="shared" si="98"/>
        <v>697180.61493975902</v>
      </c>
      <c r="AH286" s="61">
        <f t="shared" si="98"/>
        <v>697180.61493975902</v>
      </c>
      <c r="AI286" s="61">
        <f t="shared" si="98"/>
        <v>697180.61493975902</v>
      </c>
      <c r="AJ286" s="61">
        <f t="shared" si="98"/>
        <v>697180.61493975902</v>
      </c>
      <c r="AK286" s="61">
        <f t="shared" si="98"/>
        <v>697180.61493975902</v>
      </c>
      <c r="AL286" s="61">
        <f t="shared" si="98"/>
        <v>697180.61493975902</v>
      </c>
      <c r="AM286" s="61">
        <f t="shared" si="98"/>
        <v>697180.61493975902</v>
      </c>
      <c r="AN286" s="61">
        <f t="shared" si="98"/>
        <v>697180.61493975902</v>
      </c>
      <c r="AO286" s="61">
        <f t="shared" si="98"/>
        <v>697180.61493975902</v>
      </c>
      <c r="AP286" s="61">
        <f t="shared" si="99"/>
        <v>697180.61493975902</v>
      </c>
      <c r="AQ286" s="61">
        <f t="shared" si="99"/>
        <v>697180.61493975902</v>
      </c>
      <c r="AR286" s="61">
        <f t="shared" si="99"/>
        <v>697180.61493975902</v>
      </c>
      <c r="AS286" s="61">
        <f t="shared" si="99"/>
        <v>697180.61493975902</v>
      </c>
      <c r="AT286" s="61">
        <f t="shared" si="99"/>
        <v>697180.61493975902</v>
      </c>
      <c r="AU286" s="61">
        <f t="shared" si="99"/>
        <v>697180.61493975902</v>
      </c>
      <c r="AV286" s="61">
        <f t="shared" si="99"/>
        <v>697180.61493975902</v>
      </c>
      <c r="AW286" s="61">
        <f t="shared" si="99"/>
        <v>697180.61493975902</v>
      </c>
      <c r="AX286" s="61">
        <f t="shared" si="99"/>
        <v>697180.61493975902</v>
      </c>
      <c r="AY286" s="61">
        <f t="shared" si="99"/>
        <v>697180.61493975902</v>
      </c>
      <c r="AZ286" s="61">
        <f t="shared" si="99"/>
        <v>697180.61493975902</v>
      </c>
      <c r="BA286" s="61">
        <f t="shared" si="99"/>
        <v>697180.61493975902</v>
      </c>
      <c r="BB286" s="61">
        <f t="shared" si="99"/>
        <v>697180.61493975902</v>
      </c>
      <c r="BC286" s="61">
        <f t="shared" si="99"/>
        <v>697180.61493975902</v>
      </c>
      <c r="BD286" s="61">
        <f t="shared" si="99"/>
        <v>697180.61493975902</v>
      </c>
      <c r="BE286" s="61">
        <f t="shared" si="99"/>
        <v>697180.61493975902</v>
      </c>
      <c r="BF286" s="61">
        <f t="shared" si="100"/>
        <v>697180.61493975902</v>
      </c>
      <c r="BG286" s="61">
        <f t="shared" si="100"/>
        <v>697180.61493975902</v>
      </c>
      <c r="BH286" s="61">
        <f t="shared" si="100"/>
        <v>697180.61493975902</v>
      </c>
      <c r="BI286" s="61">
        <f t="shared" si="100"/>
        <v>697180.61493975902</v>
      </c>
      <c r="BJ286" s="61">
        <f t="shared" si="100"/>
        <v>697180.61493975902</v>
      </c>
      <c r="BK286" s="61">
        <f t="shared" si="100"/>
        <v>697180.61493975902</v>
      </c>
      <c r="BL286" s="61">
        <f t="shared" si="100"/>
        <v>697180.61493975902</v>
      </c>
      <c r="BM286" s="61">
        <f t="shared" si="100"/>
        <v>697180.61493975902</v>
      </c>
      <c r="BN286" s="61">
        <f t="shared" si="100"/>
        <v>697180.61493975902</v>
      </c>
      <c r="BO286" s="61">
        <f t="shared" si="100"/>
        <v>697180.61493975902</v>
      </c>
      <c r="BP286" s="61">
        <f t="shared" si="100"/>
        <v>697180.61493975902</v>
      </c>
      <c r="BQ286" s="61">
        <f t="shared" si="100"/>
        <v>697180.61493975902</v>
      </c>
      <c r="BR286" s="61">
        <f t="shared" si="100"/>
        <v>697180.61493975902</v>
      </c>
      <c r="BS286" s="61">
        <f t="shared" si="100"/>
        <v>697180.61493975902</v>
      </c>
      <c r="BT286" s="61">
        <f t="shared" si="100"/>
        <v>697180.61493975902</v>
      </c>
      <c r="BU286" s="61">
        <f t="shared" si="100"/>
        <v>697180.61493975902</v>
      </c>
      <c r="BV286" s="61">
        <f t="shared" si="101"/>
        <v>697180.61493975902</v>
      </c>
      <c r="BW286" s="61">
        <f t="shared" si="101"/>
        <v>697180.61493975902</v>
      </c>
      <c r="BX286" s="61">
        <f t="shared" si="101"/>
        <v>697180.61493975902</v>
      </c>
      <c r="BY286" s="61">
        <f t="shared" si="101"/>
        <v>697180.61493975902</v>
      </c>
      <c r="BZ286" s="61">
        <f t="shared" si="101"/>
        <v>697180.61493975902</v>
      </c>
      <c r="CA286" s="61">
        <f t="shared" si="101"/>
        <v>697180.61493975902</v>
      </c>
      <c r="CB286" s="61">
        <f t="shared" si="101"/>
        <v>697180.61493975902</v>
      </c>
      <c r="CC286" s="61">
        <f t="shared" si="101"/>
        <v>697180.61493975902</v>
      </c>
      <c r="CD286" s="61">
        <f t="shared" si="101"/>
        <v>697180.61493975902</v>
      </c>
      <c r="CE286" s="61">
        <f t="shared" si="101"/>
        <v>697180.61493975902</v>
      </c>
      <c r="CF286" s="61">
        <f t="shared" si="101"/>
        <v>697180.61493975902</v>
      </c>
      <c r="CG286" s="61">
        <f t="shared" si="101"/>
        <v>697180.61493975902</v>
      </c>
      <c r="CH286" s="61">
        <f t="shared" si="101"/>
        <v>697180.61493975902</v>
      </c>
      <c r="CI286" s="61">
        <f t="shared" si="101"/>
        <v>697180.61493975902</v>
      </c>
      <c r="CJ286" s="61">
        <f t="shared" si="101"/>
        <v>697180.61493975902</v>
      </c>
      <c r="CK286" s="61">
        <f t="shared" si="101"/>
        <v>697180.61493975902</v>
      </c>
      <c r="CL286" s="61">
        <f t="shared" si="102"/>
        <v>697180.61493975902</v>
      </c>
      <c r="CM286" s="73">
        <f>SUM(H286:BY286)</f>
        <v>48802643.04578311</v>
      </c>
      <c r="CN286" s="73">
        <f>CM286-D286</f>
        <v>-9063347.9942168891</v>
      </c>
    </row>
    <row r="287" spans="2:92" s="161" customFormat="1" ht="11" thickBot="1" x14ac:dyDescent="0.3">
      <c r="B287" s="156"/>
      <c r="C287" s="157"/>
      <c r="D287" s="158"/>
      <c r="E287" s="159"/>
      <c r="F287" s="52"/>
      <c r="G287" s="52"/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  <c r="W287" s="61"/>
      <c r="X287" s="62"/>
      <c r="Y287" s="62"/>
      <c r="Z287" s="62"/>
      <c r="AA287" s="62"/>
      <c r="AB287" s="61"/>
      <c r="AC287" s="61"/>
      <c r="AD287" s="61"/>
      <c r="AE287" s="61"/>
      <c r="AF287" s="61"/>
      <c r="AG287" s="61"/>
      <c r="AH287" s="61"/>
      <c r="AI287" s="61"/>
      <c r="AJ287" s="61"/>
      <c r="AK287" s="61"/>
      <c r="AL287" s="61"/>
      <c r="AM287" s="61"/>
      <c r="AN287" s="61"/>
      <c r="AO287" s="61"/>
      <c r="AP287" s="63"/>
      <c r="AQ287" s="63"/>
      <c r="AR287" s="63"/>
      <c r="AS287" s="63"/>
      <c r="AT287" s="63"/>
      <c r="AU287" s="63"/>
      <c r="AV287" s="63"/>
      <c r="AW287" s="63"/>
      <c r="AX287" s="63"/>
      <c r="AY287" s="63"/>
      <c r="AZ287" s="63"/>
      <c r="BA287" s="63"/>
      <c r="BB287" s="63"/>
      <c r="BC287" s="63"/>
      <c r="BD287" s="63"/>
      <c r="BE287" s="63"/>
      <c r="BF287" s="63"/>
      <c r="BG287" s="63"/>
      <c r="BH287" s="63"/>
      <c r="BI287" s="63"/>
      <c r="BJ287" s="63"/>
      <c r="BK287" s="63"/>
      <c r="BL287" s="64"/>
      <c r="BM287" s="65"/>
      <c r="BN287" s="160"/>
      <c r="BO287" s="160"/>
      <c r="BP287" s="160"/>
      <c r="BQ287" s="160"/>
      <c r="BR287" s="160"/>
      <c r="BS287" s="160"/>
      <c r="BT287" s="160"/>
      <c r="BU287" s="160"/>
      <c r="BV287" s="160"/>
      <c r="BW287" s="160"/>
      <c r="BX287" s="160"/>
      <c r="BY287" s="160"/>
      <c r="BZ287" s="160"/>
      <c r="CA287" s="160"/>
      <c r="CB287" s="160"/>
      <c r="CC287" s="160"/>
      <c r="CD287" s="160"/>
      <c r="CE287" s="160"/>
      <c r="CF287" s="160"/>
      <c r="CG287" s="160"/>
      <c r="CH287" s="160"/>
      <c r="CI287" s="160"/>
      <c r="CJ287" s="160"/>
      <c r="CK287" s="160"/>
      <c r="CL287" s="160"/>
      <c r="CM287" s="73"/>
      <c r="CN287" s="9"/>
    </row>
    <row r="288" spans="2:92" s="161" customFormat="1" ht="11" thickBot="1" x14ac:dyDescent="0.3">
      <c r="B288" s="212" t="s">
        <v>517</v>
      </c>
      <c r="C288" s="213"/>
      <c r="D288" s="214">
        <f>E279+D281+D284</f>
        <v>18173154223.009995</v>
      </c>
      <c r="E288" s="215"/>
      <c r="F288" s="52"/>
      <c r="G288" s="52"/>
      <c r="H288" s="61"/>
      <c r="I288" s="61"/>
      <c r="J288" s="61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  <c r="W288" s="61"/>
      <c r="X288" s="62"/>
      <c r="Y288" s="62"/>
      <c r="Z288" s="62"/>
      <c r="AA288" s="62"/>
      <c r="AB288" s="61"/>
      <c r="AC288" s="61"/>
      <c r="AD288" s="61"/>
      <c r="AE288" s="61"/>
      <c r="AF288" s="61"/>
      <c r="AG288" s="61"/>
      <c r="AH288" s="61"/>
      <c r="AI288" s="61"/>
      <c r="AJ288" s="61"/>
      <c r="AK288" s="61"/>
      <c r="AL288" s="61"/>
      <c r="AM288" s="61"/>
      <c r="AN288" s="61"/>
      <c r="AO288" s="61"/>
      <c r="AP288" s="63"/>
      <c r="AQ288" s="63"/>
      <c r="AR288" s="63"/>
      <c r="AS288" s="63"/>
      <c r="AT288" s="63"/>
      <c r="AU288" s="63"/>
      <c r="AV288" s="63"/>
      <c r="AW288" s="63"/>
      <c r="AX288" s="63"/>
      <c r="AY288" s="63"/>
      <c r="AZ288" s="63"/>
      <c r="BA288" s="63"/>
      <c r="BB288" s="63"/>
      <c r="BC288" s="63"/>
      <c r="BD288" s="63"/>
      <c r="BE288" s="63"/>
      <c r="BF288" s="63"/>
      <c r="BG288" s="63"/>
      <c r="BH288" s="63"/>
      <c r="BI288" s="63"/>
      <c r="BJ288" s="63"/>
      <c r="BK288" s="63"/>
      <c r="BL288" s="64"/>
      <c r="BM288" s="65"/>
      <c r="BN288" s="160"/>
      <c r="BO288" s="160"/>
      <c r="BP288" s="160"/>
      <c r="BQ288" s="160"/>
      <c r="BR288" s="160"/>
      <c r="BS288" s="160"/>
      <c r="BT288" s="160"/>
      <c r="BU288" s="160"/>
      <c r="BV288" s="160"/>
      <c r="BW288" s="160"/>
      <c r="BX288" s="160"/>
      <c r="BY288" s="160"/>
      <c r="BZ288" s="160"/>
      <c r="CA288" s="160"/>
      <c r="CB288" s="160"/>
      <c r="CC288" s="160"/>
      <c r="CD288" s="160"/>
      <c r="CE288" s="160"/>
      <c r="CF288" s="160"/>
      <c r="CG288" s="160"/>
      <c r="CH288" s="160"/>
      <c r="CI288" s="160"/>
      <c r="CJ288" s="160"/>
      <c r="CK288" s="160"/>
      <c r="CL288" s="160"/>
      <c r="CM288" s="73"/>
      <c r="CN288" s="9"/>
    </row>
    <row r="289" spans="1:16093" s="36" customFormat="1" x14ac:dyDescent="0.25">
      <c r="B289" s="162"/>
      <c r="C289" s="21"/>
      <c r="D289" s="163"/>
      <c r="E289" s="137"/>
      <c r="F289" s="52"/>
      <c r="G289" s="52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2"/>
      <c r="Y289" s="62"/>
      <c r="Z289" s="62"/>
      <c r="AA289" s="62"/>
      <c r="AB289" s="61"/>
      <c r="AC289" s="61"/>
      <c r="AD289" s="61"/>
      <c r="AE289" s="61"/>
      <c r="AF289" s="61"/>
      <c r="AG289" s="61"/>
      <c r="AH289" s="61"/>
      <c r="AI289" s="61"/>
      <c r="AJ289" s="61"/>
      <c r="AK289" s="61"/>
      <c r="AL289" s="61"/>
      <c r="AM289" s="61"/>
      <c r="AN289" s="61"/>
      <c r="AO289" s="61"/>
      <c r="AP289" s="63"/>
      <c r="AQ289" s="63"/>
      <c r="AR289" s="63"/>
      <c r="AS289" s="63"/>
      <c r="AT289" s="63"/>
      <c r="AU289" s="63"/>
      <c r="AV289" s="63"/>
      <c r="AW289" s="63"/>
      <c r="AX289" s="63"/>
      <c r="AY289" s="63"/>
      <c r="AZ289" s="63"/>
      <c r="BA289" s="63"/>
      <c r="BB289" s="63"/>
      <c r="BC289" s="63"/>
      <c r="BD289" s="63"/>
      <c r="BE289" s="63"/>
      <c r="BF289" s="63"/>
      <c r="BG289" s="63"/>
      <c r="BH289" s="63"/>
      <c r="BI289" s="63"/>
      <c r="BJ289" s="63"/>
      <c r="BK289" s="63"/>
      <c r="BL289" s="64"/>
      <c r="BM289" s="65"/>
      <c r="BN289" s="164"/>
      <c r="BO289" s="164"/>
      <c r="BP289" s="164"/>
      <c r="BQ289" s="164"/>
      <c r="BR289" s="164"/>
      <c r="BS289" s="164"/>
      <c r="BT289" s="164"/>
      <c r="BU289" s="164"/>
      <c r="BV289" s="164"/>
      <c r="BW289" s="164"/>
      <c r="BX289" s="164"/>
      <c r="BY289" s="164"/>
      <c r="BZ289" s="160"/>
      <c r="CA289" s="160"/>
      <c r="CB289" s="160"/>
      <c r="CC289" s="160"/>
      <c r="CD289" s="160"/>
      <c r="CE289" s="160"/>
      <c r="CF289" s="160"/>
      <c r="CG289" s="160"/>
      <c r="CH289" s="160"/>
      <c r="CI289" s="160"/>
      <c r="CJ289" s="160"/>
      <c r="CK289" s="160"/>
      <c r="CL289" s="160"/>
      <c r="CM289" s="73"/>
      <c r="CN289" s="9"/>
    </row>
    <row r="290" spans="1:16093" x14ac:dyDescent="0.25">
      <c r="B290" s="216"/>
      <c r="C290" s="216"/>
      <c r="E290" s="20"/>
      <c r="F290" s="52"/>
      <c r="G290" s="52"/>
      <c r="H290" s="61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2"/>
      <c r="Y290" s="62"/>
      <c r="Z290" s="62"/>
      <c r="AA290" s="62"/>
      <c r="AB290" s="61"/>
      <c r="AC290" s="61"/>
      <c r="AD290" s="61"/>
      <c r="AE290" s="61"/>
      <c r="AF290" s="61"/>
      <c r="AG290" s="61"/>
      <c r="AH290" s="61"/>
      <c r="AI290" s="61"/>
      <c r="AJ290" s="61"/>
      <c r="AK290" s="61"/>
      <c r="AL290" s="61"/>
      <c r="AM290" s="61"/>
      <c r="AN290" s="61"/>
      <c r="AO290" s="61"/>
      <c r="AP290" s="63"/>
      <c r="AQ290" s="63"/>
      <c r="AR290" s="63"/>
      <c r="AS290" s="63"/>
      <c r="AT290" s="63"/>
      <c r="AU290" s="63"/>
      <c r="AV290" s="63"/>
      <c r="AW290" s="63"/>
      <c r="AX290" s="63"/>
      <c r="AY290" s="63"/>
      <c r="AZ290" s="63"/>
      <c r="BA290" s="63"/>
      <c r="BB290" s="63"/>
      <c r="BC290" s="63"/>
      <c r="BD290" s="63"/>
      <c r="BE290" s="63"/>
      <c r="BF290" s="63"/>
      <c r="BG290" s="63"/>
      <c r="BH290" s="63"/>
      <c r="BI290" s="63"/>
      <c r="BJ290" s="63"/>
      <c r="BK290" s="63"/>
      <c r="BL290" s="64"/>
      <c r="BM290" s="65"/>
      <c r="BN290" s="53"/>
      <c r="BO290" s="53"/>
      <c r="BP290" s="53"/>
      <c r="BQ290" s="53"/>
      <c r="BR290" s="53"/>
      <c r="BS290" s="53"/>
      <c r="BT290" s="53"/>
      <c r="BU290" s="53"/>
      <c r="BV290" s="53"/>
      <c r="BW290" s="53"/>
      <c r="BX290" s="53"/>
      <c r="BY290" s="53"/>
      <c r="BZ290" s="160"/>
      <c r="CA290" s="160"/>
      <c r="CB290" s="160"/>
      <c r="CC290" s="160"/>
      <c r="CD290" s="160"/>
      <c r="CE290" s="160"/>
      <c r="CF290" s="160"/>
      <c r="CG290" s="160"/>
      <c r="CH290" s="160"/>
      <c r="CI290" s="160"/>
      <c r="CJ290" s="160"/>
      <c r="CK290" s="160"/>
      <c r="CL290" s="160"/>
      <c r="CM290" s="73"/>
    </row>
    <row r="291" spans="1:16093" x14ac:dyDescent="0.25">
      <c r="E291" s="20" t="s">
        <v>518</v>
      </c>
      <c r="F291" s="52"/>
      <c r="G291" s="52"/>
      <c r="H291" s="165">
        <f t="shared" ref="H291:AM291" si="103">SUM(H16:H290)</f>
        <v>9681766.7285461836</v>
      </c>
      <c r="I291" s="61">
        <f t="shared" si="103"/>
        <v>44432173.853333674</v>
      </c>
      <c r="J291" s="61">
        <f t="shared" si="103"/>
        <v>118275340.00508372</v>
      </c>
      <c r="K291" s="61">
        <f t="shared" si="103"/>
        <v>79035505.331629574</v>
      </c>
      <c r="L291" s="61">
        <f t="shared" si="103"/>
        <v>84718208.249997258</v>
      </c>
      <c r="M291" s="61">
        <f t="shared" si="103"/>
        <v>84718208.249997258</v>
      </c>
      <c r="N291" s="61">
        <f t="shared" si="103"/>
        <v>75279882.307497248</v>
      </c>
      <c r="O291" s="61">
        <f t="shared" si="103"/>
        <v>83372390.913960055</v>
      </c>
      <c r="P291" s="61">
        <f t="shared" si="103"/>
        <v>129873392.14701006</v>
      </c>
      <c r="Q291" s="61">
        <f t="shared" si="103"/>
        <v>213321975.74147183</v>
      </c>
      <c r="R291" s="61">
        <f t="shared" si="103"/>
        <v>160921654.50022179</v>
      </c>
      <c r="S291" s="61">
        <f t="shared" si="103"/>
        <v>131343946.05739132</v>
      </c>
      <c r="T291" s="61">
        <f t="shared" si="103"/>
        <v>84842944.824341327</v>
      </c>
      <c r="U291" s="61">
        <f t="shared" si="103"/>
        <v>1394361.229879518</v>
      </c>
      <c r="V291" s="61">
        <f t="shared" si="103"/>
        <v>1394361.229879518</v>
      </c>
      <c r="W291" s="61">
        <f t="shared" si="103"/>
        <v>1394361.229879518</v>
      </c>
      <c r="X291" s="61">
        <f t="shared" si="103"/>
        <v>36144768.354667008</v>
      </c>
      <c r="Y291" s="61">
        <f t="shared" si="103"/>
        <v>195989779.00466698</v>
      </c>
      <c r="Z291" s="61">
        <f t="shared" si="103"/>
        <v>195989779.00466698</v>
      </c>
      <c r="AA291" s="61">
        <f t="shared" si="103"/>
        <v>195989779.00466698</v>
      </c>
      <c r="AB291" s="61">
        <f t="shared" si="103"/>
        <v>195989779.00466698</v>
      </c>
      <c r="AC291" s="61">
        <f t="shared" si="103"/>
        <v>195989779.00466698</v>
      </c>
      <c r="AD291" s="61">
        <f t="shared" si="103"/>
        <v>195989779.00466698</v>
      </c>
      <c r="AE291" s="61">
        <f t="shared" si="103"/>
        <v>195989779.00466698</v>
      </c>
      <c r="AF291" s="61">
        <f t="shared" si="103"/>
        <v>161239371.8798795</v>
      </c>
      <c r="AG291" s="61">
        <f t="shared" si="103"/>
        <v>210541632.38410699</v>
      </c>
      <c r="AH291" s="61">
        <f t="shared" si="103"/>
        <v>210541632.38410699</v>
      </c>
      <c r="AI291" s="61">
        <f t="shared" si="103"/>
        <v>210541632.38410699</v>
      </c>
      <c r="AJ291" s="61">
        <f t="shared" si="103"/>
        <v>175791225.25931951</v>
      </c>
      <c r="AK291" s="61">
        <f t="shared" si="103"/>
        <v>175791225.25931951</v>
      </c>
      <c r="AL291" s="61">
        <f t="shared" si="103"/>
        <v>175791225.25931951</v>
      </c>
      <c r="AM291" s="61">
        <f t="shared" si="103"/>
        <v>175791225.25931951</v>
      </c>
      <c r="AN291" s="61">
        <f t="shared" ref="AN291:CL291" si="104">SUM(AN16:AN290)</f>
        <v>175791225.25931951</v>
      </c>
      <c r="AO291" s="61">
        <f t="shared" si="104"/>
        <v>164843543.8798795</v>
      </c>
      <c r="AP291" s="61">
        <f t="shared" si="104"/>
        <v>164843543.8798795</v>
      </c>
      <c r="AQ291" s="61">
        <f t="shared" si="104"/>
        <v>164843543.8798795</v>
      </c>
      <c r="AR291" s="61">
        <f t="shared" si="104"/>
        <v>161239371.8798795</v>
      </c>
      <c r="AS291" s="61">
        <f t="shared" si="104"/>
        <v>161239371.8798795</v>
      </c>
      <c r="AT291" s="61">
        <f t="shared" si="104"/>
        <v>161239371.8798795</v>
      </c>
      <c r="AU291" s="61">
        <f t="shared" si="104"/>
        <v>161239371.8798795</v>
      </c>
      <c r="AV291" s="61">
        <f t="shared" si="104"/>
        <v>161239371.8798795</v>
      </c>
      <c r="AW291" s="61">
        <f t="shared" si="104"/>
        <v>161239371.8798795</v>
      </c>
      <c r="AX291" s="61">
        <f t="shared" si="104"/>
        <v>161239371.8798795</v>
      </c>
      <c r="AY291" s="61">
        <f t="shared" si="104"/>
        <v>161239371.8798795</v>
      </c>
      <c r="AZ291" s="61">
        <f t="shared" si="104"/>
        <v>161239371.8798795</v>
      </c>
      <c r="BA291" s="61">
        <f t="shared" si="104"/>
        <v>161239371.8798795</v>
      </c>
      <c r="BB291" s="61">
        <f t="shared" si="104"/>
        <v>161239371.8798795</v>
      </c>
      <c r="BC291" s="61">
        <f t="shared" si="104"/>
        <v>161239371.8798795</v>
      </c>
      <c r="BD291" s="61">
        <f t="shared" si="104"/>
        <v>161239371.8798795</v>
      </c>
      <c r="BE291" s="61">
        <f t="shared" si="104"/>
        <v>161239371.8798795</v>
      </c>
      <c r="BF291" s="61">
        <f t="shared" si="104"/>
        <v>161239371.8798795</v>
      </c>
      <c r="BG291" s="61">
        <f t="shared" si="104"/>
        <v>161239371.8798795</v>
      </c>
      <c r="BH291" s="61">
        <f t="shared" si="104"/>
        <v>161239371.8798795</v>
      </c>
      <c r="BI291" s="61">
        <f t="shared" si="104"/>
        <v>161239371.8798795</v>
      </c>
      <c r="BJ291" s="61">
        <f t="shared" si="104"/>
        <v>161239371.8798795</v>
      </c>
      <c r="BK291" s="61">
        <f t="shared" si="104"/>
        <v>161239371.8798795</v>
      </c>
      <c r="BL291" s="61">
        <f t="shared" si="104"/>
        <v>161239371.8798795</v>
      </c>
      <c r="BM291" s="61">
        <f t="shared" si="104"/>
        <v>263361791.86606699</v>
      </c>
      <c r="BN291" s="166">
        <f t="shared" si="104"/>
        <v>303453792.51345402</v>
      </c>
      <c r="BO291" s="167">
        <f t="shared" si="104"/>
        <v>275096437.51345402</v>
      </c>
      <c r="BP291" s="61">
        <f t="shared" si="104"/>
        <v>275096437.51345402</v>
      </c>
      <c r="BQ291" s="61">
        <f t="shared" si="104"/>
        <v>333043111.72875404</v>
      </c>
      <c r="BR291" s="61">
        <f t="shared" si="104"/>
        <v>312696830.15408736</v>
      </c>
      <c r="BS291" s="168">
        <f t="shared" si="104"/>
        <v>294233638.91668737</v>
      </c>
      <c r="BT291" s="165">
        <f t="shared" si="104"/>
        <v>297856110.58335406</v>
      </c>
      <c r="BU291" s="61">
        <f t="shared" si="104"/>
        <v>248523749.69168738</v>
      </c>
      <c r="BV291" s="61">
        <f t="shared" si="104"/>
        <v>305080634.33830029</v>
      </c>
      <c r="BW291" s="166">
        <f t="shared" si="104"/>
        <v>342036625.44496697</v>
      </c>
      <c r="BX291" s="61">
        <f t="shared" si="104"/>
        <v>338853773.26163363</v>
      </c>
      <c r="BY291" s="61">
        <f t="shared" si="104"/>
        <v>291926387.04466695</v>
      </c>
      <c r="BZ291" s="61">
        <f t="shared" si="104"/>
        <v>359426567.53348583</v>
      </c>
      <c r="CA291" s="61">
        <f t="shared" si="104"/>
        <v>355733176.24822873</v>
      </c>
      <c r="CB291" s="61">
        <f t="shared" si="104"/>
        <v>357574108.84822875</v>
      </c>
      <c r="CC291" s="61">
        <f t="shared" si="104"/>
        <v>363711240.30127871</v>
      </c>
      <c r="CD291" s="61">
        <f t="shared" si="104"/>
        <v>373084580.68305206</v>
      </c>
      <c r="CE291" s="61">
        <f t="shared" si="104"/>
        <v>460868616.34705204</v>
      </c>
      <c r="CF291" s="61">
        <f t="shared" si="104"/>
        <v>539171596.7156291</v>
      </c>
      <c r="CG291" s="61">
        <f t="shared" si="104"/>
        <v>495951679.68798792</v>
      </c>
      <c r="CH291" s="61">
        <f t="shared" si="104"/>
        <v>414567351.80678886</v>
      </c>
      <c r="CI291" s="61">
        <f t="shared" si="104"/>
        <v>499467088.44288558</v>
      </c>
      <c r="CJ291" s="61">
        <f t="shared" si="104"/>
        <v>517437939.72677994</v>
      </c>
      <c r="CK291" s="61">
        <f t="shared" si="104"/>
        <v>575135512.13756108</v>
      </c>
      <c r="CL291" s="61">
        <f t="shared" si="104"/>
        <v>715313913.52710593</v>
      </c>
      <c r="CM291" s="73">
        <f>SUM(H291:BY291)</f>
        <v>12145710851.003939</v>
      </c>
      <c r="CN291" s="9">
        <f>D288-CM291</f>
        <v>6027443372.0060558</v>
      </c>
    </row>
    <row r="292" spans="1:16093" s="36" customFormat="1" x14ac:dyDescent="0.25">
      <c r="C292" s="21"/>
      <c r="D292" s="169"/>
      <c r="E292" s="20" t="s">
        <v>519</v>
      </c>
      <c r="F292" s="52"/>
      <c r="G292" s="52"/>
      <c r="H292" s="165">
        <f>H291</f>
        <v>9681766.7285461836</v>
      </c>
      <c r="I292" s="61">
        <f>H292+I291</f>
        <v>54113940.581879854</v>
      </c>
      <c r="J292" s="61">
        <f t="shared" ref="J292:BU292" si="105">I292+J291</f>
        <v>172389280.58696359</v>
      </c>
      <c r="K292" s="61">
        <f t="shared" si="105"/>
        <v>251424785.91859317</v>
      </c>
      <c r="L292" s="61">
        <f t="shared" si="105"/>
        <v>336142994.16859043</v>
      </c>
      <c r="M292" s="61">
        <f t="shared" si="105"/>
        <v>420861202.41858768</v>
      </c>
      <c r="N292" s="61">
        <f t="shared" si="105"/>
        <v>496141084.72608495</v>
      </c>
      <c r="O292" s="61">
        <f t="shared" si="105"/>
        <v>579513475.64004505</v>
      </c>
      <c r="P292" s="61">
        <f t="shared" si="105"/>
        <v>709386867.78705513</v>
      </c>
      <c r="Q292" s="61">
        <f t="shared" si="105"/>
        <v>922708843.52852702</v>
      </c>
      <c r="R292" s="61">
        <f t="shared" si="105"/>
        <v>1083630498.0287488</v>
      </c>
      <c r="S292" s="61">
        <f t="shared" si="105"/>
        <v>1214974444.0861402</v>
      </c>
      <c r="T292" s="61">
        <f t="shared" si="105"/>
        <v>1299817388.9104815</v>
      </c>
      <c r="U292" s="61">
        <f t="shared" si="105"/>
        <v>1301211750.1403611</v>
      </c>
      <c r="V292" s="61">
        <f t="shared" si="105"/>
        <v>1302606111.3702407</v>
      </c>
      <c r="W292" s="61">
        <f t="shared" si="105"/>
        <v>1304000472.6001203</v>
      </c>
      <c r="X292" s="61">
        <f t="shared" si="105"/>
        <v>1340145240.9547873</v>
      </c>
      <c r="Y292" s="61">
        <f t="shared" si="105"/>
        <v>1536135019.9594543</v>
      </c>
      <c r="Z292" s="61">
        <f t="shared" si="105"/>
        <v>1732124798.9641213</v>
      </c>
      <c r="AA292" s="61">
        <f t="shared" si="105"/>
        <v>1928114577.9687884</v>
      </c>
      <c r="AB292" s="61">
        <f t="shared" si="105"/>
        <v>2124104356.9734554</v>
      </c>
      <c r="AC292" s="61">
        <f t="shared" si="105"/>
        <v>2320094135.9781222</v>
      </c>
      <c r="AD292" s="61">
        <f t="shared" si="105"/>
        <v>2516083914.982789</v>
      </c>
      <c r="AE292" s="61">
        <f t="shared" si="105"/>
        <v>2712073693.9874558</v>
      </c>
      <c r="AF292" s="61">
        <f t="shared" si="105"/>
        <v>2873313065.8673353</v>
      </c>
      <c r="AG292" s="61">
        <f t="shared" si="105"/>
        <v>3083854698.2514424</v>
      </c>
      <c r="AH292" s="61">
        <f t="shared" si="105"/>
        <v>3294396330.6355495</v>
      </c>
      <c r="AI292" s="61">
        <f t="shared" si="105"/>
        <v>3504937963.0196567</v>
      </c>
      <c r="AJ292" s="61">
        <f t="shared" si="105"/>
        <v>3680729188.278976</v>
      </c>
      <c r="AK292" s="61">
        <f t="shared" si="105"/>
        <v>3856520413.5382953</v>
      </c>
      <c r="AL292" s="61">
        <f t="shared" si="105"/>
        <v>4032311638.7976146</v>
      </c>
      <c r="AM292" s="61">
        <f t="shared" si="105"/>
        <v>4208102864.0569339</v>
      </c>
      <c r="AN292" s="61">
        <f t="shared" si="105"/>
        <v>4383894089.3162537</v>
      </c>
      <c r="AO292" s="61">
        <f t="shared" si="105"/>
        <v>4548737633.1961336</v>
      </c>
      <c r="AP292" s="61">
        <f t="shared" si="105"/>
        <v>4713581177.0760136</v>
      </c>
      <c r="AQ292" s="61">
        <f t="shared" si="105"/>
        <v>4878424720.9558935</v>
      </c>
      <c r="AR292" s="61">
        <f t="shared" si="105"/>
        <v>5039664092.8357735</v>
      </c>
      <c r="AS292" s="61">
        <f t="shared" si="105"/>
        <v>5200903464.7156534</v>
      </c>
      <c r="AT292" s="61">
        <f t="shared" si="105"/>
        <v>5362142836.5955334</v>
      </c>
      <c r="AU292" s="61">
        <f t="shared" si="105"/>
        <v>5523382208.4754133</v>
      </c>
      <c r="AV292" s="61">
        <f t="shared" si="105"/>
        <v>5684621580.3552933</v>
      </c>
      <c r="AW292" s="61">
        <f t="shared" si="105"/>
        <v>5845860952.2351732</v>
      </c>
      <c r="AX292" s="61">
        <f t="shared" si="105"/>
        <v>6007100324.1150532</v>
      </c>
      <c r="AY292" s="61">
        <f t="shared" si="105"/>
        <v>6168339695.9949331</v>
      </c>
      <c r="AZ292" s="61">
        <f t="shared" si="105"/>
        <v>6329579067.8748131</v>
      </c>
      <c r="BA292" s="61">
        <f t="shared" si="105"/>
        <v>6490818439.754693</v>
      </c>
      <c r="BB292" s="61">
        <f t="shared" si="105"/>
        <v>6652057811.634573</v>
      </c>
      <c r="BC292" s="61">
        <f t="shared" si="105"/>
        <v>6813297183.5144529</v>
      </c>
      <c r="BD292" s="61">
        <f t="shared" si="105"/>
        <v>6974536555.3943329</v>
      </c>
      <c r="BE292" s="61">
        <f t="shared" si="105"/>
        <v>7135775927.2742128</v>
      </c>
      <c r="BF292" s="61">
        <f t="shared" si="105"/>
        <v>7297015299.1540928</v>
      </c>
      <c r="BG292" s="61">
        <f t="shared" si="105"/>
        <v>7458254671.0339727</v>
      </c>
      <c r="BH292" s="61">
        <f t="shared" si="105"/>
        <v>7619494042.9138527</v>
      </c>
      <c r="BI292" s="61">
        <f t="shared" si="105"/>
        <v>7780733414.7937326</v>
      </c>
      <c r="BJ292" s="61">
        <f t="shared" si="105"/>
        <v>7941972786.6736126</v>
      </c>
      <c r="BK292" s="61">
        <f t="shared" si="105"/>
        <v>8103212158.5534925</v>
      </c>
      <c r="BL292" s="61">
        <f t="shared" si="105"/>
        <v>8264451530.4333725</v>
      </c>
      <c r="BM292" s="61">
        <f t="shared" si="105"/>
        <v>8527813322.2994394</v>
      </c>
      <c r="BN292" s="166">
        <f t="shared" si="105"/>
        <v>8831267114.8128929</v>
      </c>
      <c r="BO292" s="167">
        <f t="shared" si="105"/>
        <v>9106363552.3263474</v>
      </c>
      <c r="BP292" s="61">
        <f t="shared" si="105"/>
        <v>9381459989.8398018</v>
      </c>
      <c r="BQ292" s="61">
        <f t="shared" si="105"/>
        <v>9714503101.5685558</v>
      </c>
      <c r="BR292" s="61">
        <f t="shared" si="105"/>
        <v>10027199931.722643</v>
      </c>
      <c r="BS292" s="168">
        <f t="shared" si="105"/>
        <v>10321433570.63933</v>
      </c>
      <c r="BT292" s="165">
        <f t="shared" si="105"/>
        <v>10619289681.222685</v>
      </c>
      <c r="BU292" s="61">
        <f t="shared" si="105"/>
        <v>10867813430.914371</v>
      </c>
      <c r="BV292" s="61">
        <f t="shared" ref="BV292:CL292" si="106">BU292+BV291</f>
        <v>11172894065.252672</v>
      </c>
      <c r="BW292" s="166">
        <f t="shared" si="106"/>
        <v>11514930690.697639</v>
      </c>
      <c r="BX292" s="61">
        <f t="shared" si="106"/>
        <v>11853784463.959272</v>
      </c>
      <c r="BY292" s="61">
        <f t="shared" si="106"/>
        <v>12145710851.003939</v>
      </c>
      <c r="BZ292" s="61">
        <f t="shared" si="106"/>
        <v>12505137418.537424</v>
      </c>
      <c r="CA292" s="61">
        <f t="shared" si="106"/>
        <v>12860870594.785652</v>
      </c>
      <c r="CB292" s="61">
        <f t="shared" si="106"/>
        <v>13218444703.633881</v>
      </c>
      <c r="CC292" s="61">
        <f t="shared" si="106"/>
        <v>13582155943.93516</v>
      </c>
      <c r="CD292" s="61">
        <f t="shared" si="106"/>
        <v>13955240524.618212</v>
      </c>
      <c r="CE292" s="61">
        <f t="shared" si="106"/>
        <v>14416109140.965263</v>
      </c>
      <c r="CF292" s="61">
        <f t="shared" si="106"/>
        <v>14955280737.680893</v>
      </c>
      <c r="CG292" s="61">
        <f t="shared" si="106"/>
        <v>15451232417.368881</v>
      </c>
      <c r="CH292" s="61">
        <f t="shared" si="106"/>
        <v>15865799769.175671</v>
      </c>
      <c r="CI292" s="61">
        <f t="shared" si="106"/>
        <v>16365266857.618557</v>
      </c>
      <c r="CJ292" s="61">
        <f t="shared" si="106"/>
        <v>16882704797.345337</v>
      </c>
      <c r="CK292" s="61">
        <f t="shared" si="106"/>
        <v>17457840309.482899</v>
      </c>
      <c r="CL292" s="61">
        <f t="shared" si="106"/>
        <v>18173154223.010006</v>
      </c>
      <c r="CM292" s="73"/>
      <c r="CN292" s="9"/>
    </row>
    <row r="293" spans="1:16093" s="181" customFormat="1" ht="11" thickBot="1" x14ac:dyDescent="0.3">
      <c r="A293" s="170"/>
      <c r="B293" s="170"/>
      <c r="C293" s="171"/>
      <c r="D293" s="172"/>
      <c r="E293" s="173" t="s">
        <v>520</v>
      </c>
      <c r="F293" s="174"/>
      <c r="G293" s="174"/>
      <c r="H293" s="175">
        <f>H291/D288</f>
        <v>5.3275103538644847E-4</v>
      </c>
      <c r="I293" s="176">
        <f>I291/$D$288</f>
        <v>2.4449346166377514E-3</v>
      </c>
      <c r="J293" s="176">
        <f t="shared" ref="J293:BX293" si="107">J291/$D$288</f>
        <v>6.5082449944396025E-3</v>
      </c>
      <c r="K293" s="176">
        <f t="shared" si="107"/>
        <v>4.3490251808658799E-3</v>
      </c>
      <c r="L293" s="176">
        <f t="shared" si="107"/>
        <v>4.6617228473597085E-3</v>
      </c>
      <c r="M293" s="176">
        <f t="shared" si="107"/>
        <v>4.6617228473597085E-3</v>
      </c>
      <c r="N293" s="176">
        <f t="shared" si="107"/>
        <v>4.1423674384593843E-3</v>
      </c>
      <c r="O293" s="176">
        <f t="shared" si="107"/>
        <v>4.5876676052414639E-3</v>
      </c>
      <c r="P293" s="176">
        <f t="shared" si="107"/>
        <v>7.1464419744245869E-3</v>
      </c>
      <c r="Q293" s="176">
        <f t="shared" si="107"/>
        <v>1.1738302174939645E-2</v>
      </c>
      <c r="R293" s="176">
        <f t="shared" si="107"/>
        <v>8.8549105194116687E-3</v>
      </c>
      <c r="S293" s="176">
        <f t="shared" si="107"/>
        <v>7.2273609988457469E-3</v>
      </c>
      <c r="T293" s="176">
        <f t="shared" si="107"/>
        <v>4.6685866296626247E-3</v>
      </c>
      <c r="U293" s="176">
        <f t="shared" si="107"/>
        <v>7.6726429147563348E-5</v>
      </c>
      <c r="V293" s="176">
        <f t="shared" si="107"/>
        <v>7.6726429147563348E-5</v>
      </c>
      <c r="W293" s="176">
        <f t="shared" si="107"/>
        <v>7.6726429147563348E-5</v>
      </c>
      <c r="X293" s="176">
        <f t="shared" si="107"/>
        <v>1.9889100103988662E-3</v>
      </c>
      <c r="Y293" s="176">
        <f t="shared" si="107"/>
        <v>1.0784576887402074E-2</v>
      </c>
      <c r="Z293" s="176">
        <f t="shared" si="107"/>
        <v>1.0784576887402074E-2</v>
      </c>
      <c r="AA293" s="176">
        <f t="shared" si="107"/>
        <v>1.0784576887402074E-2</v>
      </c>
      <c r="AB293" s="176">
        <f t="shared" si="107"/>
        <v>1.0784576887402074E-2</v>
      </c>
      <c r="AC293" s="176">
        <f t="shared" si="107"/>
        <v>1.0784576887402074E-2</v>
      </c>
      <c r="AD293" s="176">
        <f t="shared" si="107"/>
        <v>1.0784576887402074E-2</v>
      </c>
      <c r="AE293" s="176">
        <f t="shared" si="107"/>
        <v>1.0784576887402074E-2</v>
      </c>
      <c r="AF293" s="176">
        <f t="shared" si="107"/>
        <v>8.8723933061507724E-3</v>
      </c>
      <c r="AG293" s="176">
        <f t="shared" si="107"/>
        <v>1.1585310386984394E-2</v>
      </c>
      <c r="AH293" s="176">
        <f t="shared" si="107"/>
        <v>1.1585310386984394E-2</v>
      </c>
      <c r="AI293" s="176">
        <f t="shared" si="107"/>
        <v>1.1585310386984394E-2</v>
      </c>
      <c r="AJ293" s="176">
        <f t="shared" si="107"/>
        <v>9.673126805733092E-3</v>
      </c>
      <c r="AK293" s="176">
        <f t="shared" si="107"/>
        <v>9.673126805733092E-3</v>
      </c>
      <c r="AL293" s="176">
        <f t="shared" si="107"/>
        <v>9.673126805733092E-3</v>
      </c>
      <c r="AM293" s="176">
        <f t="shared" si="107"/>
        <v>9.673126805733092E-3</v>
      </c>
      <c r="AN293" s="176">
        <f t="shared" si="107"/>
        <v>9.673126805733092E-3</v>
      </c>
      <c r="AO293" s="176">
        <f t="shared" si="107"/>
        <v>9.0707172710372073E-3</v>
      </c>
      <c r="AP293" s="176">
        <f t="shared" si="107"/>
        <v>9.0707172710372073E-3</v>
      </c>
      <c r="AQ293" s="176">
        <f t="shared" si="107"/>
        <v>9.0707172710372073E-3</v>
      </c>
      <c r="AR293" s="176">
        <f t="shared" si="107"/>
        <v>8.8723933061507724E-3</v>
      </c>
      <c r="AS293" s="176">
        <f t="shared" si="107"/>
        <v>8.8723933061507724E-3</v>
      </c>
      <c r="AT293" s="176">
        <f t="shared" si="107"/>
        <v>8.8723933061507724E-3</v>
      </c>
      <c r="AU293" s="176">
        <f t="shared" si="107"/>
        <v>8.8723933061507724E-3</v>
      </c>
      <c r="AV293" s="176">
        <f t="shared" si="107"/>
        <v>8.8723933061507724E-3</v>
      </c>
      <c r="AW293" s="176">
        <f t="shared" si="107"/>
        <v>8.8723933061507724E-3</v>
      </c>
      <c r="AX293" s="176">
        <f t="shared" si="107"/>
        <v>8.8723933061507724E-3</v>
      </c>
      <c r="AY293" s="176">
        <f t="shared" si="107"/>
        <v>8.8723933061507724E-3</v>
      </c>
      <c r="AZ293" s="176">
        <f t="shared" si="107"/>
        <v>8.8723933061507724E-3</v>
      </c>
      <c r="BA293" s="176">
        <f t="shared" si="107"/>
        <v>8.8723933061507724E-3</v>
      </c>
      <c r="BB293" s="176">
        <f t="shared" si="107"/>
        <v>8.8723933061507724E-3</v>
      </c>
      <c r="BC293" s="176">
        <f t="shared" si="107"/>
        <v>8.8723933061507724E-3</v>
      </c>
      <c r="BD293" s="176">
        <f t="shared" si="107"/>
        <v>8.8723933061507724E-3</v>
      </c>
      <c r="BE293" s="176">
        <f t="shared" si="107"/>
        <v>8.8723933061507724E-3</v>
      </c>
      <c r="BF293" s="176">
        <f t="shared" si="107"/>
        <v>8.8723933061507724E-3</v>
      </c>
      <c r="BG293" s="176">
        <f t="shared" si="107"/>
        <v>8.8723933061507724E-3</v>
      </c>
      <c r="BH293" s="176">
        <f t="shared" si="107"/>
        <v>8.8723933061507724E-3</v>
      </c>
      <c r="BI293" s="176">
        <f t="shared" si="107"/>
        <v>8.8723933061507724E-3</v>
      </c>
      <c r="BJ293" s="176">
        <f t="shared" si="107"/>
        <v>8.8723933061507724E-3</v>
      </c>
      <c r="BK293" s="176">
        <f t="shared" si="107"/>
        <v>8.8723933061507724E-3</v>
      </c>
      <c r="BL293" s="176">
        <f t="shared" si="107"/>
        <v>8.8723933061507724E-3</v>
      </c>
      <c r="BM293" s="176">
        <f t="shared" si="107"/>
        <v>1.4491804154317398E-2</v>
      </c>
      <c r="BN293" s="176">
        <f t="shared" si="107"/>
        <v>1.6697915441075996E-2</v>
      </c>
      <c r="BO293" s="177">
        <f t="shared" si="107"/>
        <v>1.513751735871695E-2</v>
      </c>
      <c r="BP293" s="176">
        <f t="shared" si="107"/>
        <v>1.513751735871695E-2</v>
      </c>
      <c r="BQ293" s="176">
        <f t="shared" si="107"/>
        <v>1.8326103858573462E-2</v>
      </c>
      <c r="BR293" s="176">
        <f t="shared" si="107"/>
        <v>1.7206524872724917E-2</v>
      </c>
      <c r="BS293" s="178">
        <f t="shared" si="107"/>
        <v>1.619056523188157E-2</v>
      </c>
      <c r="BT293" s="179">
        <f t="shared" si="107"/>
        <v>1.6389896158269687E-2</v>
      </c>
      <c r="BU293" s="176">
        <f t="shared" si="107"/>
        <v>1.3675322766865549E-2</v>
      </c>
      <c r="BV293" s="176">
        <f t="shared" si="107"/>
        <v>1.6787434398813472E-2</v>
      </c>
      <c r="BW293" s="176">
        <f t="shared" si="107"/>
        <v>1.8820982931619885E-2</v>
      </c>
      <c r="BX293" s="180">
        <f t="shared" si="107"/>
        <v>1.8645842604064454E-2</v>
      </c>
      <c r="BY293" s="180">
        <f t="shared" ref="BY293:CL293" si="108">BY291/$D$288</f>
        <v>1.6063605880537977E-2</v>
      </c>
      <c r="BZ293" s="180">
        <f t="shared" si="108"/>
        <v>1.9777885727640873E-2</v>
      </c>
      <c r="CA293" s="180">
        <f t="shared" si="108"/>
        <v>1.9574652362649082E-2</v>
      </c>
      <c r="CB293" s="180">
        <f t="shared" si="108"/>
        <v>1.9675951926687838E-2</v>
      </c>
      <c r="CC293" s="180">
        <f t="shared" si="108"/>
        <v>2.0013655078146238E-2</v>
      </c>
      <c r="CD293" s="180">
        <f t="shared" si="108"/>
        <v>2.0529434577222148E-2</v>
      </c>
      <c r="CE293" s="180">
        <f t="shared" si="108"/>
        <v>2.5359858321321118E-2</v>
      </c>
      <c r="CF293" s="180">
        <f t="shared" si="108"/>
        <v>2.9668575421703917E-2</v>
      </c>
      <c r="CG293" s="180">
        <f t="shared" si="108"/>
        <v>2.7290346717029297E-2</v>
      </c>
      <c r="CH293" s="180">
        <f t="shared" si="108"/>
        <v>2.2812074707531133E-2</v>
      </c>
      <c r="CI293" s="180">
        <f t="shared" si="108"/>
        <v>2.7483786375976704E-2</v>
      </c>
      <c r="CJ293" s="180">
        <f t="shared" si="108"/>
        <v>2.8472654409746015E-2</v>
      </c>
      <c r="CK293" s="180">
        <f t="shared" si="108"/>
        <v>3.1647533778663008E-2</v>
      </c>
      <c r="CL293" s="180">
        <f t="shared" si="108"/>
        <v>3.9361021468766771E-2</v>
      </c>
      <c r="CM293" s="73"/>
      <c r="CN293" s="9"/>
      <c r="CO293" s="36"/>
      <c r="CP293" s="36"/>
    </row>
    <row r="294" spans="1:16093" s="189" customFormat="1" ht="11" thickBot="1" x14ac:dyDescent="0.3">
      <c r="A294" s="182"/>
      <c r="B294" s="182"/>
      <c r="C294" s="183"/>
      <c r="D294" s="214"/>
      <c r="E294" s="215"/>
      <c r="F294" s="174"/>
      <c r="G294" s="174"/>
      <c r="H294" s="184">
        <f>H293</f>
        <v>5.3275103538644847E-4</v>
      </c>
      <c r="I294" s="185">
        <f>I293+H294</f>
        <v>2.9776856520242001E-3</v>
      </c>
      <c r="J294" s="185">
        <f t="shared" ref="J294:BU294" si="109">J293+I294</f>
        <v>9.4859306464638027E-3</v>
      </c>
      <c r="K294" s="185">
        <f t="shared" si="109"/>
        <v>1.3834955827329683E-2</v>
      </c>
      <c r="L294" s="185">
        <f t="shared" si="109"/>
        <v>1.849667867468939E-2</v>
      </c>
      <c r="M294" s="185">
        <f t="shared" si="109"/>
        <v>2.31584015220491E-2</v>
      </c>
      <c r="N294" s="185">
        <f t="shared" si="109"/>
        <v>2.7300768960508485E-2</v>
      </c>
      <c r="O294" s="185">
        <f t="shared" si="109"/>
        <v>3.1888436565749946E-2</v>
      </c>
      <c r="P294" s="185">
        <f t="shared" si="109"/>
        <v>3.9034878540174532E-2</v>
      </c>
      <c r="Q294" s="185">
        <f t="shared" si="109"/>
        <v>5.0773180715114177E-2</v>
      </c>
      <c r="R294" s="185">
        <f t="shared" si="109"/>
        <v>5.9628091234525844E-2</v>
      </c>
      <c r="S294" s="185">
        <f t="shared" si="109"/>
        <v>6.6855452233371596E-2</v>
      </c>
      <c r="T294" s="185">
        <f t="shared" si="109"/>
        <v>7.1524038863034226E-2</v>
      </c>
      <c r="U294" s="185">
        <f t="shared" si="109"/>
        <v>7.1600765292181789E-2</v>
      </c>
      <c r="V294" s="185">
        <f t="shared" si="109"/>
        <v>7.1677491721329353E-2</v>
      </c>
      <c r="W294" s="185">
        <f t="shared" si="109"/>
        <v>7.1754218150476917E-2</v>
      </c>
      <c r="X294" s="185">
        <f t="shared" si="109"/>
        <v>7.374312816087579E-2</v>
      </c>
      <c r="Y294" s="185">
        <f t="shared" si="109"/>
        <v>8.4527705048277862E-2</v>
      </c>
      <c r="Z294" s="185">
        <f t="shared" si="109"/>
        <v>9.5312281935679935E-2</v>
      </c>
      <c r="AA294" s="185">
        <f t="shared" si="109"/>
        <v>0.10609685882308201</v>
      </c>
      <c r="AB294" s="185">
        <f t="shared" si="109"/>
        <v>0.11688143571048408</v>
      </c>
      <c r="AC294" s="185">
        <f t="shared" si="109"/>
        <v>0.12766601259788615</v>
      </c>
      <c r="AD294" s="185">
        <f t="shared" si="109"/>
        <v>0.13845058948528824</v>
      </c>
      <c r="AE294" s="185">
        <f t="shared" si="109"/>
        <v>0.14923516637269033</v>
      </c>
      <c r="AF294" s="185">
        <f t="shared" si="109"/>
        <v>0.1581075596788411</v>
      </c>
      <c r="AG294" s="185">
        <f t="shared" si="109"/>
        <v>0.16969287006582551</v>
      </c>
      <c r="AH294" s="185">
        <f t="shared" si="109"/>
        <v>0.18127818045280991</v>
      </c>
      <c r="AI294" s="185">
        <f t="shared" si="109"/>
        <v>0.19286349083979432</v>
      </c>
      <c r="AJ294" s="185">
        <f t="shared" si="109"/>
        <v>0.20253661764552741</v>
      </c>
      <c r="AK294" s="185">
        <f t="shared" si="109"/>
        <v>0.21220974445126051</v>
      </c>
      <c r="AL294" s="185">
        <f t="shared" si="109"/>
        <v>0.2218828712569936</v>
      </c>
      <c r="AM294" s="185">
        <f t="shared" si="109"/>
        <v>0.2315559980627267</v>
      </c>
      <c r="AN294" s="185">
        <f t="shared" si="109"/>
        <v>0.24122912486845979</v>
      </c>
      <c r="AO294" s="185">
        <f t="shared" si="109"/>
        <v>0.25029984213949702</v>
      </c>
      <c r="AP294" s="185">
        <f t="shared" si="109"/>
        <v>0.25937055941053422</v>
      </c>
      <c r="AQ294" s="185">
        <f t="shared" si="109"/>
        <v>0.26844127668157142</v>
      </c>
      <c r="AR294" s="185">
        <f t="shared" si="109"/>
        <v>0.27731366998772217</v>
      </c>
      <c r="AS294" s="185">
        <f t="shared" si="109"/>
        <v>0.28618606329387292</v>
      </c>
      <c r="AT294" s="185">
        <f t="shared" si="109"/>
        <v>0.29505845660002367</v>
      </c>
      <c r="AU294" s="185">
        <f t="shared" si="109"/>
        <v>0.30393084990617442</v>
      </c>
      <c r="AV294" s="185">
        <f t="shared" si="109"/>
        <v>0.31280324321232517</v>
      </c>
      <c r="AW294" s="185">
        <f t="shared" si="109"/>
        <v>0.32167563651847592</v>
      </c>
      <c r="AX294" s="185">
        <f t="shared" si="109"/>
        <v>0.33054802982462667</v>
      </c>
      <c r="AY294" s="185">
        <f t="shared" si="109"/>
        <v>0.33942042313077742</v>
      </c>
      <c r="AZ294" s="185">
        <f t="shared" si="109"/>
        <v>0.34829281643692817</v>
      </c>
      <c r="BA294" s="185">
        <f t="shared" si="109"/>
        <v>0.35716520974307892</v>
      </c>
      <c r="BB294" s="185">
        <f t="shared" si="109"/>
        <v>0.36603760304922967</v>
      </c>
      <c r="BC294" s="185">
        <f t="shared" si="109"/>
        <v>0.37490999635538041</v>
      </c>
      <c r="BD294" s="185">
        <f t="shared" si="109"/>
        <v>0.38378238966153116</v>
      </c>
      <c r="BE294" s="185">
        <f t="shared" si="109"/>
        <v>0.39265478296768191</v>
      </c>
      <c r="BF294" s="185">
        <f t="shared" si="109"/>
        <v>0.40152717627383266</v>
      </c>
      <c r="BG294" s="185">
        <f t="shared" si="109"/>
        <v>0.41039956957998341</v>
      </c>
      <c r="BH294" s="185">
        <f t="shared" si="109"/>
        <v>0.41927196288613416</v>
      </c>
      <c r="BI294" s="185">
        <f t="shared" si="109"/>
        <v>0.42814435619228491</v>
      </c>
      <c r="BJ294" s="185">
        <f t="shared" si="109"/>
        <v>0.43701674949843566</v>
      </c>
      <c r="BK294" s="185">
        <f t="shared" si="109"/>
        <v>0.44588914280458641</v>
      </c>
      <c r="BL294" s="185">
        <f t="shared" si="109"/>
        <v>0.45476153611073716</v>
      </c>
      <c r="BM294" s="185">
        <f t="shared" si="109"/>
        <v>0.46925334026505455</v>
      </c>
      <c r="BN294" s="186">
        <f t="shared" si="109"/>
        <v>0.48595125570613057</v>
      </c>
      <c r="BO294" s="187">
        <f t="shared" si="109"/>
        <v>0.50108877306484756</v>
      </c>
      <c r="BP294" s="185">
        <f t="shared" si="109"/>
        <v>0.51622629042356449</v>
      </c>
      <c r="BQ294" s="185">
        <f t="shared" si="109"/>
        <v>0.53455239428213797</v>
      </c>
      <c r="BR294" s="185">
        <f t="shared" si="109"/>
        <v>0.55175891915486286</v>
      </c>
      <c r="BS294" s="188">
        <f t="shared" si="109"/>
        <v>0.56794948438674442</v>
      </c>
      <c r="BT294" s="184">
        <f t="shared" si="109"/>
        <v>0.58433938054501411</v>
      </c>
      <c r="BU294" s="185">
        <f t="shared" si="109"/>
        <v>0.59801470331187967</v>
      </c>
      <c r="BV294" s="185">
        <f t="shared" ref="BV294:CL294" si="110">BV293+BU294</f>
        <v>0.61480213771069314</v>
      </c>
      <c r="BW294" s="186">
        <f t="shared" si="110"/>
        <v>0.63362312064231308</v>
      </c>
      <c r="BX294" s="185">
        <f t="shared" si="110"/>
        <v>0.65226896324637751</v>
      </c>
      <c r="BY294" s="185">
        <f t="shared" si="110"/>
        <v>0.66833256912691552</v>
      </c>
      <c r="BZ294" s="185">
        <f t="shared" si="110"/>
        <v>0.68811045485455635</v>
      </c>
      <c r="CA294" s="185">
        <f t="shared" si="110"/>
        <v>0.70768510721720546</v>
      </c>
      <c r="CB294" s="185">
        <f t="shared" si="110"/>
        <v>0.72736105914389326</v>
      </c>
      <c r="CC294" s="185">
        <f t="shared" si="110"/>
        <v>0.74737471422203949</v>
      </c>
      <c r="CD294" s="185">
        <f t="shared" si="110"/>
        <v>0.76790414879926161</v>
      </c>
      <c r="CE294" s="185">
        <f t="shared" si="110"/>
        <v>0.79326400712058276</v>
      </c>
      <c r="CF294" s="185">
        <f t="shared" si="110"/>
        <v>0.82293258254228663</v>
      </c>
      <c r="CG294" s="185">
        <f t="shared" si="110"/>
        <v>0.85022292925931597</v>
      </c>
      <c r="CH294" s="185">
        <f t="shared" si="110"/>
        <v>0.87303500396684708</v>
      </c>
      <c r="CI294" s="185">
        <f t="shared" si="110"/>
        <v>0.90051879034282378</v>
      </c>
      <c r="CJ294" s="185">
        <f t="shared" si="110"/>
        <v>0.92899144475256978</v>
      </c>
      <c r="CK294" s="185">
        <f t="shared" si="110"/>
        <v>0.96063897853123281</v>
      </c>
      <c r="CL294" s="185">
        <f t="shared" si="110"/>
        <v>0.99999999999999956</v>
      </c>
      <c r="CM294" s="73"/>
      <c r="CN294" s="9"/>
      <c r="CO294" s="36"/>
      <c r="CP294" s="36"/>
      <c r="CQ294" s="182"/>
      <c r="CR294" s="182"/>
      <c r="CS294" s="182"/>
      <c r="CT294" s="182"/>
      <c r="CU294" s="182"/>
      <c r="CV294" s="182"/>
      <c r="CW294" s="182"/>
      <c r="CX294" s="182"/>
      <c r="CY294" s="182"/>
      <c r="CZ294" s="182"/>
      <c r="DA294" s="182"/>
      <c r="DB294" s="182"/>
      <c r="DC294" s="182"/>
      <c r="DD294" s="182"/>
      <c r="DE294" s="182"/>
      <c r="DF294" s="182"/>
      <c r="DG294" s="182"/>
      <c r="DH294" s="182"/>
      <c r="DI294" s="182"/>
      <c r="DJ294" s="182"/>
      <c r="DK294" s="182"/>
      <c r="DL294" s="182"/>
      <c r="DM294" s="182"/>
      <c r="DN294" s="182"/>
      <c r="DO294" s="182"/>
      <c r="DP294" s="182"/>
      <c r="DQ294" s="182"/>
      <c r="DR294" s="182"/>
      <c r="DS294" s="182"/>
      <c r="DT294" s="182"/>
      <c r="DU294" s="182"/>
      <c r="DV294" s="182"/>
      <c r="DW294" s="182"/>
      <c r="DX294" s="182"/>
      <c r="DY294" s="182"/>
      <c r="DZ294" s="182"/>
      <c r="EA294" s="182"/>
      <c r="EB294" s="182"/>
      <c r="EC294" s="182"/>
      <c r="ED294" s="182"/>
      <c r="EE294" s="182"/>
      <c r="EF294" s="182"/>
      <c r="EG294" s="182"/>
      <c r="EH294" s="182"/>
      <c r="EI294" s="182"/>
      <c r="EJ294" s="182"/>
      <c r="EK294" s="182"/>
      <c r="EL294" s="182"/>
      <c r="EM294" s="182"/>
      <c r="EN294" s="182"/>
      <c r="EO294" s="182"/>
      <c r="EP294" s="182"/>
      <c r="EQ294" s="182"/>
      <c r="ER294" s="182"/>
      <c r="ES294" s="182"/>
      <c r="ET294" s="182"/>
      <c r="EU294" s="182"/>
      <c r="EV294" s="182"/>
      <c r="EW294" s="182"/>
      <c r="EX294" s="182"/>
      <c r="EY294" s="182"/>
      <c r="EZ294" s="182"/>
      <c r="FA294" s="182"/>
      <c r="FB294" s="182"/>
      <c r="FC294" s="182"/>
      <c r="FD294" s="182"/>
      <c r="FE294" s="182"/>
      <c r="FF294" s="182"/>
      <c r="FG294" s="182"/>
      <c r="FH294" s="182"/>
      <c r="FI294" s="182"/>
      <c r="FJ294" s="182"/>
      <c r="FK294" s="182"/>
      <c r="FL294" s="182"/>
      <c r="FM294" s="182"/>
      <c r="FN294" s="182"/>
      <c r="FO294" s="182"/>
      <c r="FP294" s="182"/>
      <c r="FQ294" s="182"/>
      <c r="FR294" s="182"/>
      <c r="FS294" s="182"/>
      <c r="FT294" s="182"/>
      <c r="FU294" s="182"/>
      <c r="FV294" s="182"/>
      <c r="FW294" s="182"/>
      <c r="FX294" s="182"/>
      <c r="FY294" s="182"/>
      <c r="FZ294" s="182"/>
      <c r="GA294" s="182"/>
      <c r="GB294" s="182"/>
      <c r="GC294" s="182"/>
      <c r="GD294" s="182"/>
      <c r="GE294" s="182"/>
      <c r="GF294" s="182"/>
      <c r="GG294" s="182"/>
      <c r="GH294" s="182"/>
      <c r="GI294" s="182"/>
      <c r="GJ294" s="182"/>
      <c r="GK294" s="182"/>
      <c r="GL294" s="182"/>
      <c r="GM294" s="182"/>
      <c r="GN294" s="182"/>
      <c r="GO294" s="182"/>
      <c r="GP294" s="182"/>
      <c r="GQ294" s="182"/>
      <c r="GR294" s="182"/>
      <c r="GS294" s="182"/>
      <c r="GT294" s="182"/>
      <c r="GU294" s="182"/>
      <c r="GV294" s="182"/>
      <c r="GW294" s="182"/>
      <c r="GX294" s="182"/>
      <c r="GY294" s="182"/>
      <c r="GZ294" s="182"/>
      <c r="HA294" s="182"/>
      <c r="HB294" s="182"/>
      <c r="HC294" s="182"/>
      <c r="HD294" s="182"/>
      <c r="HE294" s="182"/>
      <c r="HF294" s="182"/>
      <c r="HG294" s="182"/>
      <c r="HH294" s="182"/>
      <c r="HI294" s="182"/>
      <c r="HJ294" s="182"/>
      <c r="HK294" s="182"/>
      <c r="HL294" s="182"/>
      <c r="HM294" s="182"/>
      <c r="HN294" s="182"/>
      <c r="HO294" s="182"/>
      <c r="HP294" s="182"/>
      <c r="HQ294" s="182"/>
      <c r="HR294" s="182"/>
      <c r="HS294" s="182"/>
      <c r="HT294" s="182"/>
      <c r="HU294" s="182"/>
      <c r="HV294" s="182"/>
      <c r="HW294" s="182"/>
      <c r="HX294" s="182"/>
      <c r="HY294" s="182"/>
      <c r="HZ294" s="182"/>
      <c r="IA294" s="182"/>
      <c r="IB294" s="182"/>
      <c r="IC294" s="182"/>
      <c r="ID294" s="182"/>
      <c r="IE294" s="182"/>
      <c r="IF294" s="182"/>
      <c r="IG294" s="182"/>
      <c r="IH294" s="182"/>
      <c r="II294" s="182"/>
      <c r="IJ294" s="182"/>
      <c r="IK294" s="182"/>
      <c r="IL294" s="182"/>
      <c r="IM294" s="182"/>
      <c r="IN294" s="182"/>
      <c r="IO294" s="182"/>
      <c r="IP294" s="182"/>
      <c r="IQ294" s="182"/>
      <c r="IR294" s="182"/>
      <c r="IS294" s="182"/>
      <c r="IT294" s="182"/>
      <c r="IU294" s="182"/>
      <c r="IV294" s="182"/>
      <c r="IW294" s="182"/>
      <c r="IX294" s="182"/>
      <c r="IY294" s="182"/>
      <c r="IZ294" s="182"/>
      <c r="JA294" s="182"/>
      <c r="JB294" s="182"/>
      <c r="JC294" s="182"/>
      <c r="JD294" s="182"/>
      <c r="JE294" s="182"/>
      <c r="JF294" s="182"/>
      <c r="JG294" s="182"/>
      <c r="JH294" s="182"/>
      <c r="JI294" s="182"/>
      <c r="JJ294" s="182"/>
      <c r="JK294" s="182"/>
      <c r="JL294" s="182"/>
      <c r="JM294" s="182"/>
      <c r="JN294" s="182"/>
      <c r="JO294" s="182"/>
      <c r="JP294" s="182"/>
      <c r="JQ294" s="182"/>
      <c r="JR294" s="182"/>
      <c r="JS294" s="182"/>
      <c r="JT294" s="182"/>
      <c r="JU294" s="182"/>
      <c r="JV294" s="182"/>
      <c r="JW294" s="182"/>
      <c r="JX294" s="182"/>
      <c r="JY294" s="182"/>
      <c r="JZ294" s="182"/>
      <c r="KA294" s="182"/>
      <c r="KB294" s="182"/>
      <c r="KC294" s="182"/>
      <c r="KD294" s="182"/>
      <c r="KE294" s="182"/>
      <c r="KF294" s="182"/>
      <c r="KG294" s="182"/>
      <c r="KH294" s="182"/>
      <c r="KI294" s="182"/>
      <c r="KJ294" s="182"/>
      <c r="KK294" s="182"/>
      <c r="KL294" s="182"/>
      <c r="KM294" s="182"/>
      <c r="KN294" s="182"/>
      <c r="KO294" s="182"/>
      <c r="KP294" s="182"/>
      <c r="KQ294" s="182"/>
      <c r="KR294" s="182"/>
      <c r="KS294" s="182"/>
      <c r="KT294" s="182"/>
      <c r="KU294" s="182"/>
      <c r="KV294" s="182"/>
      <c r="KW294" s="182"/>
      <c r="KX294" s="182"/>
      <c r="KY294" s="182"/>
      <c r="KZ294" s="182"/>
      <c r="LA294" s="182"/>
      <c r="LB294" s="182"/>
      <c r="LC294" s="182"/>
      <c r="LD294" s="182"/>
      <c r="LE294" s="182"/>
      <c r="LF294" s="182"/>
      <c r="LG294" s="182"/>
      <c r="LH294" s="182"/>
      <c r="LI294" s="182"/>
      <c r="LJ294" s="182"/>
      <c r="LK294" s="182"/>
      <c r="LL294" s="182"/>
      <c r="LM294" s="182"/>
      <c r="LN294" s="182"/>
      <c r="LO294" s="182"/>
      <c r="LP294" s="182"/>
      <c r="LQ294" s="182"/>
      <c r="LR294" s="182"/>
      <c r="LS294" s="182"/>
      <c r="LT294" s="182"/>
      <c r="LU294" s="182"/>
      <c r="LV294" s="182"/>
      <c r="LW294" s="182"/>
      <c r="LX294" s="182"/>
      <c r="LY294" s="182"/>
      <c r="LZ294" s="182"/>
      <c r="MA294" s="182"/>
      <c r="MB294" s="182"/>
      <c r="MC294" s="182"/>
      <c r="MD294" s="182"/>
      <c r="ME294" s="182"/>
      <c r="MF294" s="182"/>
      <c r="MG294" s="182"/>
      <c r="MH294" s="182"/>
      <c r="MI294" s="182"/>
      <c r="MJ294" s="182"/>
      <c r="MK294" s="182"/>
      <c r="ML294" s="182"/>
      <c r="MM294" s="182"/>
      <c r="MN294" s="182"/>
      <c r="MO294" s="182"/>
      <c r="MP294" s="182"/>
      <c r="MQ294" s="182"/>
      <c r="MR294" s="182"/>
      <c r="MS294" s="182"/>
      <c r="MT294" s="182"/>
      <c r="MU294" s="182"/>
      <c r="MV294" s="182"/>
      <c r="MW294" s="182"/>
      <c r="MX294" s="182"/>
      <c r="MY294" s="182"/>
      <c r="MZ294" s="182"/>
      <c r="NA294" s="182"/>
      <c r="NB294" s="182"/>
      <c r="NC294" s="182"/>
      <c r="ND294" s="182"/>
      <c r="NE294" s="182"/>
      <c r="NF294" s="182"/>
      <c r="NG294" s="182"/>
      <c r="NH294" s="182"/>
      <c r="NI294" s="182"/>
      <c r="NJ294" s="182"/>
      <c r="NK294" s="182"/>
      <c r="NL294" s="182"/>
      <c r="NM294" s="182"/>
      <c r="NN294" s="182"/>
      <c r="NO294" s="182"/>
      <c r="NP294" s="182"/>
      <c r="NQ294" s="182"/>
      <c r="NR294" s="182"/>
      <c r="NS294" s="182"/>
      <c r="NT294" s="182"/>
      <c r="NU294" s="182"/>
      <c r="NV294" s="182"/>
      <c r="NW294" s="182"/>
      <c r="NX294" s="182"/>
      <c r="NY294" s="182"/>
      <c r="NZ294" s="182"/>
      <c r="OA294" s="182"/>
      <c r="OB294" s="182"/>
      <c r="OC294" s="182"/>
      <c r="OD294" s="182"/>
      <c r="OE294" s="182"/>
      <c r="OF294" s="182"/>
      <c r="OG294" s="182"/>
      <c r="OH294" s="182"/>
      <c r="OI294" s="182"/>
      <c r="OJ294" s="182"/>
      <c r="OK294" s="182"/>
      <c r="OL294" s="182"/>
      <c r="OM294" s="182"/>
      <c r="ON294" s="182"/>
      <c r="OO294" s="182"/>
      <c r="OP294" s="182"/>
      <c r="OQ294" s="182"/>
      <c r="OR294" s="182"/>
      <c r="OS294" s="182"/>
      <c r="OT294" s="182"/>
      <c r="OU294" s="182"/>
      <c r="OV294" s="182"/>
      <c r="OW294" s="182"/>
      <c r="OX294" s="182"/>
      <c r="OY294" s="182"/>
      <c r="OZ294" s="182"/>
      <c r="PA294" s="182"/>
      <c r="PB294" s="182"/>
      <c r="PC294" s="182"/>
      <c r="PD294" s="182"/>
      <c r="PE294" s="182"/>
      <c r="PF294" s="182"/>
      <c r="PG294" s="182"/>
      <c r="PH294" s="182"/>
      <c r="PI294" s="182"/>
      <c r="PJ294" s="182"/>
      <c r="PK294" s="182"/>
      <c r="PL294" s="182"/>
      <c r="PM294" s="182"/>
      <c r="PN294" s="182"/>
      <c r="PO294" s="182"/>
      <c r="PP294" s="182"/>
      <c r="PQ294" s="182"/>
      <c r="PR294" s="182"/>
      <c r="PS294" s="182"/>
      <c r="PT294" s="182"/>
      <c r="PU294" s="182"/>
      <c r="PV294" s="182"/>
      <c r="PW294" s="182"/>
      <c r="PX294" s="182"/>
      <c r="PY294" s="182"/>
      <c r="PZ294" s="182"/>
      <c r="QA294" s="182"/>
      <c r="QB294" s="182"/>
      <c r="QC294" s="182"/>
      <c r="QD294" s="182"/>
      <c r="QE294" s="182"/>
      <c r="QF294" s="182"/>
      <c r="QG294" s="182"/>
      <c r="QH294" s="182"/>
      <c r="QI294" s="182"/>
      <c r="QJ294" s="182"/>
      <c r="QK294" s="182"/>
      <c r="QL294" s="182"/>
      <c r="QM294" s="182"/>
      <c r="QN294" s="182"/>
      <c r="QO294" s="182"/>
      <c r="QP294" s="182"/>
      <c r="QQ294" s="182"/>
      <c r="QR294" s="182"/>
      <c r="QS294" s="182"/>
      <c r="QT294" s="182"/>
      <c r="QU294" s="182"/>
      <c r="QV294" s="182"/>
      <c r="QW294" s="182"/>
      <c r="QX294" s="182"/>
      <c r="QY294" s="182"/>
      <c r="QZ294" s="182"/>
      <c r="RA294" s="182"/>
      <c r="RB294" s="182"/>
      <c r="RC294" s="182"/>
      <c r="RD294" s="182"/>
      <c r="RE294" s="182"/>
      <c r="RF294" s="182"/>
      <c r="RG294" s="182"/>
      <c r="RH294" s="182"/>
      <c r="RI294" s="182"/>
      <c r="RJ294" s="182"/>
      <c r="RK294" s="182"/>
      <c r="RL294" s="182"/>
      <c r="RM294" s="182"/>
      <c r="RN294" s="182"/>
      <c r="RO294" s="182"/>
      <c r="RP294" s="182"/>
      <c r="RQ294" s="182"/>
      <c r="RR294" s="182"/>
      <c r="RS294" s="182"/>
      <c r="RT294" s="182"/>
      <c r="RU294" s="182"/>
      <c r="RV294" s="182"/>
      <c r="RW294" s="182"/>
      <c r="RX294" s="182"/>
      <c r="RY294" s="182"/>
      <c r="RZ294" s="182"/>
      <c r="SA294" s="182"/>
      <c r="SB294" s="182"/>
      <c r="SC294" s="182"/>
      <c r="SD294" s="182"/>
      <c r="SE294" s="182"/>
      <c r="SF294" s="182"/>
      <c r="SG294" s="182"/>
      <c r="SH294" s="182"/>
      <c r="SI294" s="182"/>
      <c r="SJ294" s="182"/>
      <c r="SK294" s="182"/>
      <c r="SL294" s="182"/>
      <c r="SM294" s="182"/>
      <c r="SN294" s="182"/>
      <c r="SO294" s="182"/>
      <c r="SP294" s="182"/>
      <c r="SQ294" s="182"/>
      <c r="SR294" s="182"/>
      <c r="SS294" s="182"/>
      <c r="ST294" s="182"/>
      <c r="SU294" s="182"/>
      <c r="SV294" s="182"/>
      <c r="SW294" s="182"/>
      <c r="SX294" s="182"/>
      <c r="SY294" s="182"/>
      <c r="SZ294" s="182"/>
      <c r="TA294" s="182"/>
      <c r="TB294" s="182"/>
      <c r="TC294" s="182"/>
      <c r="TD294" s="182"/>
      <c r="TE294" s="182"/>
      <c r="TF294" s="182"/>
      <c r="TG294" s="182"/>
      <c r="TH294" s="182"/>
      <c r="TI294" s="182"/>
      <c r="TJ294" s="182"/>
      <c r="TK294" s="182"/>
      <c r="TL294" s="182"/>
      <c r="TM294" s="182"/>
      <c r="TN294" s="182"/>
      <c r="TO294" s="182"/>
      <c r="TP294" s="182"/>
      <c r="TQ294" s="182"/>
      <c r="TR294" s="182"/>
      <c r="TS294" s="182"/>
      <c r="TT294" s="182"/>
      <c r="TU294" s="182"/>
      <c r="TV294" s="182"/>
      <c r="TW294" s="182"/>
      <c r="TX294" s="182"/>
      <c r="TY294" s="182"/>
      <c r="TZ294" s="182"/>
      <c r="UA294" s="182"/>
      <c r="UB294" s="182"/>
      <c r="UC294" s="182"/>
      <c r="UD294" s="182"/>
      <c r="UE294" s="182"/>
      <c r="UF294" s="182"/>
      <c r="UG294" s="182"/>
      <c r="UH294" s="182"/>
      <c r="UI294" s="182"/>
      <c r="UJ294" s="182"/>
      <c r="UK294" s="182"/>
      <c r="UL294" s="182"/>
      <c r="UM294" s="182"/>
      <c r="UN294" s="182"/>
      <c r="UO294" s="182"/>
      <c r="UP294" s="182"/>
      <c r="UQ294" s="182"/>
      <c r="UR294" s="182"/>
      <c r="US294" s="182"/>
      <c r="UT294" s="182"/>
      <c r="UU294" s="182"/>
      <c r="UV294" s="182"/>
      <c r="UW294" s="182"/>
      <c r="UX294" s="182"/>
      <c r="UY294" s="182"/>
      <c r="UZ294" s="182"/>
      <c r="VA294" s="182"/>
      <c r="VB294" s="182"/>
      <c r="VC294" s="182"/>
      <c r="VD294" s="182"/>
      <c r="VE294" s="182"/>
      <c r="VF294" s="182"/>
      <c r="VG294" s="182"/>
      <c r="VH294" s="182"/>
      <c r="VI294" s="182"/>
      <c r="VJ294" s="182"/>
      <c r="VK294" s="182"/>
      <c r="VL294" s="182"/>
      <c r="VM294" s="182"/>
      <c r="VN294" s="182"/>
      <c r="VO294" s="182"/>
      <c r="VP294" s="182"/>
      <c r="VQ294" s="182"/>
      <c r="VR294" s="182"/>
      <c r="VS294" s="182"/>
      <c r="VT294" s="182"/>
      <c r="VU294" s="182"/>
      <c r="VV294" s="182"/>
      <c r="VW294" s="182"/>
      <c r="VX294" s="182"/>
      <c r="VY294" s="182"/>
      <c r="VZ294" s="182"/>
      <c r="WA294" s="182"/>
      <c r="WB294" s="182"/>
      <c r="WC294" s="182"/>
      <c r="WD294" s="182"/>
      <c r="WE294" s="182"/>
      <c r="WF294" s="182"/>
      <c r="WG294" s="182"/>
      <c r="WH294" s="182"/>
      <c r="WI294" s="182"/>
      <c r="WJ294" s="182"/>
      <c r="WK294" s="182"/>
      <c r="WL294" s="182"/>
      <c r="WM294" s="182"/>
      <c r="WN294" s="182"/>
      <c r="WO294" s="182"/>
      <c r="WP294" s="182"/>
      <c r="WQ294" s="182"/>
      <c r="WR294" s="182"/>
      <c r="WS294" s="182"/>
      <c r="WT294" s="182"/>
      <c r="WU294" s="182"/>
      <c r="WV294" s="182"/>
      <c r="WW294" s="182"/>
      <c r="WX294" s="182"/>
      <c r="WY294" s="182"/>
      <c r="WZ294" s="182"/>
      <c r="XA294" s="182"/>
      <c r="XB294" s="182"/>
      <c r="XC294" s="182"/>
      <c r="XD294" s="182"/>
      <c r="XE294" s="182"/>
      <c r="XF294" s="182"/>
      <c r="XG294" s="182"/>
      <c r="XH294" s="182"/>
      <c r="XI294" s="182"/>
      <c r="XJ294" s="182"/>
      <c r="XK294" s="182"/>
      <c r="XL294" s="182"/>
      <c r="XM294" s="182"/>
      <c r="XN294" s="182"/>
      <c r="XO294" s="182"/>
      <c r="XP294" s="182"/>
      <c r="XQ294" s="182"/>
      <c r="XR294" s="182"/>
      <c r="XS294" s="182"/>
      <c r="XT294" s="182"/>
      <c r="XU294" s="182"/>
      <c r="XV294" s="182"/>
      <c r="XW294" s="182"/>
      <c r="XX294" s="182"/>
      <c r="XY294" s="182"/>
      <c r="XZ294" s="182"/>
      <c r="YA294" s="182"/>
      <c r="YB294" s="182"/>
      <c r="YC294" s="182"/>
      <c r="YD294" s="182"/>
      <c r="YE294" s="182"/>
      <c r="YF294" s="182"/>
      <c r="YG294" s="182"/>
      <c r="YH294" s="182"/>
      <c r="YI294" s="182"/>
      <c r="YJ294" s="182"/>
      <c r="YK294" s="182"/>
      <c r="YL294" s="182"/>
      <c r="YM294" s="182"/>
      <c r="YN294" s="182"/>
      <c r="YO294" s="182"/>
      <c r="YP294" s="182"/>
      <c r="YQ294" s="182"/>
      <c r="YR294" s="182"/>
      <c r="YS294" s="182"/>
      <c r="YT294" s="182"/>
      <c r="YU294" s="182"/>
      <c r="YV294" s="182"/>
      <c r="YW294" s="182"/>
      <c r="YX294" s="182"/>
      <c r="YY294" s="182"/>
      <c r="YZ294" s="182"/>
      <c r="ZA294" s="182"/>
      <c r="ZB294" s="182"/>
      <c r="ZC294" s="182"/>
      <c r="ZD294" s="182"/>
      <c r="ZE294" s="182"/>
      <c r="ZF294" s="182"/>
      <c r="ZG294" s="182"/>
      <c r="ZH294" s="182"/>
      <c r="ZI294" s="182"/>
      <c r="ZJ294" s="182"/>
      <c r="ZK294" s="182"/>
      <c r="ZL294" s="182"/>
      <c r="ZM294" s="182"/>
      <c r="ZN294" s="182"/>
      <c r="ZO294" s="182"/>
      <c r="ZP294" s="182"/>
      <c r="ZQ294" s="182"/>
      <c r="ZR294" s="182"/>
      <c r="ZS294" s="182"/>
      <c r="ZT294" s="182"/>
      <c r="ZU294" s="182"/>
      <c r="ZV294" s="182"/>
      <c r="ZW294" s="182"/>
      <c r="ZX294" s="182"/>
      <c r="ZY294" s="182"/>
      <c r="ZZ294" s="182"/>
      <c r="AAA294" s="182"/>
      <c r="AAB294" s="182"/>
      <c r="AAC294" s="182"/>
      <c r="AAD294" s="182"/>
      <c r="AAE294" s="182"/>
      <c r="AAF294" s="182"/>
      <c r="AAG294" s="182"/>
      <c r="AAH294" s="182"/>
      <c r="AAI294" s="182"/>
      <c r="AAJ294" s="182"/>
      <c r="AAK294" s="182"/>
      <c r="AAL294" s="182"/>
      <c r="AAM294" s="182"/>
      <c r="AAN294" s="182"/>
      <c r="AAO294" s="182"/>
      <c r="AAP294" s="182"/>
      <c r="AAQ294" s="182"/>
      <c r="AAR294" s="182"/>
      <c r="AAS294" s="182"/>
      <c r="AAT294" s="182"/>
      <c r="AAU294" s="182"/>
      <c r="AAV294" s="182"/>
      <c r="AAW294" s="182"/>
      <c r="AAX294" s="182"/>
      <c r="AAY294" s="182"/>
      <c r="AAZ294" s="182"/>
      <c r="ABA294" s="182"/>
      <c r="ABB294" s="182"/>
      <c r="ABC294" s="182"/>
      <c r="ABD294" s="182"/>
      <c r="ABE294" s="182"/>
      <c r="ABF294" s="182"/>
      <c r="ABG294" s="182"/>
      <c r="ABH294" s="182"/>
      <c r="ABI294" s="182"/>
      <c r="ABJ294" s="182"/>
      <c r="ABK294" s="182"/>
      <c r="ABL294" s="182"/>
      <c r="ABM294" s="182"/>
      <c r="ABN294" s="182"/>
      <c r="ABO294" s="182"/>
      <c r="ABP294" s="182"/>
      <c r="ABQ294" s="182"/>
      <c r="ABR294" s="182"/>
      <c r="ABS294" s="182"/>
      <c r="ABT294" s="182"/>
      <c r="ABU294" s="182"/>
      <c r="ABV294" s="182"/>
      <c r="ABW294" s="182"/>
      <c r="ABX294" s="182"/>
      <c r="ABY294" s="182"/>
      <c r="ABZ294" s="182"/>
      <c r="ACA294" s="182"/>
      <c r="ACB294" s="182"/>
      <c r="ACC294" s="182"/>
      <c r="ACD294" s="182"/>
      <c r="ACE294" s="182"/>
      <c r="ACF294" s="182"/>
      <c r="ACG294" s="182"/>
      <c r="ACH294" s="182"/>
      <c r="ACI294" s="182"/>
      <c r="ACJ294" s="182"/>
      <c r="ACK294" s="182"/>
      <c r="ACL294" s="182"/>
      <c r="ACM294" s="182"/>
      <c r="ACN294" s="182"/>
      <c r="ACO294" s="182"/>
      <c r="ACP294" s="182"/>
      <c r="ACQ294" s="182"/>
      <c r="ACR294" s="182"/>
      <c r="ACS294" s="182"/>
      <c r="ACT294" s="182"/>
      <c r="ACU294" s="182"/>
      <c r="ACV294" s="182"/>
      <c r="ACW294" s="182"/>
      <c r="ACX294" s="182"/>
      <c r="ACY294" s="182"/>
      <c r="ACZ294" s="182"/>
      <c r="ADA294" s="182"/>
      <c r="ADB294" s="182"/>
      <c r="ADC294" s="182"/>
      <c r="ADD294" s="182"/>
      <c r="ADE294" s="182"/>
      <c r="ADF294" s="182"/>
      <c r="ADG294" s="182"/>
      <c r="ADH294" s="182"/>
      <c r="ADI294" s="182"/>
      <c r="ADJ294" s="182"/>
      <c r="ADK294" s="182"/>
      <c r="ADL294" s="182"/>
      <c r="ADM294" s="182"/>
      <c r="ADN294" s="182"/>
      <c r="ADO294" s="182"/>
      <c r="ADP294" s="182"/>
      <c r="ADQ294" s="182"/>
      <c r="ADR294" s="182"/>
      <c r="ADS294" s="182"/>
      <c r="ADT294" s="182"/>
      <c r="ADU294" s="182"/>
      <c r="ADV294" s="182"/>
      <c r="ADW294" s="182"/>
      <c r="ADX294" s="182"/>
      <c r="ADY294" s="182"/>
      <c r="ADZ294" s="182"/>
      <c r="AEA294" s="182"/>
      <c r="AEB294" s="182"/>
      <c r="AEC294" s="182"/>
      <c r="AED294" s="182"/>
      <c r="AEE294" s="182"/>
      <c r="AEF294" s="182"/>
      <c r="AEG294" s="182"/>
      <c r="AEH294" s="182"/>
      <c r="AEI294" s="182"/>
      <c r="AEJ294" s="182"/>
      <c r="AEK294" s="182"/>
      <c r="AEL294" s="182"/>
      <c r="AEM294" s="182"/>
      <c r="AEN294" s="182"/>
      <c r="AEO294" s="182"/>
      <c r="AEP294" s="182"/>
      <c r="AEQ294" s="182"/>
      <c r="AER294" s="182"/>
      <c r="AES294" s="182"/>
      <c r="AET294" s="182"/>
      <c r="AEU294" s="182"/>
      <c r="AEV294" s="182"/>
      <c r="AEW294" s="182"/>
      <c r="AEX294" s="182"/>
      <c r="AEY294" s="182"/>
      <c r="AEZ294" s="182"/>
      <c r="AFA294" s="182"/>
      <c r="AFB294" s="182"/>
      <c r="AFC294" s="182"/>
      <c r="AFD294" s="182"/>
      <c r="AFE294" s="182"/>
      <c r="AFF294" s="182"/>
      <c r="AFG294" s="182"/>
      <c r="AFH294" s="182"/>
      <c r="AFI294" s="182"/>
      <c r="AFJ294" s="182"/>
      <c r="AFK294" s="182"/>
      <c r="AFL294" s="182"/>
      <c r="AFM294" s="182"/>
      <c r="AFN294" s="182"/>
      <c r="AFO294" s="182"/>
      <c r="AFP294" s="182"/>
      <c r="AFQ294" s="182"/>
      <c r="AFR294" s="182"/>
      <c r="AFS294" s="182"/>
      <c r="AFT294" s="182"/>
      <c r="AFU294" s="182"/>
      <c r="AFV294" s="182"/>
      <c r="AFW294" s="182"/>
      <c r="AFX294" s="182"/>
      <c r="AFY294" s="182"/>
      <c r="AFZ294" s="182"/>
      <c r="AGA294" s="182"/>
      <c r="AGB294" s="182"/>
      <c r="AGC294" s="182"/>
      <c r="AGD294" s="182"/>
      <c r="AGE294" s="182"/>
      <c r="AGF294" s="182"/>
      <c r="AGG294" s="182"/>
      <c r="AGH294" s="182"/>
      <c r="AGI294" s="182"/>
      <c r="AGJ294" s="182"/>
      <c r="AGK294" s="182"/>
      <c r="AGL294" s="182"/>
      <c r="AGM294" s="182"/>
      <c r="AGN294" s="182"/>
      <c r="AGO294" s="182"/>
      <c r="AGP294" s="182"/>
      <c r="AGQ294" s="182"/>
      <c r="AGR294" s="182"/>
      <c r="AGS294" s="182"/>
      <c r="AGT294" s="182"/>
      <c r="AGU294" s="182"/>
      <c r="AGV294" s="182"/>
      <c r="AGW294" s="182"/>
      <c r="AGX294" s="182"/>
      <c r="AGY294" s="182"/>
      <c r="AGZ294" s="182"/>
      <c r="AHA294" s="182"/>
      <c r="AHB294" s="182"/>
      <c r="AHC294" s="182"/>
      <c r="AHD294" s="182"/>
      <c r="AHE294" s="182"/>
      <c r="AHF294" s="182"/>
      <c r="AHG294" s="182"/>
      <c r="AHH294" s="182"/>
      <c r="AHI294" s="182"/>
      <c r="AHJ294" s="182"/>
      <c r="AHK294" s="182"/>
      <c r="AHL294" s="182"/>
      <c r="AHM294" s="182"/>
      <c r="AHN294" s="182"/>
      <c r="AHO294" s="182"/>
      <c r="AHP294" s="182"/>
      <c r="AHQ294" s="182"/>
      <c r="AHR294" s="182"/>
      <c r="AHS294" s="182"/>
      <c r="AHT294" s="182"/>
      <c r="AHU294" s="182"/>
      <c r="AHV294" s="182"/>
      <c r="AHW294" s="182"/>
      <c r="AHX294" s="182"/>
      <c r="AHY294" s="182"/>
      <c r="AHZ294" s="182"/>
      <c r="AIA294" s="182"/>
      <c r="AIB294" s="182"/>
      <c r="AIC294" s="182"/>
      <c r="AID294" s="182"/>
      <c r="AIE294" s="182"/>
      <c r="AIF294" s="182"/>
      <c r="AIG294" s="182"/>
      <c r="AIH294" s="182"/>
      <c r="AII294" s="182"/>
      <c r="AIJ294" s="182"/>
      <c r="AIK294" s="182"/>
      <c r="AIL294" s="182"/>
      <c r="AIM294" s="182"/>
      <c r="AIN294" s="182"/>
      <c r="AIO294" s="182"/>
      <c r="AIP294" s="182"/>
      <c r="AIQ294" s="182"/>
      <c r="AIR294" s="182"/>
      <c r="AIS294" s="182"/>
      <c r="AIT294" s="182"/>
      <c r="AIU294" s="182"/>
      <c r="AIV294" s="182"/>
      <c r="AIW294" s="182"/>
      <c r="AIX294" s="182"/>
      <c r="AIY294" s="182"/>
      <c r="AIZ294" s="182"/>
      <c r="AJA294" s="182"/>
      <c r="AJB294" s="182"/>
      <c r="AJC294" s="182"/>
      <c r="AJD294" s="182"/>
      <c r="AJE294" s="182"/>
      <c r="AJF294" s="182"/>
      <c r="AJG294" s="182"/>
      <c r="AJH294" s="182"/>
      <c r="AJI294" s="182"/>
      <c r="AJJ294" s="182"/>
      <c r="AJK294" s="182"/>
      <c r="AJL294" s="182"/>
      <c r="AJM294" s="182"/>
      <c r="AJN294" s="182"/>
      <c r="AJO294" s="182"/>
      <c r="AJP294" s="182"/>
      <c r="AJQ294" s="182"/>
      <c r="AJR294" s="182"/>
      <c r="AJS294" s="182"/>
      <c r="AJT294" s="182"/>
      <c r="AJU294" s="182"/>
      <c r="AJV294" s="182"/>
      <c r="AJW294" s="182"/>
      <c r="AJX294" s="182"/>
      <c r="AJY294" s="182"/>
      <c r="AJZ294" s="182"/>
      <c r="AKA294" s="182"/>
      <c r="AKB294" s="182"/>
      <c r="AKC294" s="182"/>
      <c r="AKD294" s="182"/>
      <c r="AKE294" s="182"/>
      <c r="AKF294" s="182"/>
      <c r="AKG294" s="182"/>
      <c r="AKH294" s="182"/>
      <c r="AKI294" s="182"/>
      <c r="AKJ294" s="182"/>
      <c r="AKK294" s="182"/>
      <c r="AKL294" s="182"/>
      <c r="AKM294" s="182"/>
      <c r="AKN294" s="182"/>
      <c r="AKO294" s="182"/>
      <c r="AKP294" s="182"/>
      <c r="AKQ294" s="182"/>
      <c r="AKR294" s="182"/>
      <c r="AKS294" s="182"/>
      <c r="AKT294" s="182"/>
      <c r="AKU294" s="182"/>
      <c r="AKV294" s="182"/>
      <c r="AKW294" s="182"/>
      <c r="AKX294" s="182"/>
      <c r="AKY294" s="182"/>
      <c r="AKZ294" s="182"/>
      <c r="ALA294" s="182"/>
      <c r="ALB294" s="182"/>
      <c r="ALC294" s="182"/>
      <c r="ALD294" s="182"/>
      <c r="ALE294" s="182"/>
      <c r="ALF294" s="182"/>
      <c r="ALG294" s="182"/>
      <c r="ALH294" s="182"/>
      <c r="ALI294" s="182"/>
      <c r="ALJ294" s="182"/>
      <c r="ALK294" s="182"/>
      <c r="ALL294" s="182"/>
      <c r="ALM294" s="182"/>
      <c r="ALN294" s="182"/>
      <c r="ALO294" s="182"/>
      <c r="ALP294" s="182"/>
      <c r="ALQ294" s="182"/>
      <c r="ALR294" s="182"/>
      <c r="ALS294" s="182"/>
      <c r="ALT294" s="182"/>
      <c r="ALU294" s="182"/>
      <c r="ALV294" s="182"/>
      <c r="ALW294" s="182"/>
      <c r="ALX294" s="182"/>
      <c r="ALY294" s="182"/>
      <c r="ALZ294" s="182"/>
      <c r="AMA294" s="182"/>
      <c r="AMB294" s="182"/>
      <c r="AMC294" s="182"/>
      <c r="AMD294" s="182"/>
      <c r="AME294" s="182"/>
      <c r="AMF294" s="182"/>
      <c r="AMG294" s="182"/>
      <c r="AMH294" s="182"/>
      <c r="AMI294" s="182"/>
      <c r="AMJ294" s="182"/>
      <c r="AMK294" s="182"/>
      <c r="AML294" s="182"/>
      <c r="AMM294" s="182"/>
      <c r="AMN294" s="182"/>
      <c r="AMO294" s="182"/>
      <c r="AMP294" s="182"/>
      <c r="AMQ294" s="182"/>
      <c r="AMR294" s="182"/>
      <c r="AMS294" s="182"/>
      <c r="AMT294" s="182"/>
      <c r="AMU294" s="182"/>
      <c r="AMV294" s="182"/>
      <c r="AMW294" s="182"/>
      <c r="AMX294" s="182"/>
      <c r="AMY294" s="182"/>
      <c r="AMZ294" s="182"/>
      <c r="ANA294" s="182"/>
      <c r="ANB294" s="182"/>
      <c r="ANC294" s="182"/>
      <c r="AND294" s="182"/>
      <c r="ANE294" s="182"/>
      <c r="ANF294" s="182"/>
      <c r="ANG294" s="182"/>
      <c r="ANH294" s="182"/>
      <c r="ANI294" s="182"/>
      <c r="ANJ294" s="182"/>
      <c r="ANK294" s="182"/>
      <c r="ANL294" s="182"/>
      <c r="ANM294" s="182"/>
      <c r="ANN294" s="182"/>
      <c r="ANO294" s="182"/>
      <c r="ANP294" s="182"/>
      <c r="ANQ294" s="182"/>
      <c r="ANR294" s="182"/>
      <c r="ANS294" s="182"/>
      <c r="ANT294" s="182"/>
      <c r="ANU294" s="182"/>
      <c r="ANV294" s="182"/>
      <c r="ANW294" s="182"/>
      <c r="ANX294" s="182"/>
      <c r="ANY294" s="182"/>
      <c r="ANZ294" s="182"/>
      <c r="AOA294" s="182"/>
      <c r="AOB294" s="182"/>
      <c r="AOC294" s="182"/>
      <c r="AOD294" s="182"/>
      <c r="AOE294" s="182"/>
      <c r="AOF294" s="182"/>
      <c r="AOG294" s="182"/>
      <c r="AOH294" s="182"/>
      <c r="AOI294" s="182"/>
      <c r="AOJ294" s="182"/>
      <c r="AOK294" s="182"/>
      <c r="AOL294" s="182"/>
      <c r="AOM294" s="182"/>
      <c r="AON294" s="182"/>
      <c r="AOO294" s="182"/>
      <c r="AOP294" s="182"/>
      <c r="AOQ294" s="182"/>
      <c r="AOR294" s="182"/>
      <c r="AOS294" s="182"/>
      <c r="AOT294" s="182"/>
      <c r="AOU294" s="182"/>
      <c r="AOV294" s="182"/>
      <c r="AOW294" s="182"/>
      <c r="AOX294" s="182"/>
      <c r="AOY294" s="182"/>
      <c r="AOZ294" s="182"/>
      <c r="APA294" s="182"/>
      <c r="APB294" s="182"/>
      <c r="APC294" s="182"/>
      <c r="APD294" s="182"/>
      <c r="APE294" s="182"/>
      <c r="APF294" s="182"/>
      <c r="APG294" s="182"/>
      <c r="APH294" s="182"/>
      <c r="API294" s="182"/>
      <c r="APJ294" s="182"/>
      <c r="APK294" s="182"/>
      <c r="APL294" s="182"/>
      <c r="APM294" s="182"/>
      <c r="APN294" s="182"/>
      <c r="APO294" s="182"/>
      <c r="APP294" s="182"/>
      <c r="APQ294" s="182"/>
      <c r="APR294" s="182"/>
      <c r="APS294" s="182"/>
      <c r="APT294" s="182"/>
      <c r="APU294" s="182"/>
      <c r="APV294" s="182"/>
      <c r="APW294" s="182"/>
      <c r="APX294" s="182"/>
      <c r="APY294" s="182"/>
      <c r="APZ294" s="182"/>
      <c r="AQA294" s="182"/>
      <c r="AQB294" s="182"/>
      <c r="AQC294" s="182"/>
      <c r="AQD294" s="182"/>
      <c r="AQE294" s="182"/>
      <c r="AQF294" s="182"/>
      <c r="AQG294" s="182"/>
      <c r="AQH294" s="182"/>
      <c r="AQI294" s="182"/>
      <c r="AQJ294" s="182"/>
      <c r="AQK294" s="182"/>
      <c r="AQL294" s="182"/>
      <c r="AQM294" s="182"/>
      <c r="AQN294" s="182"/>
      <c r="AQO294" s="182"/>
      <c r="AQP294" s="182"/>
      <c r="AQQ294" s="182"/>
      <c r="AQR294" s="182"/>
      <c r="AQS294" s="182"/>
      <c r="AQT294" s="182"/>
      <c r="AQU294" s="182"/>
      <c r="AQV294" s="182"/>
      <c r="AQW294" s="182"/>
      <c r="AQX294" s="182"/>
      <c r="AQY294" s="182"/>
      <c r="AQZ294" s="182"/>
      <c r="ARA294" s="182"/>
      <c r="ARB294" s="182"/>
      <c r="ARC294" s="182"/>
      <c r="ARD294" s="182"/>
      <c r="ARE294" s="182"/>
      <c r="ARF294" s="182"/>
      <c r="ARG294" s="182"/>
      <c r="ARH294" s="182"/>
      <c r="ARI294" s="182"/>
      <c r="ARJ294" s="182"/>
      <c r="ARK294" s="182"/>
      <c r="ARL294" s="182"/>
      <c r="ARM294" s="182"/>
      <c r="ARN294" s="182"/>
      <c r="ARO294" s="182"/>
      <c r="ARP294" s="182"/>
      <c r="ARQ294" s="182"/>
      <c r="ARR294" s="182"/>
      <c r="ARS294" s="182"/>
      <c r="ART294" s="182"/>
      <c r="ARU294" s="182"/>
      <c r="ARV294" s="182"/>
      <c r="ARW294" s="182"/>
      <c r="ARX294" s="182"/>
      <c r="ARY294" s="182"/>
      <c r="ARZ294" s="182"/>
      <c r="ASA294" s="182"/>
      <c r="ASB294" s="182"/>
      <c r="ASC294" s="182"/>
      <c r="ASD294" s="182"/>
      <c r="ASE294" s="182"/>
      <c r="ASF294" s="182"/>
      <c r="ASG294" s="182"/>
      <c r="ASH294" s="182"/>
      <c r="ASI294" s="182"/>
      <c r="ASJ294" s="182"/>
      <c r="ASK294" s="182"/>
      <c r="ASL294" s="182"/>
      <c r="ASM294" s="182"/>
      <c r="ASN294" s="182"/>
      <c r="ASO294" s="182"/>
      <c r="ASP294" s="182"/>
      <c r="ASQ294" s="182"/>
      <c r="ASR294" s="182"/>
      <c r="ASS294" s="182"/>
      <c r="AST294" s="182"/>
      <c r="ASU294" s="182"/>
      <c r="ASV294" s="182"/>
      <c r="ASW294" s="182"/>
      <c r="ASX294" s="182"/>
      <c r="ASY294" s="182"/>
      <c r="ASZ294" s="182"/>
      <c r="ATA294" s="182"/>
      <c r="ATB294" s="182"/>
      <c r="ATC294" s="182"/>
      <c r="ATD294" s="182"/>
      <c r="ATE294" s="182"/>
      <c r="ATF294" s="182"/>
      <c r="ATG294" s="182"/>
      <c r="ATH294" s="182"/>
      <c r="ATI294" s="182"/>
      <c r="ATJ294" s="182"/>
      <c r="ATK294" s="182"/>
      <c r="ATL294" s="182"/>
      <c r="ATM294" s="182"/>
      <c r="ATN294" s="182"/>
      <c r="ATO294" s="182"/>
      <c r="ATP294" s="182"/>
      <c r="ATQ294" s="182"/>
      <c r="ATR294" s="182"/>
      <c r="ATS294" s="182"/>
      <c r="ATT294" s="182"/>
      <c r="ATU294" s="182"/>
      <c r="ATV294" s="182"/>
      <c r="ATW294" s="182"/>
      <c r="ATX294" s="182"/>
      <c r="ATY294" s="182"/>
      <c r="ATZ294" s="182"/>
      <c r="AUA294" s="182"/>
      <c r="AUB294" s="182"/>
      <c r="AUC294" s="182"/>
      <c r="AUD294" s="182"/>
      <c r="AUE294" s="182"/>
      <c r="AUF294" s="182"/>
      <c r="AUG294" s="182"/>
      <c r="AUH294" s="182"/>
      <c r="AUI294" s="182"/>
      <c r="AUJ294" s="182"/>
      <c r="AUK294" s="182"/>
      <c r="AUL294" s="182"/>
      <c r="AUM294" s="182"/>
      <c r="AUN294" s="182"/>
      <c r="AUO294" s="182"/>
      <c r="AUP294" s="182"/>
      <c r="AUQ294" s="182"/>
      <c r="AUR294" s="182"/>
      <c r="AUS294" s="182"/>
      <c r="AUT294" s="182"/>
      <c r="AUU294" s="182"/>
      <c r="AUV294" s="182"/>
      <c r="AUW294" s="182"/>
      <c r="AUX294" s="182"/>
      <c r="AUY294" s="182"/>
      <c r="AUZ294" s="182"/>
      <c r="AVA294" s="182"/>
      <c r="AVB294" s="182"/>
      <c r="AVC294" s="182"/>
      <c r="AVD294" s="182"/>
      <c r="AVE294" s="182"/>
      <c r="AVF294" s="182"/>
      <c r="AVG294" s="182"/>
      <c r="AVH294" s="182"/>
      <c r="AVI294" s="182"/>
      <c r="AVJ294" s="182"/>
      <c r="AVK294" s="182"/>
      <c r="AVL294" s="182"/>
      <c r="AVM294" s="182"/>
      <c r="AVN294" s="182"/>
      <c r="AVO294" s="182"/>
      <c r="AVP294" s="182"/>
      <c r="AVQ294" s="182"/>
      <c r="AVR294" s="182"/>
      <c r="AVS294" s="182"/>
      <c r="AVT294" s="182"/>
      <c r="AVU294" s="182"/>
      <c r="AVV294" s="182"/>
      <c r="AVW294" s="182"/>
      <c r="AVX294" s="182"/>
      <c r="AVY294" s="182"/>
      <c r="AVZ294" s="182"/>
      <c r="AWA294" s="182"/>
      <c r="AWB294" s="182"/>
      <c r="AWC294" s="182"/>
      <c r="AWD294" s="182"/>
      <c r="AWE294" s="182"/>
      <c r="AWF294" s="182"/>
      <c r="AWG294" s="182"/>
      <c r="AWH294" s="182"/>
      <c r="AWI294" s="182"/>
      <c r="AWJ294" s="182"/>
      <c r="AWK294" s="182"/>
      <c r="AWL294" s="182"/>
      <c r="AWM294" s="182"/>
      <c r="AWN294" s="182"/>
      <c r="AWO294" s="182"/>
      <c r="AWP294" s="182"/>
      <c r="AWQ294" s="182"/>
      <c r="AWR294" s="182"/>
      <c r="AWS294" s="182"/>
      <c r="AWT294" s="182"/>
      <c r="AWU294" s="182"/>
      <c r="AWV294" s="182"/>
      <c r="AWW294" s="182"/>
      <c r="AWX294" s="182"/>
      <c r="AWY294" s="182"/>
      <c r="AWZ294" s="182"/>
      <c r="AXA294" s="182"/>
      <c r="AXB294" s="182"/>
      <c r="AXC294" s="182"/>
      <c r="AXD294" s="182"/>
      <c r="AXE294" s="182"/>
      <c r="AXF294" s="182"/>
      <c r="AXG294" s="182"/>
      <c r="AXH294" s="182"/>
      <c r="AXI294" s="182"/>
      <c r="AXJ294" s="182"/>
      <c r="AXK294" s="182"/>
      <c r="AXL294" s="182"/>
      <c r="AXM294" s="182"/>
      <c r="AXN294" s="182"/>
      <c r="AXO294" s="182"/>
      <c r="AXP294" s="182"/>
      <c r="AXQ294" s="182"/>
      <c r="AXR294" s="182"/>
      <c r="AXS294" s="182"/>
      <c r="AXT294" s="182"/>
      <c r="AXU294" s="182"/>
      <c r="AXV294" s="182"/>
      <c r="AXW294" s="182"/>
      <c r="AXX294" s="182"/>
      <c r="AXY294" s="182"/>
      <c r="AXZ294" s="182"/>
      <c r="AYA294" s="182"/>
      <c r="AYB294" s="182"/>
      <c r="AYC294" s="182"/>
      <c r="AYD294" s="182"/>
      <c r="AYE294" s="182"/>
      <c r="AYF294" s="182"/>
      <c r="AYG294" s="182"/>
      <c r="AYH294" s="182"/>
      <c r="AYI294" s="182"/>
      <c r="AYJ294" s="182"/>
      <c r="AYK294" s="182"/>
      <c r="AYL294" s="182"/>
      <c r="AYM294" s="182"/>
      <c r="AYN294" s="182"/>
      <c r="AYO294" s="182"/>
      <c r="AYP294" s="182"/>
      <c r="AYQ294" s="182"/>
      <c r="AYR294" s="182"/>
      <c r="AYS294" s="182"/>
      <c r="AYT294" s="182"/>
      <c r="AYU294" s="182"/>
      <c r="AYV294" s="182"/>
      <c r="AYW294" s="182"/>
      <c r="AYX294" s="182"/>
      <c r="AYY294" s="182"/>
      <c r="AYZ294" s="182"/>
      <c r="AZA294" s="182"/>
      <c r="AZB294" s="182"/>
      <c r="AZC294" s="182"/>
      <c r="AZD294" s="182"/>
      <c r="AZE294" s="182"/>
      <c r="AZF294" s="182"/>
      <c r="AZG294" s="182"/>
      <c r="AZH294" s="182"/>
      <c r="AZI294" s="182"/>
      <c r="AZJ294" s="182"/>
      <c r="AZK294" s="182"/>
      <c r="AZL294" s="182"/>
      <c r="AZM294" s="182"/>
      <c r="AZN294" s="182"/>
      <c r="AZO294" s="182"/>
      <c r="AZP294" s="182"/>
      <c r="AZQ294" s="182"/>
      <c r="AZR294" s="182"/>
      <c r="AZS294" s="182"/>
      <c r="AZT294" s="182"/>
      <c r="AZU294" s="182"/>
      <c r="AZV294" s="182"/>
      <c r="AZW294" s="182"/>
      <c r="AZX294" s="182"/>
      <c r="AZY294" s="182"/>
      <c r="AZZ294" s="182"/>
      <c r="BAA294" s="182"/>
      <c r="BAB294" s="182"/>
      <c r="BAC294" s="182"/>
      <c r="BAD294" s="182"/>
      <c r="BAE294" s="182"/>
      <c r="BAF294" s="182"/>
      <c r="BAG294" s="182"/>
      <c r="BAH294" s="182"/>
      <c r="BAI294" s="182"/>
      <c r="BAJ294" s="182"/>
      <c r="BAK294" s="182"/>
      <c r="BAL294" s="182"/>
      <c r="BAM294" s="182"/>
      <c r="BAN294" s="182"/>
      <c r="BAO294" s="182"/>
      <c r="BAP294" s="182"/>
      <c r="BAQ294" s="182"/>
      <c r="BAR294" s="182"/>
      <c r="BAS294" s="182"/>
      <c r="BAT294" s="182"/>
      <c r="BAU294" s="182"/>
      <c r="BAV294" s="182"/>
      <c r="BAW294" s="182"/>
      <c r="BAX294" s="182"/>
      <c r="BAY294" s="182"/>
      <c r="BAZ294" s="182"/>
      <c r="BBA294" s="182"/>
      <c r="BBB294" s="182"/>
      <c r="BBC294" s="182"/>
      <c r="BBD294" s="182"/>
      <c r="BBE294" s="182"/>
      <c r="BBF294" s="182"/>
      <c r="BBG294" s="182"/>
      <c r="BBH294" s="182"/>
      <c r="BBI294" s="182"/>
      <c r="BBJ294" s="182"/>
      <c r="BBK294" s="182"/>
      <c r="BBL294" s="182"/>
      <c r="BBM294" s="182"/>
      <c r="BBN294" s="182"/>
      <c r="BBO294" s="182"/>
      <c r="BBP294" s="182"/>
      <c r="BBQ294" s="182"/>
      <c r="BBR294" s="182"/>
      <c r="BBS294" s="182"/>
      <c r="BBT294" s="182"/>
      <c r="BBU294" s="182"/>
      <c r="BBV294" s="182"/>
      <c r="BBW294" s="182"/>
      <c r="BBX294" s="182"/>
      <c r="BBY294" s="182"/>
      <c r="BBZ294" s="182"/>
      <c r="BCA294" s="182"/>
      <c r="BCB294" s="182"/>
      <c r="BCC294" s="182"/>
      <c r="BCD294" s="182"/>
      <c r="BCE294" s="182"/>
      <c r="BCF294" s="182"/>
      <c r="BCG294" s="182"/>
      <c r="BCH294" s="182"/>
      <c r="BCI294" s="182"/>
      <c r="BCJ294" s="182"/>
      <c r="BCK294" s="182"/>
      <c r="BCL294" s="182"/>
      <c r="BCM294" s="182"/>
      <c r="BCN294" s="182"/>
      <c r="BCO294" s="182"/>
      <c r="BCP294" s="182"/>
      <c r="BCQ294" s="182"/>
      <c r="BCR294" s="182"/>
      <c r="BCS294" s="182"/>
      <c r="BCT294" s="182"/>
      <c r="BCU294" s="182"/>
      <c r="BCV294" s="182"/>
      <c r="BCW294" s="182"/>
      <c r="BCX294" s="182"/>
      <c r="BCY294" s="182"/>
      <c r="BCZ294" s="182"/>
      <c r="BDA294" s="182"/>
      <c r="BDB294" s="182"/>
      <c r="BDC294" s="182"/>
      <c r="BDD294" s="182"/>
      <c r="BDE294" s="182"/>
      <c r="BDF294" s="182"/>
      <c r="BDG294" s="182"/>
      <c r="BDH294" s="182"/>
      <c r="BDI294" s="182"/>
      <c r="BDJ294" s="182"/>
      <c r="BDK294" s="182"/>
      <c r="BDL294" s="182"/>
      <c r="BDM294" s="182"/>
      <c r="BDN294" s="182"/>
      <c r="BDO294" s="182"/>
      <c r="BDP294" s="182"/>
      <c r="BDQ294" s="182"/>
      <c r="BDR294" s="182"/>
      <c r="BDS294" s="182"/>
      <c r="BDT294" s="182"/>
      <c r="BDU294" s="182"/>
      <c r="BDV294" s="182"/>
      <c r="BDW294" s="182"/>
      <c r="BDX294" s="182"/>
      <c r="BDY294" s="182"/>
      <c r="BDZ294" s="182"/>
      <c r="BEA294" s="182"/>
      <c r="BEB294" s="182"/>
      <c r="BEC294" s="182"/>
      <c r="BED294" s="182"/>
      <c r="BEE294" s="182"/>
      <c r="BEF294" s="182"/>
      <c r="BEG294" s="182"/>
      <c r="BEH294" s="182"/>
      <c r="BEI294" s="182"/>
      <c r="BEJ294" s="182"/>
      <c r="BEK294" s="182"/>
      <c r="BEL294" s="182"/>
      <c r="BEM294" s="182"/>
      <c r="BEN294" s="182"/>
      <c r="BEO294" s="182"/>
      <c r="BEP294" s="182"/>
      <c r="BEQ294" s="182"/>
      <c r="BER294" s="182"/>
      <c r="BES294" s="182"/>
      <c r="BET294" s="182"/>
      <c r="BEU294" s="182"/>
      <c r="BEV294" s="182"/>
      <c r="BEW294" s="182"/>
      <c r="BEX294" s="182"/>
      <c r="BEY294" s="182"/>
      <c r="BEZ294" s="182"/>
      <c r="BFA294" s="182"/>
      <c r="BFB294" s="182"/>
      <c r="BFC294" s="182"/>
      <c r="BFD294" s="182"/>
      <c r="BFE294" s="182"/>
      <c r="BFF294" s="182"/>
      <c r="BFG294" s="182"/>
      <c r="BFH294" s="182"/>
      <c r="BFI294" s="182"/>
      <c r="BFJ294" s="182"/>
      <c r="BFK294" s="182"/>
      <c r="BFL294" s="182"/>
      <c r="BFM294" s="182"/>
      <c r="BFN294" s="182"/>
      <c r="BFO294" s="182"/>
      <c r="BFP294" s="182"/>
      <c r="BFQ294" s="182"/>
      <c r="BFR294" s="182"/>
      <c r="BFS294" s="182"/>
      <c r="BFT294" s="182"/>
      <c r="BFU294" s="182"/>
      <c r="BFV294" s="182"/>
      <c r="BFW294" s="182"/>
      <c r="BFX294" s="182"/>
      <c r="BFY294" s="182"/>
      <c r="BFZ294" s="182"/>
      <c r="BGA294" s="182"/>
      <c r="BGB294" s="182"/>
      <c r="BGC294" s="182"/>
      <c r="BGD294" s="182"/>
      <c r="BGE294" s="182"/>
      <c r="BGF294" s="182"/>
      <c r="BGG294" s="182"/>
      <c r="BGH294" s="182"/>
      <c r="BGI294" s="182"/>
      <c r="BGJ294" s="182"/>
      <c r="BGK294" s="182"/>
      <c r="BGL294" s="182"/>
      <c r="BGM294" s="182"/>
      <c r="BGN294" s="182"/>
      <c r="BGO294" s="182"/>
      <c r="BGP294" s="182"/>
      <c r="BGQ294" s="182"/>
      <c r="BGR294" s="182"/>
      <c r="BGS294" s="182"/>
      <c r="BGT294" s="182"/>
      <c r="BGU294" s="182"/>
      <c r="BGV294" s="182"/>
      <c r="BGW294" s="182"/>
      <c r="BGX294" s="182"/>
      <c r="BGY294" s="182"/>
      <c r="BGZ294" s="182"/>
      <c r="BHA294" s="182"/>
      <c r="BHB294" s="182"/>
      <c r="BHC294" s="182"/>
      <c r="BHD294" s="182"/>
      <c r="BHE294" s="182"/>
      <c r="BHF294" s="182"/>
      <c r="BHG294" s="182"/>
      <c r="BHH294" s="182"/>
      <c r="BHI294" s="182"/>
      <c r="BHJ294" s="182"/>
      <c r="BHK294" s="182"/>
      <c r="BHL294" s="182"/>
      <c r="BHM294" s="182"/>
      <c r="BHN294" s="182"/>
      <c r="BHO294" s="182"/>
      <c r="BHP294" s="182"/>
      <c r="BHQ294" s="182"/>
      <c r="BHR294" s="182"/>
      <c r="BHS294" s="182"/>
      <c r="BHT294" s="182"/>
      <c r="BHU294" s="182"/>
      <c r="BHV294" s="182"/>
      <c r="BHW294" s="182"/>
      <c r="BHX294" s="182"/>
      <c r="BHY294" s="182"/>
      <c r="BHZ294" s="182"/>
      <c r="BIA294" s="182"/>
      <c r="BIB294" s="182"/>
      <c r="BIC294" s="182"/>
      <c r="BID294" s="182"/>
      <c r="BIE294" s="182"/>
      <c r="BIF294" s="182"/>
      <c r="BIG294" s="182"/>
      <c r="BIH294" s="182"/>
      <c r="BII294" s="182"/>
      <c r="BIJ294" s="182"/>
      <c r="BIK294" s="182"/>
      <c r="BIL294" s="182"/>
      <c r="BIM294" s="182"/>
      <c r="BIN294" s="182"/>
      <c r="BIO294" s="182"/>
      <c r="BIP294" s="182"/>
      <c r="BIQ294" s="182"/>
      <c r="BIR294" s="182"/>
      <c r="BIS294" s="182"/>
      <c r="BIT294" s="182"/>
      <c r="BIU294" s="182"/>
      <c r="BIV294" s="182"/>
      <c r="BIW294" s="182"/>
      <c r="BIX294" s="182"/>
      <c r="BIY294" s="182"/>
      <c r="BIZ294" s="182"/>
      <c r="BJA294" s="182"/>
      <c r="BJB294" s="182"/>
      <c r="BJC294" s="182"/>
      <c r="BJD294" s="182"/>
      <c r="BJE294" s="182"/>
      <c r="BJF294" s="182"/>
      <c r="BJG294" s="182"/>
      <c r="BJH294" s="182"/>
      <c r="BJI294" s="182"/>
      <c r="BJJ294" s="182"/>
      <c r="BJK294" s="182"/>
      <c r="BJL294" s="182"/>
      <c r="BJM294" s="182"/>
      <c r="BJN294" s="182"/>
      <c r="BJO294" s="182"/>
      <c r="BJP294" s="182"/>
      <c r="BJQ294" s="182"/>
      <c r="BJR294" s="182"/>
      <c r="BJS294" s="182"/>
      <c r="BJT294" s="182"/>
      <c r="BJU294" s="182"/>
      <c r="BJV294" s="182"/>
      <c r="BJW294" s="182"/>
      <c r="BJX294" s="182"/>
      <c r="BJY294" s="182"/>
      <c r="BJZ294" s="182"/>
      <c r="BKA294" s="182"/>
      <c r="BKB294" s="182"/>
      <c r="BKC294" s="182"/>
      <c r="BKD294" s="182"/>
      <c r="BKE294" s="182"/>
      <c r="BKF294" s="182"/>
      <c r="BKG294" s="182"/>
      <c r="BKH294" s="182"/>
      <c r="BKI294" s="182"/>
      <c r="BKJ294" s="182"/>
      <c r="BKK294" s="182"/>
      <c r="BKL294" s="182"/>
      <c r="BKM294" s="182"/>
      <c r="BKN294" s="182"/>
      <c r="BKO294" s="182"/>
      <c r="BKP294" s="182"/>
      <c r="BKQ294" s="182"/>
      <c r="BKR294" s="182"/>
      <c r="BKS294" s="182"/>
      <c r="BKT294" s="182"/>
      <c r="BKU294" s="182"/>
      <c r="BKV294" s="182"/>
      <c r="BKW294" s="182"/>
      <c r="BKX294" s="182"/>
      <c r="BKY294" s="182"/>
      <c r="BKZ294" s="182"/>
      <c r="BLA294" s="182"/>
      <c r="BLB294" s="182"/>
      <c r="BLC294" s="182"/>
      <c r="BLD294" s="182"/>
      <c r="BLE294" s="182"/>
      <c r="BLF294" s="182"/>
      <c r="BLG294" s="182"/>
      <c r="BLH294" s="182"/>
      <c r="BLI294" s="182"/>
      <c r="BLJ294" s="182"/>
      <c r="BLK294" s="182"/>
      <c r="BLL294" s="182"/>
      <c r="BLM294" s="182"/>
      <c r="BLN294" s="182"/>
      <c r="BLO294" s="182"/>
      <c r="BLP294" s="182"/>
      <c r="BLQ294" s="182"/>
      <c r="BLR294" s="182"/>
      <c r="BLS294" s="182"/>
      <c r="BLT294" s="182"/>
      <c r="BLU294" s="182"/>
      <c r="BLV294" s="182"/>
      <c r="BLW294" s="182"/>
      <c r="BLX294" s="182"/>
      <c r="BLY294" s="182"/>
      <c r="BLZ294" s="182"/>
      <c r="BMA294" s="182"/>
      <c r="BMB294" s="182"/>
      <c r="BMC294" s="182"/>
      <c r="BMD294" s="182"/>
      <c r="BME294" s="182"/>
      <c r="BMF294" s="182"/>
      <c r="BMG294" s="182"/>
      <c r="BMH294" s="182"/>
      <c r="BMI294" s="182"/>
      <c r="BMJ294" s="182"/>
      <c r="BMK294" s="182"/>
      <c r="BML294" s="182"/>
      <c r="BMM294" s="182"/>
      <c r="BMN294" s="182"/>
      <c r="BMO294" s="182"/>
      <c r="BMP294" s="182"/>
      <c r="BMQ294" s="182"/>
      <c r="BMR294" s="182"/>
      <c r="BMS294" s="182"/>
      <c r="BMT294" s="182"/>
      <c r="BMU294" s="182"/>
      <c r="BMV294" s="182"/>
      <c r="BMW294" s="182"/>
      <c r="BMX294" s="182"/>
      <c r="BMY294" s="182"/>
      <c r="BMZ294" s="182"/>
      <c r="BNA294" s="182"/>
      <c r="BNB294" s="182"/>
      <c r="BNC294" s="182"/>
      <c r="BND294" s="182"/>
      <c r="BNE294" s="182"/>
      <c r="BNF294" s="182"/>
      <c r="BNG294" s="182"/>
      <c r="BNH294" s="182"/>
      <c r="BNI294" s="182"/>
      <c r="BNJ294" s="182"/>
      <c r="BNK294" s="182"/>
      <c r="BNL294" s="182"/>
      <c r="BNM294" s="182"/>
      <c r="BNN294" s="182"/>
      <c r="BNO294" s="182"/>
      <c r="BNP294" s="182"/>
      <c r="BNQ294" s="182"/>
      <c r="BNR294" s="182"/>
      <c r="BNS294" s="182"/>
      <c r="BNT294" s="182"/>
      <c r="BNU294" s="182"/>
      <c r="BNV294" s="182"/>
      <c r="BNW294" s="182"/>
      <c r="BNX294" s="182"/>
      <c r="BNY294" s="182"/>
      <c r="BNZ294" s="182"/>
      <c r="BOA294" s="182"/>
      <c r="BOB294" s="182"/>
      <c r="BOC294" s="182"/>
      <c r="BOD294" s="182"/>
      <c r="BOE294" s="182"/>
      <c r="BOF294" s="182"/>
      <c r="BOG294" s="182"/>
      <c r="BOH294" s="182"/>
      <c r="BOI294" s="182"/>
      <c r="BOJ294" s="182"/>
      <c r="BOK294" s="182"/>
      <c r="BOL294" s="182"/>
      <c r="BOM294" s="182"/>
      <c r="BON294" s="182"/>
      <c r="BOO294" s="182"/>
      <c r="BOP294" s="182"/>
      <c r="BOQ294" s="182"/>
      <c r="BOR294" s="182"/>
      <c r="BOS294" s="182"/>
      <c r="BOT294" s="182"/>
      <c r="BOU294" s="182"/>
      <c r="BOV294" s="182"/>
      <c r="BOW294" s="182"/>
      <c r="BOX294" s="182"/>
      <c r="BOY294" s="182"/>
      <c r="BOZ294" s="182"/>
      <c r="BPA294" s="182"/>
      <c r="BPB294" s="182"/>
      <c r="BPC294" s="182"/>
      <c r="BPD294" s="182"/>
      <c r="BPE294" s="182"/>
      <c r="BPF294" s="182"/>
      <c r="BPG294" s="182"/>
      <c r="BPH294" s="182"/>
      <c r="BPI294" s="182"/>
      <c r="BPJ294" s="182"/>
      <c r="BPK294" s="182"/>
      <c r="BPL294" s="182"/>
      <c r="BPM294" s="182"/>
      <c r="BPN294" s="182"/>
      <c r="BPO294" s="182"/>
      <c r="BPP294" s="182"/>
      <c r="BPQ294" s="182"/>
      <c r="BPR294" s="182"/>
      <c r="BPS294" s="182"/>
      <c r="BPT294" s="182"/>
      <c r="BPU294" s="182"/>
      <c r="BPV294" s="182"/>
      <c r="BPW294" s="182"/>
      <c r="BPX294" s="182"/>
      <c r="BPY294" s="182"/>
      <c r="BPZ294" s="182"/>
      <c r="BQA294" s="182"/>
      <c r="BQB294" s="182"/>
      <c r="BQC294" s="182"/>
      <c r="BQD294" s="182"/>
      <c r="BQE294" s="182"/>
      <c r="BQF294" s="182"/>
      <c r="BQG294" s="182"/>
      <c r="BQH294" s="182"/>
      <c r="BQI294" s="182"/>
      <c r="BQJ294" s="182"/>
      <c r="BQK294" s="182"/>
      <c r="BQL294" s="182"/>
      <c r="BQM294" s="182"/>
      <c r="BQN294" s="182"/>
      <c r="BQO294" s="182"/>
      <c r="BQP294" s="182"/>
      <c r="BQQ294" s="182"/>
      <c r="BQR294" s="182"/>
      <c r="BQS294" s="182"/>
      <c r="BQT294" s="182"/>
      <c r="BQU294" s="182"/>
      <c r="BQV294" s="182"/>
      <c r="BQW294" s="182"/>
      <c r="BQX294" s="182"/>
      <c r="BQY294" s="182"/>
      <c r="BQZ294" s="182"/>
      <c r="BRA294" s="182"/>
      <c r="BRB294" s="182"/>
      <c r="BRC294" s="182"/>
      <c r="BRD294" s="182"/>
      <c r="BRE294" s="182"/>
      <c r="BRF294" s="182"/>
      <c r="BRG294" s="182"/>
      <c r="BRH294" s="182"/>
      <c r="BRI294" s="182"/>
      <c r="BRJ294" s="182"/>
      <c r="BRK294" s="182"/>
      <c r="BRL294" s="182"/>
      <c r="BRM294" s="182"/>
      <c r="BRN294" s="182"/>
      <c r="BRO294" s="182"/>
      <c r="BRP294" s="182"/>
      <c r="BRQ294" s="182"/>
      <c r="BRR294" s="182"/>
      <c r="BRS294" s="182"/>
      <c r="BRT294" s="182"/>
      <c r="BRU294" s="182"/>
      <c r="BRV294" s="182"/>
      <c r="BRW294" s="182"/>
      <c r="BRX294" s="182"/>
      <c r="BRY294" s="182"/>
      <c r="BRZ294" s="182"/>
      <c r="BSA294" s="182"/>
      <c r="BSB294" s="182"/>
      <c r="BSC294" s="182"/>
      <c r="BSD294" s="182"/>
      <c r="BSE294" s="182"/>
      <c r="BSF294" s="182"/>
      <c r="BSG294" s="182"/>
      <c r="BSH294" s="182"/>
      <c r="BSI294" s="182"/>
      <c r="BSJ294" s="182"/>
      <c r="BSK294" s="182"/>
      <c r="BSL294" s="182"/>
      <c r="BSM294" s="182"/>
      <c r="BSN294" s="182"/>
      <c r="BSO294" s="182"/>
      <c r="BSP294" s="182"/>
      <c r="BSQ294" s="182"/>
      <c r="BSR294" s="182"/>
      <c r="BSS294" s="182"/>
      <c r="BST294" s="182"/>
      <c r="BSU294" s="182"/>
      <c r="BSV294" s="182"/>
      <c r="BSW294" s="182"/>
      <c r="BSX294" s="182"/>
      <c r="BSY294" s="182"/>
      <c r="BSZ294" s="182"/>
      <c r="BTA294" s="182"/>
      <c r="BTB294" s="182"/>
      <c r="BTC294" s="182"/>
      <c r="BTD294" s="182"/>
      <c r="BTE294" s="182"/>
      <c r="BTF294" s="182"/>
      <c r="BTG294" s="182"/>
      <c r="BTH294" s="182"/>
      <c r="BTI294" s="182"/>
      <c r="BTJ294" s="182"/>
      <c r="BTK294" s="182"/>
      <c r="BTL294" s="182"/>
      <c r="BTM294" s="182"/>
      <c r="BTN294" s="182"/>
      <c r="BTO294" s="182"/>
      <c r="BTP294" s="182"/>
      <c r="BTQ294" s="182"/>
      <c r="BTR294" s="182"/>
      <c r="BTS294" s="182"/>
      <c r="BTT294" s="182"/>
      <c r="BTU294" s="182"/>
      <c r="BTV294" s="182"/>
      <c r="BTW294" s="182"/>
      <c r="BTX294" s="182"/>
      <c r="BTY294" s="182"/>
      <c r="BTZ294" s="182"/>
      <c r="BUA294" s="182"/>
      <c r="BUB294" s="182"/>
      <c r="BUC294" s="182"/>
      <c r="BUD294" s="182"/>
      <c r="BUE294" s="182"/>
      <c r="BUF294" s="182"/>
      <c r="BUG294" s="182"/>
      <c r="BUH294" s="182"/>
      <c r="BUI294" s="182"/>
      <c r="BUJ294" s="182"/>
      <c r="BUK294" s="182"/>
      <c r="BUL294" s="182"/>
      <c r="BUM294" s="182"/>
      <c r="BUN294" s="182"/>
      <c r="BUO294" s="182"/>
      <c r="BUP294" s="182"/>
      <c r="BUQ294" s="182"/>
      <c r="BUR294" s="182"/>
      <c r="BUS294" s="182"/>
      <c r="BUT294" s="182"/>
      <c r="BUU294" s="182"/>
      <c r="BUV294" s="182"/>
      <c r="BUW294" s="182"/>
      <c r="BUX294" s="182"/>
      <c r="BUY294" s="182"/>
      <c r="BUZ294" s="182"/>
      <c r="BVA294" s="182"/>
      <c r="BVB294" s="182"/>
      <c r="BVC294" s="182"/>
      <c r="BVD294" s="182"/>
      <c r="BVE294" s="182"/>
      <c r="BVF294" s="182"/>
      <c r="BVG294" s="182"/>
      <c r="BVH294" s="182"/>
      <c r="BVI294" s="182"/>
      <c r="BVJ294" s="182"/>
      <c r="BVK294" s="182"/>
      <c r="BVL294" s="182"/>
      <c r="BVM294" s="182"/>
      <c r="BVN294" s="182"/>
      <c r="BVO294" s="182"/>
      <c r="BVP294" s="182"/>
      <c r="BVQ294" s="182"/>
      <c r="BVR294" s="182"/>
      <c r="BVS294" s="182"/>
      <c r="BVT294" s="182"/>
      <c r="BVU294" s="182"/>
      <c r="BVV294" s="182"/>
      <c r="BVW294" s="182"/>
      <c r="BVX294" s="182"/>
      <c r="BVY294" s="182"/>
      <c r="BVZ294" s="182"/>
      <c r="BWA294" s="182"/>
      <c r="BWB294" s="182"/>
      <c r="BWC294" s="182"/>
      <c r="BWD294" s="182"/>
      <c r="BWE294" s="182"/>
      <c r="BWF294" s="182"/>
      <c r="BWG294" s="182"/>
      <c r="BWH294" s="182"/>
      <c r="BWI294" s="182"/>
      <c r="BWJ294" s="182"/>
      <c r="BWK294" s="182"/>
      <c r="BWL294" s="182"/>
      <c r="BWM294" s="182"/>
      <c r="BWN294" s="182"/>
      <c r="BWO294" s="182"/>
      <c r="BWP294" s="182"/>
      <c r="BWQ294" s="182"/>
      <c r="BWR294" s="182"/>
      <c r="BWS294" s="182"/>
      <c r="BWT294" s="182"/>
      <c r="BWU294" s="182"/>
      <c r="BWV294" s="182"/>
      <c r="BWW294" s="182"/>
      <c r="BWX294" s="182"/>
      <c r="BWY294" s="182"/>
      <c r="BWZ294" s="182"/>
      <c r="BXA294" s="182"/>
      <c r="BXB294" s="182"/>
      <c r="BXC294" s="182"/>
      <c r="BXD294" s="182"/>
      <c r="BXE294" s="182"/>
      <c r="BXF294" s="182"/>
      <c r="BXG294" s="182"/>
      <c r="BXH294" s="182"/>
      <c r="BXI294" s="182"/>
      <c r="BXJ294" s="182"/>
      <c r="BXK294" s="182"/>
      <c r="BXL294" s="182"/>
      <c r="BXM294" s="182"/>
      <c r="BXN294" s="182"/>
      <c r="BXO294" s="182"/>
      <c r="BXP294" s="182"/>
      <c r="BXQ294" s="182"/>
      <c r="BXR294" s="182"/>
      <c r="BXS294" s="182"/>
      <c r="BXT294" s="182"/>
      <c r="BXU294" s="182"/>
      <c r="BXV294" s="182"/>
      <c r="BXW294" s="182"/>
      <c r="BXX294" s="182"/>
      <c r="BXY294" s="182"/>
      <c r="BXZ294" s="182"/>
      <c r="BYA294" s="182"/>
      <c r="BYB294" s="182"/>
      <c r="BYC294" s="182"/>
      <c r="BYD294" s="182"/>
      <c r="BYE294" s="182"/>
      <c r="BYF294" s="182"/>
      <c r="BYG294" s="182"/>
      <c r="BYH294" s="182"/>
      <c r="BYI294" s="182"/>
      <c r="BYJ294" s="182"/>
      <c r="BYK294" s="182"/>
      <c r="BYL294" s="182"/>
      <c r="BYM294" s="182"/>
      <c r="BYN294" s="182"/>
      <c r="BYO294" s="182"/>
      <c r="BYP294" s="182"/>
      <c r="BYQ294" s="182"/>
      <c r="BYR294" s="182"/>
      <c r="BYS294" s="182"/>
      <c r="BYT294" s="182"/>
      <c r="BYU294" s="182"/>
      <c r="BYV294" s="182"/>
      <c r="BYW294" s="182"/>
      <c r="BYX294" s="182"/>
      <c r="BYY294" s="182"/>
      <c r="BYZ294" s="182"/>
      <c r="BZA294" s="182"/>
      <c r="BZB294" s="182"/>
      <c r="BZC294" s="182"/>
      <c r="BZD294" s="182"/>
      <c r="BZE294" s="182"/>
      <c r="BZF294" s="182"/>
      <c r="BZG294" s="182"/>
      <c r="BZH294" s="182"/>
      <c r="BZI294" s="182"/>
      <c r="BZJ294" s="182"/>
      <c r="BZK294" s="182"/>
      <c r="BZL294" s="182"/>
      <c r="BZM294" s="182"/>
      <c r="BZN294" s="182"/>
      <c r="BZO294" s="182"/>
      <c r="BZP294" s="182"/>
      <c r="BZQ294" s="182"/>
      <c r="BZR294" s="182"/>
      <c r="BZS294" s="182"/>
      <c r="BZT294" s="182"/>
      <c r="BZU294" s="182"/>
      <c r="BZV294" s="182"/>
      <c r="BZW294" s="182"/>
      <c r="BZX294" s="182"/>
      <c r="BZY294" s="182"/>
      <c r="BZZ294" s="182"/>
      <c r="CAA294" s="182"/>
      <c r="CAB294" s="182"/>
      <c r="CAC294" s="182"/>
      <c r="CAD294" s="182"/>
      <c r="CAE294" s="182"/>
      <c r="CAF294" s="182"/>
      <c r="CAG294" s="182"/>
      <c r="CAH294" s="182"/>
      <c r="CAI294" s="182"/>
      <c r="CAJ294" s="182"/>
      <c r="CAK294" s="182"/>
      <c r="CAL294" s="182"/>
      <c r="CAM294" s="182"/>
      <c r="CAN294" s="182"/>
      <c r="CAO294" s="182"/>
      <c r="CAP294" s="182"/>
      <c r="CAQ294" s="182"/>
      <c r="CAR294" s="182"/>
      <c r="CAS294" s="182"/>
      <c r="CAT294" s="182"/>
      <c r="CAU294" s="182"/>
      <c r="CAV294" s="182"/>
      <c r="CAW294" s="182"/>
      <c r="CAX294" s="182"/>
      <c r="CAY294" s="182"/>
      <c r="CAZ294" s="182"/>
      <c r="CBA294" s="182"/>
      <c r="CBB294" s="182"/>
      <c r="CBC294" s="182"/>
      <c r="CBD294" s="182"/>
      <c r="CBE294" s="182"/>
      <c r="CBF294" s="182"/>
      <c r="CBG294" s="182"/>
      <c r="CBH294" s="182"/>
      <c r="CBI294" s="182"/>
      <c r="CBJ294" s="182"/>
      <c r="CBK294" s="182"/>
      <c r="CBL294" s="182"/>
      <c r="CBM294" s="182"/>
      <c r="CBN294" s="182"/>
      <c r="CBO294" s="182"/>
      <c r="CBP294" s="182"/>
      <c r="CBQ294" s="182"/>
      <c r="CBR294" s="182"/>
      <c r="CBS294" s="182"/>
      <c r="CBT294" s="182"/>
      <c r="CBU294" s="182"/>
      <c r="CBV294" s="182"/>
      <c r="CBW294" s="182"/>
      <c r="CBX294" s="182"/>
      <c r="CBY294" s="182"/>
      <c r="CBZ294" s="182"/>
      <c r="CCA294" s="182"/>
      <c r="CCB294" s="182"/>
      <c r="CCC294" s="182"/>
      <c r="CCD294" s="182"/>
      <c r="CCE294" s="182"/>
      <c r="CCF294" s="182"/>
      <c r="CCG294" s="182"/>
      <c r="CCH294" s="182"/>
      <c r="CCI294" s="182"/>
      <c r="CCJ294" s="182"/>
      <c r="CCK294" s="182"/>
      <c r="CCL294" s="182"/>
      <c r="CCM294" s="182"/>
      <c r="CCN294" s="182"/>
      <c r="CCO294" s="182"/>
      <c r="CCP294" s="182"/>
      <c r="CCQ294" s="182"/>
      <c r="CCR294" s="182"/>
      <c r="CCS294" s="182"/>
      <c r="CCT294" s="182"/>
      <c r="CCU294" s="182"/>
      <c r="CCV294" s="182"/>
      <c r="CCW294" s="182"/>
      <c r="CCX294" s="182"/>
      <c r="CCY294" s="182"/>
      <c r="CCZ294" s="182"/>
      <c r="CDA294" s="182"/>
      <c r="CDB294" s="182"/>
      <c r="CDC294" s="182"/>
      <c r="CDD294" s="182"/>
      <c r="CDE294" s="182"/>
      <c r="CDF294" s="182"/>
      <c r="CDG294" s="182"/>
      <c r="CDH294" s="182"/>
      <c r="CDI294" s="182"/>
      <c r="CDJ294" s="182"/>
      <c r="CDK294" s="182"/>
      <c r="CDL294" s="182"/>
      <c r="CDM294" s="182"/>
      <c r="CDN294" s="182"/>
      <c r="CDO294" s="182"/>
      <c r="CDP294" s="182"/>
      <c r="CDQ294" s="182"/>
      <c r="CDR294" s="182"/>
      <c r="CDS294" s="182"/>
      <c r="CDT294" s="182"/>
      <c r="CDU294" s="182"/>
      <c r="CDV294" s="182"/>
      <c r="CDW294" s="182"/>
      <c r="CDX294" s="182"/>
      <c r="CDY294" s="182"/>
      <c r="CDZ294" s="182"/>
      <c r="CEA294" s="182"/>
      <c r="CEB294" s="182"/>
      <c r="CEC294" s="182"/>
      <c r="CED294" s="182"/>
      <c r="CEE294" s="182"/>
      <c r="CEF294" s="182"/>
      <c r="CEG294" s="182"/>
      <c r="CEH294" s="182"/>
      <c r="CEI294" s="182"/>
      <c r="CEJ294" s="182"/>
      <c r="CEK294" s="182"/>
      <c r="CEL294" s="182"/>
      <c r="CEM294" s="182"/>
      <c r="CEN294" s="182"/>
      <c r="CEO294" s="182"/>
      <c r="CEP294" s="182"/>
      <c r="CEQ294" s="182"/>
      <c r="CER294" s="182"/>
      <c r="CES294" s="182"/>
      <c r="CET294" s="182"/>
      <c r="CEU294" s="182"/>
      <c r="CEV294" s="182"/>
      <c r="CEW294" s="182"/>
      <c r="CEX294" s="182"/>
      <c r="CEY294" s="182"/>
      <c r="CEZ294" s="182"/>
      <c r="CFA294" s="182"/>
      <c r="CFB294" s="182"/>
      <c r="CFC294" s="182"/>
      <c r="CFD294" s="182"/>
      <c r="CFE294" s="182"/>
      <c r="CFF294" s="182"/>
      <c r="CFG294" s="182"/>
      <c r="CFH294" s="182"/>
      <c r="CFI294" s="182"/>
      <c r="CFJ294" s="182"/>
      <c r="CFK294" s="182"/>
      <c r="CFL294" s="182"/>
      <c r="CFM294" s="182"/>
      <c r="CFN294" s="182"/>
      <c r="CFO294" s="182"/>
      <c r="CFP294" s="182"/>
      <c r="CFQ294" s="182"/>
      <c r="CFR294" s="182"/>
      <c r="CFS294" s="182"/>
      <c r="CFT294" s="182"/>
      <c r="CFU294" s="182"/>
      <c r="CFV294" s="182"/>
      <c r="CFW294" s="182"/>
      <c r="CFX294" s="182"/>
      <c r="CFY294" s="182"/>
      <c r="CFZ294" s="182"/>
      <c r="CGA294" s="182"/>
      <c r="CGB294" s="182"/>
      <c r="CGC294" s="182"/>
      <c r="CGD294" s="182"/>
      <c r="CGE294" s="182"/>
      <c r="CGF294" s="182"/>
      <c r="CGG294" s="182"/>
      <c r="CGH294" s="182"/>
      <c r="CGI294" s="182"/>
      <c r="CGJ294" s="182"/>
      <c r="CGK294" s="182"/>
      <c r="CGL294" s="182"/>
      <c r="CGM294" s="182"/>
      <c r="CGN294" s="182"/>
      <c r="CGO294" s="182"/>
      <c r="CGP294" s="182"/>
      <c r="CGQ294" s="182"/>
      <c r="CGR294" s="182"/>
      <c r="CGS294" s="182"/>
      <c r="CGT294" s="182"/>
      <c r="CGU294" s="182"/>
      <c r="CGV294" s="182"/>
      <c r="CGW294" s="182"/>
      <c r="CGX294" s="182"/>
      <c r="CGY294" s="182"/>
      <c r="CGZ294" s="182"/>
      <c r="CHA294" s="182"/>
      <c r="CHB294" s="182"/>
      <c r="CHC294" s="182"/>
      <c r="CHD294" s="182"/>
      <c r="CHE294" s="182"/>
      <c r="CHF294" s="182"/>
      <c r="CHG294" s="182"/>
      <c r="CHH294" s="182"/>
      <c r="CHI294" s="182"/>
      <c r="CHJ294" s="182"/>
      <c r="CHK294" s="182"/>
      <c r="CHL294" s="182"/>
      <c r="CHM294" s="182"/>
      <c r="CHN294" s="182"/>
      <c r="CHO294" s="182"/>
      <c r="CHP294" s="182"/>
      <c r="CHQ294" s="182"/>
      <c r="CHR294" s="182"/>
      <c r="CHS294" s="182"/>
      <c r="CHT294" s="182"/>
      <c r="CHU294" s="182"/>
      <c r="CHV294" s="182"/>
      <c r="CHW294" s="182"/>
      <c r="CHX294" s="182"/>
      <c r="CHY294" s="182"/>
      <c r="CHZ294" s="182"/>
      <c r="CIA294" s="182"/>
      <c r="CIB294" s="182"/>
      <c r="CIC294" s="182"/>
      <c r="CID294" s="182"/>
      <c r="CIE294" s="182"/>
      <c r="CIF294" s="182"/>
      <c r="CIG294" s="182"/>
      <c r="CIH294" s="182"/>
      <c r="CII294" s="182"/>
      <c r="CIJ294" s="182"/>
      <c r="CIK294" s="182"/>
      <c r="CIL294" s="182"/>
      <c r="CIM294" s="182"/>
      <c r="CIN294" s="182"/>
      <c r="CIO294" s="182"/>
      <c r="CIP294" s="182"/>
      <c r="CIQ294" s="182"/>
      <c r="CIR294" s="182"/>
      <c r="CIS294" s="182"/>
      <c r="CIT294" s="182"/>
      <c r="CIU294" s="182"/>
      <c r="CIV294" s="182"/>
      <c r="CIW294" s="182"/>
      <c r="CIX294" s="182"/>
      <c r="CIY294" s="182"/>
      <c r="CIZ294" s="182"/>
      <c r="CJA294" s="182"/>
      <c r="CJB294" s="182"/>
      <c r="CJC294" s="182"/>
      <c r="CJD294" s="182"/>
      <c r="CJE294" s="182"/>
      <c r="CJF294" s="182"/>
      <c r="CJG294" s="182"/>
      <c r="CJH294" s="182"/>
      <c r="CJI294" s="182"/>
      <c r="CJJ294" s="182"/>
      <c r="CJK294" s="182"/>
      <c r="CJL294" s="182"/>
      <c r="CJM294" s="182"/>
      <c r="CJN294" s="182"/>
      <c r="CJO294" s="182"/>
      <c r="CJP294" s="182"/>
      <c r="CJQ294" s="182"/>
      <c r="CJR294" s="182"/>
      <c r="CJS294" s="182"/>
      <c r="CJT294" s="182"/>
      <c r="CJU294" s="182"/>
      <c r="CJV294" s="182"/>
      <c r="CJW294" s="182"/>
      <c r="CJX294" s="182"/>
      <c r="CJY294" s="182"/>
      <c r="CJZ294" s="182"/>
      <c r="CKA294" s="182"/>
      <c r="CKB294" s="182"/>
      <c r="CKC294" s="182"/>
      <c r="CKD294" s="182"/>
      <c r="CKE294" s="182"/>
      <c r="CKF294" s="182"/>
      <c r="CKG294" s="182"/>
      <c r="CKH294" s="182"/>
      <c r="CKI294" s="182"/>
      <c r="CKJ294" s="182"/>
      <c r="CKK294" s="182"/>
      <c r="CKL294" s="182"/>
      <c r="CKM294" s="182"/>
      <c r="CKN294" s="182"/>
      <c r="CKO294" s="182"/>
      <c r="CKP294" s="182"/>
      <c r="CKQ294" s="182"/>
      <c r="CKR294" s="182"/>
      <c r="CKS294" s="182"/>
      <c r="CKT294" s="182"/>
      <c r="CKU294" s="182"/>
      <c r="CKV294" s="182"/>
      <c r="CKW294" s="182"/>
      <c r="CKX294" s="182"/>
      <c r="CKY294" s="182"/>
      <c r="CKZ294" s="182"/>
      <c r="CLA294" s="182"/>
      <c r="CLB294" s="182"/>
      <c r="CLC294" s="182"/>
      <c r="CLD294" s="182"/>
      <c r="CLE294" s="182"/>
      <c r="CLF294" s="182"/>
      <c r="CLG294" s="182"/>
      <c r="CLH294" s="182"/>
      <c r="CLI294" s="182"/>
      <c r="CLJ294" s="182"/>
      <c r="CLK294" s="182"/>
      <c r="CLL294" s="182"/>
      <c r="CLM294" s="182"/>
      <c r="CLN294" s="182"/>
      <c r="CLO294" s="182"/>
      <c r="CLP294" s="182"/>
      <c r="CLQ294" s="182"/>
      <c r="CLR294" s="182"/>
      <c r="CLS294" s="182"/>
      <c r="CLT294" s="182"/>
      <c r="CLU294" s="182"/>
      <c r="CLV294" s="182"/>
      <c r="CLW294" s="182"/>
      <c r="CLX294" s="182"/>
      <c r="CLY294" s="182"/>
      <c r="CLZ294" s="182"/>
      <c r="CMA294" s="182"/>
      <c r="CMB294" s="182"/>
      <c r="CMC294" s="182"/>
      <c r="CMD294" s="182"/>
      <c r="CME294" s="182"/>
      <c r="CMF294" s="182"/>
      <c r="CMG294" s="182"/>
      <c r="CMH294" s="182"/>
      <c r="CMI294" s="182"/>
      <c r="CMJ294" s="182"/>
      <c r="CMK294" s="182"/>
      <c r="CML294" s="182"/>
      <c r="CMM294" s="182"/>
      <c r="CMN294" s="182"/>
      <c r="CMO294" s="182"/>
      <c r="CMP294" s="182"/>
      <c r="CMQ294" s="182"/>
      <c r="CMR294" s="182"/>
      <c r="CMS294" s="182"/>
      <c r="CMT294" s="182"/>
      <c r="CMU294" s="182"/>
      <c r="CMV294" s="182"/>
      <c r="CMW294" s="182"/>
      <c r="CMX294" s="182"/>
      <c r="CMY294" s="182"/>
      <c r="CMZ294" s="182"/>
      <c r="CNA294" s="182"/>
      <c r="CNB294" s="182"/>
      <c r="CNC294" s="182"/>
      <c r="CND294" s="182"/>
      <c r="CNE294" s="182"/>
      <c r="CNF294" s="182"/>
      <c r="CNG294" s="182"/>
      <c r="CNH294" s="182"/>
      <c r="CNI294" s="182"/>
      <c r="CNJ294" s="182"/>
      <c r="CNK294" s="182"/>
      <c r="CNL294" s="182"/>
      <c r="CNM294" s="182"/>
      <c r="CNN294" s="182"/>
      <c r="CNO294" s="182"/>
      <c r="CNP294" s="182"/>
      <c r="CNQ294" s="182"/>
      <c r="CNR294" s="182"/>
      <c r="CNS294" s="182"/>
      <c r="CNT294" s="182"/>
      <c r="CNU294" s="182"/>
      <c r="CNV294" s="182"/>
      <c r="CNW294" s="182"/>
      <c r="CNX294" s="182"/>
      <c r="CNY294" s="182"/>
      <c r="CNZ294" s="182"/>
      <c r="COA294" s="182"/>
      <c r="COB294" s="182"/>
      <c r="COC294" s="182"/>
      <c r="COD294" s="182"/>
      <c r="COE294" s="182"/>
      <c r="COF294" s="182"/>
      <c r="COG294" s="182"/>
      <c r="COH294" s="182"/>
      <c r="COI294" s="182"/>
      <c r="COJ294" s="182"/>
      <c r="COK294" s="182"/>
      <c r="COL294" s="182"/>
      <c r="COM294" s="182"/>
      <c r="CON294" s="182"/>
      <c r="COO294" s="182"/>
      <c r="COP294" s="182"/>
      <c r="COQ294" s="182"/>
      <c r="COR294" s="182"/>
      <c r="COS294" s="182"/>
      <c r="COT294" s="182"/>
      <c r="COU294" s="182"/>
      <c r="COV294" s="182"/>
      <c r="COW294" s="182"/>
      <c r="COX294" s="182"/>
      <c r="COY294" s="182"/>
      <c r="COZ294" s="182"/>
      <c r="CPA294" s="182"/>
      <c r="CPB294" s="182"/>
      <c r="CPC294" s="182"/>
      <c r="CPD294" s="182"/>
      <c r="CPE294" s="182"/>
      <c r="CPF294" s="182"/>
      <c r="CPG294" s="182"/>
      <c r="CPH294" s="182"/>
      <c r="CPI294" s="182"/>
      <c r="CPJ294" s="182"/>
      <c r="CPK294" s="182"/>
      <c r="CPL294" s="182"/>
      <c r="CPM294" s="182"/>
      <c r="CPN294" s="182"/>
      <c r="CPO294" s="182"/>
      <c r="CPP294" s="182"/>
      <c r="CPQ294" s="182"/>
      <c r="CPR294" s="182"/>
      <c r="CPS294" s="182"/>
      <c r="CPT294" s="182"/>
      <c r="CPU294" s="182"/>
      <c r="CPV294" s="182"/>
      <c r="CPW294" s="182"/>
      <c r="CPX294" s="182"/>
      <c r="CPY294" s="182"/>
      <c r="CPZ294" s="182"/>
      <c r="CQA294" s="182"/>
      <c r="CQB294" s="182"/>
      <c r="CQC294" s="182"/>
      <c r="CQD294" s="182"/>
      <c r="CQE294" s="182"/>
      <c r="CQF294" s="182"/>
      <c r="CQG294" s="182"/>
      <c r="CQH294" s="182"/>
      <c r="CQI294" s="182"/>
      <c r="CQJ294" s="182"/>
      <c r="CQK294" s="182"/>
      <c r="CQL294" s="182"/>
      <c r="CQM294" s="182"/>
      <c r="CQN294" s="182"/>
      <c r="CQO294" s="182"/>
      <c r="CQP294" s="182"/>
      <c r="CQQ294" s="182"/>
      <c r="CQR294" s="182"/>
      <c r="CQS294" s="182"/>
      <c r="CQT294" s="182"/>
      <c r="CQU294" s="182"/>
      <c r="CQV294" s="182"/>
      <c r="CQW294" s="182"/>
      <c r="CQX294" s="182"/>
      <c r="CQY294" s="182"/>
      <c r="CQZ294" s="182"/>
      <c r="CRA294" s="182"/>
      <c r="CRB294" s="182"/>
      <c r="CRC294" s="182"/>
      <c r="CRD294" s="182"/>
      <c r="CRE294" s="182"/>
      <c r="CRF294" s="182"/>
      <c r="CRG294" s="182"/>
      <c r="CRH294" s="182"/>
      <c r="CRI294" s="182"/>
      <c r="CRJ294" s="182"/>
      <c r="CRK294" s="182"/>
      <c r="CRL294" s="182"/>
      <c r="CRM294" s="182"/>
      <c r="CRN294" s="182"/>
      <c r="CRO294" s="182"/>
      <c r="CRP294" s="182"/>
      <c r="CRQ294" s="182"/>
      <c r="CRR294" s="182"/>
      <c r="CRS294" s="182"/>
      <c r="CRT294" s="182"/>
      <c r="CRU294" s="182"/>
      <c r="CRV294" s="182"/>
      <c r="CRW294" s="182"/>
      <c r="CRX294" s="182"/>
      <c r="CRY294" s="182"/>
      <c r="CRZ294" s="182"/>
      <c r="CSA294" s="182"/>
      <c r="CSB294" s="182"/>
      <c r="CSC294" s="182"/>
      <c r="CSD294" s="182"/>
      <c r="CSE294" s="182"/>
      <c r="CSF294" s="182"/>
      <c r="CSG294" s="182"/>
      <c r="CSH294" s="182"/>
      <c r="CSI294" s="182"/>
      <c r="CSJ294" s="182"/>
      <c r="CSK294" s="182"/>
      <c r="CSL294" s="182"/>
      <c r="CSM294" s="182"/>
      <c r="CSN294" s="182"/>
      <c r="CSO294" s="182"/>
      <c r="CSP294" s="182"/>
      <c r="CSQ294" s="182"/>
      <c r="CSR294" s="182"/>
      <c r="CSS294" s="182"/>
      <c r="CST294" s="182"/>
      <c r="CSU294" s="182"/>
      <c r="CSV294" s="182"/>
      <c r="CSW294" s="182"/>
      <c r="CSX294" s="182"/>
      <c r="CSY294" s="182"/>
      <c r="CSZ294" s="182"/>
      <c r="CTA294" s="182"/>
      <c r="CTB294" s="182"/>
      <c r="CTC294" s="182"/>
      <c r="CTD294" s="182"/>
      <c r="CTE294" s="182"/>
      <c r="CTF294" s="182"/>
      <c r="CTG294" s="182"/>
      <c r="CTH294" s="182"/>
      <c r="CTI294" s="182"/>
      <c r="CTJ294" s="182"/>
      <c r="CTK294" s="182"/>
      <c r="CTL294" s="182"/>
      <c r="CTM294" s="182"/>
      <c r="CTN294" s="182"/>
      <c r="CTO294" s="182"/>
      <c r="CTP294" s="182"/>
      <c r="CTQ294" s="182"/>
      <c r="CTR294" s="182"/>
      <c r="CTS294" s="182"/>
      <c r="CTT294" s="182"/>
      <c r="CTU294" s="182"/>
      <c r="CTV294" s="182"/>
      <c r="CTW294" s="182"/>
      <c r="CTX294" s="182"/>
      <c r="CTY294" s="182"/>
      <c r="CTZ294" s="182"/>
      <c r="CUA294" s="182"/>
      <c r="CUB294" s="182"/>
      <c r="CUC294" s="182"/>
      <c r="CUD294" s="182"/>
      <c r="CUE294" s="182"/>
      <c r="CUF294" s="182"/>
      <c r="CUG294" s="182"/>
      <c r="CUH294" s="182"/>
      <c r="CUI294" s="182"/>
      <c r="CUJ294" s="182"/>
      <c r="CUK294" s="182"/>
      <c r="CUL294" s="182"/>
      <c r="CUM294" s="182"/>
      <c r="CUN294" s="182"/>
      <c r="CUO294" s="182"/>
      <c r="CUP294" s="182"/>
      <c r="CUQ294" s="182"/>
      <c r="CUR294" s="182"/>
      <c r="CUS294" s="182"/>
      <c r="CUT294" s="182"/>
      <c r="CUU294" s="182"/>
      <c r="CUV294" s="182"/>
      <c r="CUW294" s="182"/>
      <c r="CUX294" s="182"/>
      <c r="CUY294" s="182"/>
      <c r="CUZ294" s="182"/>
      <c r="CVA294" s="182"/>
      <c r="CVB294" s="182"/>
      <c r="CVC294" s="182"/>
      <c r="CVD294" s="182"/>
      <c r="CVE294" s="182"/>
      <c r="CVF294" s="182"/>
      <c r="CVG294" s="182"/>
      <c r="CVH294" s="182"/>
      <c r="CVI294" s="182"/>
      <c r="CVJ294" s="182"/>
      <c r="CVK294" s="182"/>
      <c r="CVL294" s="182"/>
      <c r="CVM294" s="182"/>
      <c r="CVN294" s="182"/>
      <c r="CVO294" s="182"/>
      <c r="CVP294" s="182"/>
      <c r="CVQ294" s="182"/>
      <c r="CVR294" s="182"/>
      <c r="CVS294" s="182"/>
      <c r="CVT294" s="182"/>
      <c r="CVU294" s="182"/>
      <c r="CVV294" s="182"/>
      <c r="CVW294" s="182"/>
      <c r="CVX294" s="182"/>
      <c r="CVY294" s="182"/>
      <c r="CVZ294" s="182"/>
      <c r="CWA294" s="182"/>
      <c r="CWB294" s="182"/>
      <c r="CWC294" s="182"/>
      <c r="CWD294" s="182"/>
      <c r="CWE294" s="182"/>
      <c r="CWF294" s="182"/>
      <c r="CWG294" s="182"/>
      <c r="CWH294" s="182"/>
      <c r="CWI294" s="182"/>
      <c r="CWJ294" s="182"/>
      <c r="CWK294" s="182"/>
      <c r="CWL294" s="182"/>
      <c r="CWM294" s="182"/>
      <c r="CWN294" s="182"/>
      <c r="CWO294" s="182"/>
      <c r="CWP294" s="182"/>
      <c r="CWQ294" s="182"/>
      <c r="CWR294" s="182"/>
      <c r="CWS294" s="182"/>
      <c r="CWT294" s="182"/>
      <c r="CWU294" s="182"/>
      <c r="CWV294" s="182"/>
      <c r="CWW294" s="182"/>
      <c r="CWX294" s="182"/>
      <c r="CWY294" s="182"/>
      <c r="CWZ294" s="182"/>
      <c r="CXA294" s="182"/>
      <c r="CXB294" s="182"/>
      <c r="CXC294" s="182"/>
      <c r="CXD294" s="182"/>
      <c r="CXE294" s="182"/>
      <c r="CXF294" s="182"/>
      <c r="CXG294" s="182"/>
      <c r="CXH294" s="182"/>
      <c r="CXI294" s="182"/>
      <c r="CXJ294" s="182"/>
      <c r="CXK294" s="182"/>
      <c r="CXL294" s="182"/>
      <c r="CXM294" s="182"/>
      <c r="CXN294" s="182"/>
      <c r="CXO294" s="182"/>
      <c r="CXP294" s="182"/>
      <c r="CXQ294" s="182"/>
      <c r="CXR294" s="182"/>
      <c r="CXS294" s="182"/>
      <c r="CXT294" s="182"/>
      <c r="CXU294" s="182"/>
      <c r="CXV294" s="182"/>
      <c r="CXW294" s="182"/>
      <c r="CXX294" s="182"/>
      <c r="CXY294" s="182"/>
      <c r="CXZ294" s="182"/>
      <c r="CYA294" s="182"/>
      <c r="CYB294" s="182"/>
      <c r="CYC294" s="182"/>
      <c r="CYD294" s="182"/>
      <c r="CYE294" s="182"/>
      <c r="CYF294" s="182"/>
      <c r="CYG294" s="182"/>
      <c r="CYH294" s="182"/>
      <c r="CYI294" s="182"/>
      <c r="CYJ294" s="182"/>
      <c r="CYK294" s="182"/>
      <c r="CYL294" s="182"/>
      <c r="CYM294" s="182"/>
      <c r="CYN294" s="182"/>
      <c r="CYO294" s="182"/>
      <c r="CYP294" s="182"/>
      <c r="CYQ294" s="182"/>
      <c r="CYR294" s="182"/>
      <c r="CYS294" s="182"/>
      <c r="CYT294" s="182"/>
      <c r="CYU294" s="182"/>
      <c r="CYV294" s="182"/>
      <c r="CYW294" s="182"/>
      <c r="CYX294" s="182"/>
      <c r="CYY294" s="182"/>
      <c r="CYZ294" s="182"/>
      <c r="CZA294" s="182"/>
      <c r="CZB294" s="182"/>
      <c r="CZC294" s="182"/>
      <c r="CZD294" s="182"/>
      <c r="CZE294" s="182"/>
      <c r="CZF294" s="182"/>
      <c r="CZG294" s="182"/>
      <c r="CZH294" s="182"/>
      <c r="CZI294" s="182"/>
      <c r="CZJ294" s="182"/>
      <c r="CZK294" s="182"/>
      <c r="CZL294" s="182"/>
      <c r="CZM294" s="182"/>
      <c r="CZN294" s="182"/>
      <c r="CZO294" s="182"/>
      <c r="CZP294" s="182"/>
      <c r="CZQ294" s="182"/>
      <c r="CZR294" s="182"/>
      <c r="CZS294" s="182"/>
      <c r="CZT294" s="182"/>
      <c r="CZU294" s="182"/>
      <c r="CZV294" s="182"/>
      <c r="CZW294" s="182"/>
      <c r="CZX294" s="182"/>
      <c r="CZY294" s="182"/>
      <c r="CZZ294" s="182"/>
      <c r="DAA294" s="182"/>
      <c r="DAB294" s="182"/>
      <c r="DAC294" s="182"/>
      <c r="DAD294" s="182"/>
      <c r="DAE294" s="182"/>
      <c r="DAF294" s="182"/>
      <c r="DAG294" s="182"/>
      <c r="DAH294" s="182"/>
      <c r="DAI294" s="182"/>
      <c r="DAJ294" s="182"/>
      <c r="DAK294" s="182"/>
      <c r="DAL294" s="182"/>
      <c r="DAM294" s="182"/>
      <c r="DAN294" s="182"/>
      <c r="DAO294" s="182"/>
      <c r="DAP294" s="182"/>
      <c r="DAQ294" s="182"/>
      <c r="DAR294" s="182"/>
      <c r="DAS294" s="182"/>
      <c r="DAT294" s="182"/>
      <c r="DAU294" s="182"/>
      <c r="DAV294" s="182"/>
      <c r="DAW294" s="182"/>
      <c r="DAX294" s="182"/>
      <c r="DAY294" s="182"/>
      <c r="DAZ294" s="182"/>
      <c r="DBA294" s="182"/>
      <c r="DBB294" s="182"/>
      <c r="DBC294" s="182"/>
      <c r="DBD294" s="182"/>
      <c r="DBE294" s="182"/>
      <c r="DBF294" s="182"/>
      <c r="DBG294" s="182"/>
      <c r="DBH294" s="182"/>
      <c r="DBI294" s="182"/>
      <c r="DBJ294" s="182"/>
      <c r="DBK294" s="182"/>
      <c r="DBL294" s="182"/>
      <c r="DBM294" s="182"/>
      <c r="DBN294" s="182"/>
      <c r="DBO294" s="182"/>
      <c r="DBP294" s="182"/>
      <c r="DBQ294" s="182"/>
      <c r="DBR294" s="182"/>
      <c r="DBS294" s="182"/>
      <c r="DBT294" s="182"/>
      <c r="DBU294" s="182"/>
      <c r="DBV294" s="182"/>
      <c r="DBW294" s="182"/>
      <c r="DBX294" s="182"/>
      <c r="DBY294" s="182"/>
      <c r="DBZ294" s="182"/>
      <c r="DCA294" s="182"/>
      <c r="DCB294" s="182"/>
      <c r="DCC294" s="182"/>
      <c r="DCD294" s="182"/>
      <c r="DCE294" s="182"/>
      <c r="DCF294" s="182"/>
      <c r="DCG294" s="182"/>
      <c r="DCH294" s="182"/>
      <c r="DCI294" s="182"/>
      <c r="DCJ294" s="182"/>
      <c r="DCK294" s="182"/>
      <c r="DCL294" s="182"/>
      <c r="DCM294" s="182"/>
      <c r="DCN294" s="182"/>
      <c r="DCO294" s="182"/>
      <c r="DCP294" s="182"/>
      <c r="DCQ294" s="182"/>
      <c r="DCR294" s="182"/>
      <c r="DCS294" s="182"/>
      <c r="DCT294" s="182"/>
      <c r="DCU294" s="182"/>
      <c r="DCV294" s="182"/>
      <c r="DCW294" s="182"/>
      <c r="DCX294" s="182"/>
      <c r="DCY294" s="182"/>
      <c r="DCZ294" s="182"/>
      <c r="DDA294" s="182"/>
      <c r="DDB294" s="182"/>
      <c r="DDC294" s="182"/>
      <c r="DDD294" s="182"/>
      <c r="DDE294" s="182"/>
      <c r="DDF294" s="182"/>
      <c r="DDG294" s="182"/>
      <c r="DDH294" s="182"/>
      <c r="DDI294" s="182"/>
      <c r="DDJ294" s="182"/>
      <c r="DDK294" s="182"/>
      <c r="DDL294" s="182"/>
      <c r="DDM294" s="182"/>
      <c r="DDN294" s="182"/>
      <c r="DDO294" s="182"/>
      <c r="DDP294" s="182"/>
      <c r="DDQ294" s="182"/>
      <c r="DDR294" s="182"/>
      <c r="DDS294" s="182"/>
      <c r="DDT294" s="182"/>
      <c r="DDU294" s="182"/>
      <c r="DDV294" s="182"/>
      <c r="DDW294" s="182"/>
      <c r="DDX294" s="182"/>
      <c r="DDY294" s="182"/>
      <c r="DDZ294" s="182"/>
      <c r="DEA294" s="182"/>
      <c r="DEB294" s="182"/>
      <c r="DEC294" s="182"/>
      <c r="DED294" s="182"/>
      <c r="DEE294" s="182"/>
      <c r="DEF294" s="182"/>
      <c r="DEG294" s="182"/>
      <c r="DEH294" s="182"/>
      <c r="DEI294" s="182"/>
      <c r="DEJ294" s="182"/>
      <c r="DEK294" s="182"/>
      <c r="DEL294" s="182"/>
      <c r="DEM294" s="182"/>
      <c r="DEN294" s="182"/>
      <c r="DEO294" s="182"/>
      <c r="DEP294" s="182"/>
      <c r="DEQ294" s="182"/>
      <c r="DER294" s="182"/>
      <c r="DES294" s="182"/>
      <c r="DET294" s="182"/>
      <c r="DEU294" s="182"/>
      <c r="DEV294" s="182"/>
      <c r="DEW294" s="182"/>
      <c r="DEX294" s="182"/>
      <c r="DEY294" s="182"/>
      <c r="DEZ294" s="182"/>
      <c r="DFA294" s="182"/>
      <c r="DFB294" s="182"/>
      <c r="DFC294" s="182"/>
      <c r="DFD294" s="182"/>
      <c r="DFE294" s="182"/>
      <c r="DFF294" s="182"/>
      <c r="DFG294" s="182"/>
      <c r="DFH294" s="182"/>
      <c r="DFI294" s="182"/>
      <c r="DFJ294" s="182"/>
      <c r="DFK294" s="182"/>
      <c r="DFL294" s="182"/>
      <c r="DFM294" s="182"/>
      <c r="DFN294" s="182"/>
      <c r="DFO294" s="182"/>
      <c r="DFP294" s="182"/>
      <c r="DFQ294" s="182"/>
      <c r="DFR294" s="182"/>
      <c r="DFS294" s="182"/>
      <c r="DFT294" s="182"/>
      <c r="DFU294" s="182"/>
      <c r="DFV294" s="182"/>
      <c r="DFW294" s="182"/>
      <c r="DFX294" s="182"/>
      <c r="DFY294" s="182"/>
      <c r="DFZ294" s="182"/>
      <c r="DGA294" s="182"/>
      <c r="DGB294" s="182"/>
      <c r="DGC294" s="182"/>
      <c r="DGD294" s="182"/>
      <c r="DGE294" s="182"/>
      <c r="DGF294" s="182"/>
      <c r="DGG294" s="182"/>
      <c r="DGH294" s="182"/>
      <c r="DGI294" s="182"/>
      <c r="DGJ294" s="182"/>
      <c r="DGK294" s="182"/>
      <c r="DGL294" s="182"/>
      <c r="DGM294" s="182"/>
      <c r="DGN294" s="182"/>
      <c r="DGO294" s="182"/>
      <c r="DGP294" s="182"/>
      <c r="DGQ294" s="182"/>
      <c r="DGR294" s="182"/>
      <c r="DGS294" s="182"/>
      <c r="DGT294" s="182"/>
      <c r="DGU294" s="182"/>
      <c r="DGV294" s="182"/>
      <c r="DGW294" s="182"/>
      <c r="DGX294" s="182"/>
      <c r="DGY294" s="182"/>
      <c r="DGZ294" s="182"/>
      <c r="DHA294" s="182"/>
      <c r="DHB294" s="182"/>
      <c r="DHC294" s="182"/>
      <c r="DHD294" s="182"/>
      <c r="DHE294" s="182"/>
      <c r="DHF294" s="182"/>
      <c r="DHG294" s="182"/>
      <c r="DHH294" s="182"/>
      <c r="DHI294" s="182"/>
      <c r="DHJ294" s="182"/>
      <c r="DHK294" s="182"/>
      <c r="DHL294" s="182"/>
      <c r="DHM294" s="182"/>
      <c r="DHN294" s="182"/>
      <c r="DHO294" s="182"/>
      <c r="DHP294" s="182"/>
      <c r="DHQ294" s="182"/>
      <c r="DHR294" s="182"/>
      <c r="DHS294" s="182"/>
      <c r="DHT294" s="182"/>
      <c r="DHU294" s="182"/>
      <c r="DHV294" s="182"/>
      <c r="DHW294" s="182"/>
      <c r="DHX294" s="182"/>
      <c r="DHY294" s="182"/>
      <c r="DHZ294" s="182"/>
      <c r="DIA294" s="182"/>
      <c r="DIB294" s="182"/>
      <c r="DIC294" s="182"/>
      <c r="DID294" s="182"/>
      <c r="DIE294" s="182"/>
      <c r="DIF294" s="182"/>
      <c r="DIG294" s="182"/>
      <c r="DIH294" s="182"/>
      <c r="DII294" s="182"/>
      <c r="DIJ294" s="182"/>
      <c r="DIK294" s="182"/>
      <c r="DIL294" s="182"/>
      <c r="DIM294" s="182"/>
      <c r="DIN294" s="182"/>
      <c r="DIO294" s="182"/>
      <c r="DIP294" s="182"/>
      <c r="DIQ294" s="182"/>
      <c r="DIR294" s="182"/>
      <c r="DIS294" s="182"/>
      <c r="DIT294" s="182"/>
      <c r="DIU294" s="182"/>
      <c r="DIV294" s="182"/>
      <c r="DIW294" s="182"/>
      <c r="DIX294" s="182"/>
      <c r="DIY294" s="182"/>
      <c r="DIZ294" s="182"/>
      <c r="DJA294" s="182"/>
      <c r="DJB294" s="182"/>
      <c r="DJC294" s="182"/>
      <c r="DJD294" s="182"/>
      <c r="DJE294" s="182"/>
      <c r="DJF294" s="182"/>
      <c r="DJG294" s="182"/>
      <c r="DJH294" s="182"/>
      <c r="DJI294" s="182"/>
      <c r="DJJ294" s="182"/>
      <c r="DJK294" s="182"/>
      <c r="DJL294" s="182"/>
      <c r="DJM294" s="182"/>
      <c r="DJN294" s="182"/>
      <c r="DJO294" s="182"/>
      <c r="DJP294" s="182"/>
      <c r="DJQ294" s="182"/>
      <c r="DJR294" s="182"/>
      <c r="DJS294" s="182"/>
      <c r="DJT294" s="182"/>
      <c r="DJU294" s="182"/>
      <c r="DJV294" s="182"/>
      <c r="DJW294" s="182"/>
      <c r="DJX294" s="182"/>
      <c r="DJY294" s="182"/>
      <c r="DJZ294" s="182"/>
      <c r="DKA294" s="182"/>
      <c r="DKB294" s="182"/>
      <c r="DKC294" s="182"/>
      <c r="DKD294" s="182"/>
      <c r="DKE294" s="182"/>
      <c r="DKF294" s="182"/>
      <c r="DKG294" s="182"/>
      <c r="DKH294" s="182"/>
      <c r="DKI294" s="182"/>
      <c r="DKJ294" s="182"/>
      <c r="DKK294" s="182"/>
      <c r="DKL294" s="182"/>
      <c r="DKM294" s="182"/>
      <c r="DKN294" s="182"/>
      <c r="DKO294" s="182"/>
      <c r="DKP294" s="182"/>
      <c r="DKQ294" s="182"/>
      <c r="DKR294" s="182"/>
      <c r="DKS294" s="182"/>
      <c r="DKT294" s="182"/>
      <c r="DKU294" s="182"/>
      <c r="DKV294" s="182"/>
      <c r="DKW294" s="182"/>
      <c r="DKX294" s="182"/>
      <c r="DKY294" s="182"/>
      <c r="DKZ294" s="182"/>
      <c r="DLA294" s="182"/>
      <c r="DLB294" s="182"/>
      <c r="DLC294" s="182"/>
      <c r="DLD294" s="182"/>
      <c r="DLE294" s="182"/>
      <c r="DLF294" s="182"/>
      <c r="DLG294" s="182"/>
      <c r="DLH294" s="182"/>
      <c r="DLI294" s="182"/>
      <c r="DLJ294" s="182"/>
      <c r="DLK294" s="182"/>
      <c r="DLL294" s="182"/>
      <c r="DLM294" s="182"/>
      <c r="DLN294" s="182"/>
      <c r="DLO294" s="182"/>
      <c r="DLP294" s="182"/>
      <c r="DLQ294" s="182"/>
      <c r="DLR294" s="182"/>
      <c r="DLS294" s="182"/>
      <c r="DLT294" s="182"/>
      <c r="DLU294" s="182"/>
      <c r="DLV294" s="182"/>
      <c r="DLW294" s="182"/>
      <c r="DLX294" s="182"/>
      <c r="DLY294" s="182"/>
      <c r="DLZ294" s="182"/>
      <c r="DMA294" s="182"/>
      <c r="DMB294" s="182"/>
      <c r="DMC294" s="182"/>
      <c r="DMD294" s="182"/>
      <c r="DME294" s="182"/>
      <c r="DMF294" s="182"/>
      <c r="DMG294" s="182"/>
      <c r="DMH294" s="182"/>
      <c r="DMI294" s="182"/>
      <c r="DMJ294" s="182"/>
      <c r="DMK294" s="182"/>
      <c r="DML294" s="182"/>
      <c r="DMM294" s="182"/>
      <c r="DMN294" s="182"/>
      <c r="DMO294" s="182"/>
      <c r="DMP294" s="182"/>
      <c r="DMQ294" s="182"/>
      <c r="DMR294" s="182"/>
      <c r="DMS294" s="182"/>
      <c r="DMT294" s="182"/>
      <c r="DMU294" s="182"/>
      <c r="DMV294" s="182"/>
      <c r="DMW294" s="182"/>
      <c r="DMX294" s="182"/>
      <c r="DMY294" s="182"/>
      <c r="DMZ294" s="182"/>
      <c r="DNA294" s="182"/>
      <c r="DNB294" s="182"/>
      <c r="DNC294" s="182"/>
      <c r="DND294" s="182"/>
      <c r="DNE294" s="182"/>
      <c r="DNF294" s="182"/>
      <c r="DNG294" s="182"/>
      <c r="DNH294" s="182"/>
      <c r="DNI294" s="182"/>
      <c r="DNJ294" s="182"/>
      <c r="DNK294" s="182"/>
      <c r="DNL294" s="182"/>
      <c r="DNM294" s="182"/>
      <c r="DNN294" s="182"/>
      <c r="DNO294" s="182"/>
      <c r="DNP294" s="182"/>
      <c r="DNQ294" s="182"/>
      <c r="DNR294" s="182"/>
      <c r="DNS294" s="182"/>
      <c r="DNT294" s="182"/>
      <c r="DNU294" s="182"/>
      <c r="DNV294" s="182"/>
      <c r="DNW294" s="182"/>
      <c r="DNX294" s="182"/>
      <c r="DNY294" s="182"/>
      <c r="DNZ294" s="182"/>
      <c r="DOA294" s="182"/>
      <c r="DOB294" s="182"/>
      <c r="DOC294" s="182"/>
      <c r="DOD294" s="182"/>
      <c r="DOE294" s="182"/>
      <c r="DOF294" s="182"/>
      <c r="DOG294" s="182"/>
      <c r="DOH294" s="182"/>
      <c r="DOI294" s="182"/>
      <c r="DOJ294" s="182"/>
      <c r="DOK294" s="182"/>
      <c r="DOL294" s="182"/>
      <c r="DOM294" s="182"/>
      <c r="DON294" s="182"/>
      <c r="DOO294" s="182"/>
      <c r="DOP294" s="182"/>
      <c r="DOQ294" s="182"/>
      <c r="DOR294" s="182"/>
      <c r="DOS294" s="182"/>
      <c r="DOT294" s="182"/>
      <c r="DOU294" s="182"/>
      <c r="DOV294" s="182"/>
      <c r="DOW294" s="182"/>
      <c r="DOX294" s="182"/>
      <c r="DOY294" s="182"/>
      <c r="DOZ294" s="182"/>
      <c r="DPA294" s="182"/>
      <c r="DPB294" s="182"/>
      <c r="DPC294" s="182"/>
      <c r="DPD294" s="182"/>
      <c r="DPE294" s="182"/>
      <c r="DPF294" s="182"/>
      <c r="DPG294" s="182"/>
      <c r="DPH294" s="182"/>
      <c r="DPI294" s="182"/>
      <c r="DPJ294" s="182"/>
      <c r="DPK294" s="182"/>
      <c r="DPL294" s="182"/>
      <c r="DPM294" s="182"/>
      <c r="DPN294" s="182"/>
      <c r="DPO294" s="182"/>
      <c r="DPP294" s="182"/>
      <c r="DPQ294" s="182"/>
      <c r="DPR294" s="182"/>
      <c r="DPS294" s="182"/>
      <c r="DPT294" s="182"/>
      <c r="DPU294" s="182"/>
      <c r="DPV294" s="182"/>
      <c r="DPW294" s="182"/>
      <c r="DPX294" s="182"/>
      <c r="DPY294" s="182"/>
      <c r="DPZ294" s="182"/>
      <c r="DQA294" s="182"/>
      <c r="DQB294" s="182"/>
      <c r="DQC294" s="182"/>
      <c r="DQD294" s="182"/>
      <c r="DQE294" s="182"/>
      <c r="DQF294" s="182"/>
      <c r="DQG294" s="182"/>
      <c r="DQH294" s="182"/>
      <c r="DQI294" s="182"/>
      <c r="DQJ294" s="182"/>
      <c r="DQK294" s="182"/>
      <c r="DQL294" s="182"/>
      <c r="DQM294" s="182"/>
      <c r="DQN294" s="182"/>
      <c r="DQO294" s="182"/>
      <c r="DQP294" s="182"/>
      <c r="DQQ294" s="182"/>
      <c r="DQR294" s="182"/>
      <c r="DQS294" s="182"/>
      <c r="DQT294" s="182"/>
      <c r="DQU294" s="182"/>
      <c r="DQV294" s="182"/>
      <c r="DQW294" s="182"/>
      <c r="DQX294" s="182"/>
      <c r="DQY294" s="182"/>
      <c r="DQZ294" s="182"/>
      <c r="DRA294" s="182"/>
      <c r="DRB294" s="182"/>
      <c r="DRC294" s="182"/>
      <c r="DRD294" s="182"/>
      <c r="DRE294" s="182"/>
      <c r="DRF294" s="182"/>
      <c r="DRG294" s="182"/>
      <c r="DRH294" s="182"/>
      <c r="DRI294" s="182"/>
      <c r="DRJ294" s="182"/>
      <c r="DRK294" s="182"/>
      <c r="DRL294" s="182"/>
      <c r="DRM294" s="182"/>
      <c r="DRN294" s="182"/>
      <c r="DRO294" s="182"/>
      <c r="DRP294" s="182"/>
      <c r="DRQ294" s="182"/>
      <c r="DRR294" s="182"/>
      <c r="DRS294" s="182"/>
      <c r="DRT294" s="182"/>
      <c r="DRU294" s="182"/>
      <c r="DRV294" s="182"/>
      <c r="DRW294" s="182"/>
      <c r="DRX294" s="182"/>
      <c r="DRY294" s="182"/>
      <c r="DRZ294" s="182"/>
      <c r="DSA294" s="182"/>
      <c r="DSB294" s="182"/>
      <c r="DSC294" s="182"/>
      <c r="DSD294" s="182"/>
      <c r="DSE294" s="182"/>
      <c r="DSF294" s="182"/>
      <c r="DSG294" s="182"/>
      <c r="DSH294" s="182"/>
      <c r="DSI294" s="182"/>
      <c r="DSJ294" s="182"/>
      <c r="DSK294" s="182"/>
      <c r="DSL294" s="182"/>
      <c r="DSM294" s="182"/>
      <c r="DSN294" s="182"/>
      <c r="DSO294" s="182"/>
      <c r="DSP294" s="182"/>
      <c r="DSQ294" s="182"/>
      <c r="DSR294" s="182"/>
      <c r="DSS294" s="182"/>
      <c r="DST294" s="182"/>
      <c r="DSU294" s="182"/>
      <c r="DSV294" s="182"/>
      <c r="DSW294" s="182"/>
      <c r="DSX294" s="182"/>
      <c r="DSY294" s="182"/>
      <c r="DSZ294" s="182"/>
      <c r="DTA294" s="182"/>
      <c r="DTB294" s="182"/>
      <c r="DTC294" s="182"/>
      <c r="DTD294" s="182"/>
      <c r="DTE294" s="182"/>
      <c r="DTF294" s="182"/>
      <c r="DTG294" s="182"/>
      <c r="DTH294" s="182"/>
      <c r="DTI294" s="182"/>
      <c r="DTJ294" s="182"/>
      <c r="DTK294" s="182"/>
      <c r="DTL294" s="182"/>
      <c r="DTM294" s="182"/>
      <c r="DTN294" s="182"/>
      <c r="DTO294" s="182"/>
      <c r="DTP294" s="182"/>
      <c r="DTQ294" s="182"/>
      <c r="DTR294" s="182"/>
      <c r="DTS294" s="182"/>
      <c r="DTT294" s="182"/>
      <c r="DTU294" s="182"/>
      <c r="DTV294" s="182"/>
      <c r="DTW294" s="182"/>
      <c r="DTX294" s="182"/>
      <c r="DTY294" s="182"/>
      <c r="DTZ294" s="182"/>
      <c r="DUA294" s="182"/>
      <c r="DUB294" s="182"/>
      <c r="DUC294" s="182"/>
      <c r="DUD294" s="182"/>
      <c r="DUE294" s="182"/>
      <c r="DUF294" s="182"/>
      <c r="DUG294" s="182"/>
      <c r="DUH294" s="182"/>
      <c r="DUI294" s="182"/>
      <c r="DUJ294" s="182"/>
      <c r="DUK294" s="182"/>
      <c r="DUL294" s="182"/>
      <c r="DUM294" s="182"/>
      <c r="DUN294" s="182"/>
      <c r="DUO294" s="182"/>
      <c r="DUP294" s="182"/>
      <c r="DUQ294" s="182"/>
      <c r="DUR294" s="182"/>
      <c r="DUS294" s="182"/>
      <c r="DUT294" s="182"/>
      <c r="DUU294" s="182"/>
      <c r="DUV294" s="182"/>
      <c r="DUW294" s="182"/>
      <c r="DUX294" s="182"/>
      <c r="DUY294" s="182"/>
      <c r="DUZ294" s="182"/>
      <c r="DVA294" s="182"/>
      <c r="DVB294" s="182"/>
      <c r="DVC294" s="182"/>
      <c r="DVD294" s="182"/>
      <c r="DVE294" s="182"/>
      <c r="DVF294" s="182"/>
      <c r="DVG294" s="182"/>
      <c r="DVH294" s="182"/>
      <c r="DVI294" s="182"/>
      <c r="DVJ294" s="182"/>
      <c r="DVK294" s="182"/>
      <c r="DVL294" s="182"/>
      <c r="DVM294" s="182"/>
      <c r="DVN294" s="182"/>
      <c r="DVO294" s="182"/>
      <c r="DVP294" s="182"/>
      <c r="DVQ294" s="182"/>
      <c r="DVR294" s="182"/>
      <c r="DVS294" s="182"/>
      <c r="DVT294" s="182"/>
      <c r="DVU294" s="182"/>
      <c r="DVV294" s="182"/>
      <c r="DVW294" s="182"/>
      <c r="DVX294" s="182"/>
      <c r="DVY294" s="182"/>
      <c r="DVZ294" s="182"/>
      <c r="DWA294" s="182"/>
      <c r="DWB294" s="182"/>
      <c r="DWC294" s="182"/>
      <c r="DWD294" s="182"/>
      <c r="DWE294" s="182"/>
      <c r="DWF294" s="182"/>
      <c r="DWG294" s="182"/>
      <c r="DWH294" s="182"/>
      <c r="DWI294" s="182"/>
      <c r="DWJ294" s="182"/>
      <c r="DWK294" s="182"/>
      <c r="DWL294" s="182"/>
      <c r="DWM294" s="182"/>
      <c r="DWN294" s="182"/>
      <c r="DWO294" s="182"/>
      <c r="DWP294" s="182"/>
      <c r="DWQ294" s="182"/>
      <c r="DWR294" s="182"/>
      <c r="DWS294" s="182"/>
      <c r="DWT294" s="182"/>
      <c r="DWU294" s="182"/>
      <c r="DWV294" s="182"/>
      <c r="DWW294" s="182"/>
      <c r="DWX294" s="182"/>
      <c r="DWY294" s="182"/>
      <c r="DWZ294" s="182"/>
      <c r="DXA294" s="182"/>
      <c r="DXB294" s="182"/>
      <c r="DXC294" s="182"/>
      <c r="DXD294" s="182"/>
      <c r="DXE294" s="182"/>
      <c r="DXF294" s="182"/>
      <c r="DXG294" s="182"/>
      <c r="DXH294" s="182"/>
      <c r="DXI294" s="182"/>
      <c r="DXJ294" s="182"/>
      <c r="DXK294" s="182"/>
      <c r="DXL294" s="182"/>
      <c r="DXM294" s="182"/>
      <c r="DXN294" s="182"/>
      <c r="DXO294" s="182"/>
      <c r="DXP294" s="182"/>
      <c r="DXQ294" s="182"/>
      <c r="DXR294" s="182"/>
      <c r="DXS294" s="182"/>
      <c r="DXT294" s="182"/>
      <c r="DXU294" s="182"/>
      <c r="DXV294" s="182"/>
      <c r="DXW294" s="182"/>
      <c r="DXX294" s="182"/>
      <c r="DXY294" s="182"/>
      <c r="DXZ294" s="182"/>
      <c r="DYA294" s="182"/>
      <c r="DYB294" s="182"/>
      <c r="DYC294" s="182"/>
      <c r="DYD294" s="182"/>
      <c r="DYE294" s="182"/>
      <c r="DYF294" s="182"/>
      <c r="DYG294" s="182"/>
      <c r="DYH294" s="182"/>
      <c r="DYI294" s="182"/>
      <c r="DYJ294" s="182"/>
      <c r="DYK294" s="182"/>
      <c r="DYL294" s="182"/>
      <c r="DYM294" s="182"/>
      <c r="DYN294" s="182"/>
      <c r="DYO294" s="182"/>
      <c r="DYP294" s="182"/>
      <c r="DYQ294" s="182"/>
      <c r="DYR294" s="182"/>
      <c r="DYS294" s="182"/>
      <c r="DYT294" s="182"/>
      <c r="DYU294" s="182"/>
      <c r="DYV294" s="182"/>
      <c r="DYW294" s="182"/>
      <c r="DYX294" s="182"/>
      <c r="DYY294" s="182"/>
      <c r="DYZ294" s="182"/>
      <c r="DZA294" s="182"/>
      <c r="DZB294" s="182"/>
      <c r="DZC294" s="182"/>
      <c r="DZD294" s="182"/>
      <c r="DZE294" s="182"/>
      <c r="DZF294" s="182"/>
      <c r="DZG294" s="182"/>
      <c r="DZH294" s="182"/>
      <c r="DZI294" s="182"/>
      <c r="DZJ294" s="182"/>
      <c r="DZK294" s="182"/>
      <c r="DZL294" s="182"/>
      <c r="DZM294" s="182"/>
      <c r="DZN294" s="182"/>
      <c r="DZO294" s="182"/>
      <c r="DZP294" s="182"/>
      <c r="DZQ294" s="182"/>
      <c r="DZR294" s="182"/>
      <c r="DZS294" s="182"/>
      <c r="DZT294" s="182"/>
      <c r="DZU294" s="182"/>
      <c r="DZV294" s="182"/>
      <c r="DZW294" s="182"/>
      <c r="DZX294" s="182"/>
      <c r="DZY294" s="182"/>
      <c r="DZZ294" s="182"/>
      <c r="EAA294" s="182"/>
      <c r="EAB294" s="182"/>
      <c r="EAC294" s="182"/>
      <c r="EAD294" s="182"/>
      <c r="EAE294" s="182"/>
      <c r="EAF294" s="182"/>
      <c r="EAG294" s="182"/>
      <c r="EAH294" s="182"/>
      <c r="EAI294" s="182"/>
      <c r="EAJ294" s="182"/>
      <c r="EAK294" s="182"/>
      <c r="EAL294" s="182"/>
      <c r="EAM294" s="182"/>
      <c r="EAN294" s="182"/>
      <c r="EAO294" s="182"/>
      <c r="EAP294" s="182"/>
      <c r="EAQ294" s="182"/>
      <c r="EAR294" s="182"/>
      <c r="EAS294" s="182"/>
      <c r="EAT294" s="182"/>
      <c r="EAU294" s="182"/>
      <c r="EAV294" s="182"/>
      <c r="EAW294" s="182"/>
      <c r="EAX294" s="182"/>
      <c r="EAY294" s="182"/>
      <c r="EAZ294" s="182"/>
      <c r="EBA294" s="182"/>
      <c r="EBB294" s="182"/>
      <c r="EBC294" s="182"/>
      <c r="EBD294" s="182"/>
      <c r="EBE294" s="182"/>
      <c r="EBF294" s="182"/>
      <c r="EBG294" s="182"/>
      <c r="EBH294" s="182"/>
      <c r="EBI294" s="182"/>
      <c r="EBJ294" s="182"/>
      <c r="EBK294" s="182"/>
      <c r="EBL294" s="182"/>
      <c r="EBM294" s="182"/>
      <c r="EBN294" s="182"/>
      <c r="EBO294" s="182"/>
      <c r="EBP294" s="182"/>
      <c r="EBQ294" s="182"/>
      <c r="EBR294" s="182"/>
      <c r="EBS294" s="182"/>
      <c r="EBT294" s="182"/>
      <c r="EBU294" s="182"/>
      <c r="EBV294" s="182"/>
      <c r="EBW294" s="182"/>
      <c r="EBX294" s="182"/>
      <c r="EBY294" s="182"/>
      <c r="EBZ294" s="182"/>
      <c r="ECA294" s="182"/>
      <c r="ECB294" s="182"/>
      <c r="ECC294" s="182"/>
      <c r="ECD294" s="182"/>
      <c r="ECE294" s="182"/>
      <c r="ECF294" s="182"/>
      <c r="ECG294" s="182"/>
      <c r="ECH294" s="182"/>
      <c r="ECI294" s="182"/>
      <c r="ECJ294" s="182"/>
      <c r="ECK294" s="182"/>
      <c r="ECL294" s="182"/>
      <c r="ECM294" s="182"/>
      <c r="ECN294" s="182"/>
      <c r="ECO294" s="182"/>
      <c r="ECP294" s="182"/>
      <c r="ECQ294" s="182"/>
      <c r="ECR294" s="182"/>
      <c r="ECS294" s="182"/>
      <c r="ECT294" s="182"/>
      <c r="ECU294" s="182"/>
      <c r="ECV294" s="182"/>
      <c r="ECW294" s="182"/>
      <c r="ECX294" s="182"/>
      <c r="ECY294" s="182"/>
      <c r="ECZ294" s="182"/>
      <c r="EDA294" s="182"/>
      <c r="EDB294" s="182"/>
      <c r="EDC294" s="182"/>
      <c r="EDD294" s="182"/>
      <c r="EDE294" s="182"/>
      <c r="EDF294" s="182"/>
      <c r="EDG294" s="182"/>
      <c r="EDH294" s="182"/>
      <c r="EDI294" s="182"/>
      <c r="EDJ294" s="182"/>
      <c r="EDK294" s="182"/>
      <c r="EDL294" s="182"/>
      <c r="EDM294" s="182"/>
      <c r="EDN294" s="182"/>
      <c r="EDO294" s="182"/>
      <c r="EDP294" s="182"/>
      <c r="EDQ294" s="182"/>
      <c r="EDR294" s="182"/>
      <c r="EDS294" s="182"/>
      <c r="EDT294" s="182"/>
      <c r="EDU294" s="182"/>
      <c r="EDV294" s="182"/>
      <c r="EDW294" s="182"/>
      <c r="EDX294" s="182"/>
      <c r="EDY294" s="182"/>
      <c r="EDZ294" s="182"/>
      <c r="EEA294" s="182"/>
      <c r="EEB294" s="182"/>
      <c r="EEC294" s="182"/>
      <c r="EED294" s="182"/>
      <c r="EEE294" s="182"/>
      <c r="EEF294" s="182"/>
      <c r="EEG294" s="182"/>
      <c r="EEH294" s="182"/>
      <c r="EEI294" s="182"/>
      <c r="EEJ294" s="182"/>
      <c r="EEK294" s="182"/>
      <c r="EEL294" s="182"/>
      <c r="EEM294" s="182"/>
      <c r="EEN294" s="182"/>
      <c r="EEO294" s="182"/>
      <c r="EEP294" s="182"/>
      <c r="EEQ294" s="182"/>
      <c r="EER294" s="182"/>
      <c r="EES294" s="182"/>
      <c r="EET294" s="182"/>
      <c r="EEU294" s="182"/>
      <c r="EEV294" s="182"/>
      <c r="EEW294" s="182"/>
      <c r="EEX294" s="182"/>
      <c r="EEY294" s="182"/>
      <c r="EEZ294" s="182"/>
      <c r="EFA294" s="182"/>
      <c r="EFB294" s="182"/>
      <c r="EFC294" s="182"/>
      <c r="EFD294" s="182"/>
      <c r="EFE294" s="182"/>
      <c r="EFF294" s="182"/>
      <c r="EFG294" s="182"/>
      <c r="EFH294" s="182"/>
      <c r="EFI294" s="182"/>
      <c r="EFJ294" s="182"/>
      <c r="EFK294" s="182"/>
      <c r="EFL294" s="182"/>
      <c r="EFM294" s="182"/>
      <c r="EFN294" s="182"/>
      <c r="EFO294" s="182"/>
      <c r="EFP294" s="182"/>
      <c r="EFQ294" s="182"/>
      <c r="EFR294" s="182"/>
      <c r="EFS294" s="182"/>
      <c r="EFT294" s="182"/>
      <c r="EFU294" s="182"/>
      <c r="EFV294" s="182"/>
      <c r="EFW294" s="182"/>
      <c r="EFX294" s="182"/>
      <c r="EFY294" s="182"/>
      <c r="EFZ294" s="182"/>
      <c r="EGA294" s="182"/>
      <c r="EGB294" s="182"/>
      <c r="EGC294" s="182"/>
      <c r="EGD294" s="182"/>
      <c r="EGE294" s="182"/>
      <c r="EGF294" s="182"/>
      <c r="EGG294" s="182"/>
      <c r="EGH294" s="182"/>
      <c r="EGI294" s="182"/>
      <c r="EGJ294" s="182"/>
      <c r="EGK294" s="182"/>
      <c r="EGL294" s="182"/>
      <c r="EGM294" s="182"/>
      <c r="EGN294" s="182"/>
      <c r="EGO294" s="182"/>
      <c r="EGP294" s="182"/>
      <c r="EGQ294" s="182"/>
      <c r="EGR294" s="182"/>
      <c r="EGS294" s="182"/>
      <c r="EGT294" s="182"/>
      <c r="EGU294" s="182"/>
      <c r="EGV294" s="182"/>
      <c r="EGW294" s="182"/>
      <c r="EGX294" s="182"/>
      <c r="EGY294" s="182"/>
      <c r="EGZ294" s="182"/>
      <c r="EHA294" s="182"/>
      <c r="EHB294" s="182"/>
      <c r="EHC294" s="182"/>
      <c r="EHD294" s="182"/>
      <c r="EHE294" s="182"/>
      <c r="EHF294" s="182"/>
      <c r="EHG294" s="182"/>
      <c r="EHH294" s="182"/>
      <c r="EHI294" s="182"/>
      <c r="EHJ294" s="182"/>
      <c r="EHK294" s="182"/>
      <c r="EHL294" s="182"/>
      <c r="EHM294" s="182"/>
      <c r="EHN294" s="182"/>
      <c r="EHO294" s="182"/>
      <c r="EHP294" s="182"/>
      <c r="EHQ294" s="182"/>
      <c r="EHR294" s="182"/>
      <c r="EHS294" s="182"/>
      <c r="EHT294" s="182"/>
      <c r="EHU294" s="182"/>
      <c r="EHV294" s="182"/>
      <c r="EHW294" s="182"/>
      <c r="EHX294" s="182"/>
      <c r="EHY294" s="182"/>
      <c r="EHZ294" s="182"/>
      <c r="EIA294" s="182"/>
      <c r="EIB294" s="182"/>
      <c r="EIC294" s="182"/>
      <c r="EID294" s="182"/>
      <c r="EIE294" s="182"/>
      <c r="EIF294" s="182"/>
      <c r="EIG294" s="182"/>
      <c r="EIH294" s="182"/>
      <c r="EII294" s="182"/>
      <c r="EIJ294" s="182"/>
      <c r="EIK294" s="182"/>
      <c r="EIL294" s="182"/>
      <c r="EIM294" s="182"/>
      <c r="EIN294" s="182"/>
      <c r="EIO294" s="182"/>
      <c r="EIP294" s="182"/>
      <c r="EIQ294" s="182"/>
      <c r="EIR294" s="182"/>
      <c r="EIS294" s="182"/>
      <c r="EIT294" s="182"/>
      <c r="EIU294" s="182"/>
      <c r="EIV294" s="182"/>
      <c r="EIW294" s="182"/>
      <c r="EIX294" s="182"/>
      <c r="EIY294" s="182"/>
      <c r="EIZ294" s="182"/>
      <c r="EJA294" s="182"/>
      <c r="EJB294" s="182"/>
      <c r="EJC294" s="182"/>
      <c r="EJD294" s="182"/>
      <c r="EJE294" s="182"/>
      <c r="EJF294" s="182"/>
      <c r="EJG294" s="182"/>
      <c r="EJH294" s="182"/>
      <c r="EJI294" s="182"/>
      <c r="EJJ294" s="182"/>
      <c r="EJK294" s="182"/>
      <c r="EJL294" s="182"/>
      <c r="EJM294" s="182"/>
      <c r="EJN294" s="182"/>
      <c r="EJO294" s="182"/>
      <c r="EJP294" s="182"/>
      <c r="EJQ294" s="182"/>
      <c r="EJR294" s="182"/>
      <c r="EJS294" s="182"/>
      <c r="EJT294" s="182"/>
      <c r="EJU294" s="182"/>
      <c r="EJV294" s="182"/>
      <c r="EJW294" s="182"/>
      <c r="EJX294" s="182"/>
      <c r="EJY294" s="182"/>
      <c r="EJZ294" s="182"/>
      <c r="EKA294" s="182"/>
      <c r="EKB294" s="182"/>
      <c r="EKC294" s="182"/>
      <c r="EKD294" s="182"/>
      <c r="EKE294" s="182"/>
      <c r="EKF294" s="182"/>
      <c r="EKG294" s="182"/>
      <c r="EKH294" s="182"/>
      <c r="EKI294" s="182"/>
      <c r="EKJ294" s="182"/>
      <c r="EKK294" s="182"/>
      <c r="EKL294" s="182"/>
      <c r="EKM294" s="182"/>
      <c r="EKN294" s="182"/>
      <c r="EKO294" s="182"/>
      <c r="EKP294" s="182"/>
      <c r="EKQ294" s="182"/>
      <c r="EKR294" s="182"/>
      <c r="EKS294" s="182"/>
      <c r="EKT294" s="182"/>
      <c r="EKU294" s="182"/>
      <c r="EKV294" s="182"/>
      <c r="EKW294" s="182"/>
      <c r="EKX294" s="182"/>
      <c r="EKY294" s="182"/>
      <c r="EKZ294" s="182"/>
      <c r="ELA294" s="182"/>
      <c r="ELB294" s="182"/>
      <c r="ELC294" s="182"/>
      <c r="ELD294" s="182"/>
      <c r="ELE294" s="182"/>
      <c r="ELF294" s="182"/>
      <c r="ELG294" s="182"/>
      <c r="ELH294" s="182"/>
      <c r="ELI294" s="182"/>
      <c r="ELJ294" s="182"/>
      <c r="ELK294" s="182"/>
      <c r="ELL294" s="182"/>
      <c r="ELM294" s="182"/>
      <c r="ELN294" s="182"/>
      <c r="ELO294" s="182"/>
      <c r="ELP294" s="182"/>
      <c r="ELQ294" s="182"/>
      <c r="ELR294" s="182"/>
      <c r="ELS294" s="182"/>
      <c r="ELT294" s="182"/>
      <c r="ELU294" s="182"/>
      <c r="ELV294" s="182"/>
      <c r="ELW294" s="182"/>
      <c r="ELX294" s="182"/>
      <c r="ELY294" s="182"/>
      <c r="ELZ294" s="182"/>
      <c r="EMA294" s="182"/>
      <c r="EMB294" s="182"/>
      <c r="EMC294" s="182"/>
      <c r="EMD294" s="182"/>
      <c r="EME294" s="182"/>
      <c r="EMF294" s="182"/>
      <c r="EMG294" s="182"/>
      <c r="EMH294" s="182"/>
      <c r="EMI294" s="182"/>
      <c r="EMJ294" s="182"/>
      <c r="EMK294" s="182"/>
      <c r="EML294" s="182"/>
      <c r="EMM294" s="182"/>
      <c r="EMN294" s="182"/>
      <c r="EMO294" s="182"/>
      <c r="EMP294" s="182"/>
      <c r="EMQ294" s="182"/>
      <c r="EMR294" s="182"/>
      <c r="EMS294" s="182"/>
      <c r="EMT294" s="182"/>
      <c r="EMU294" s="182"/>
      <c r="EMV294" s="182"/>
      <c r="EMW294" s="182"/>
      <c r="EMX294" s="182"/>
      <c r="EMY294" s="182"/>
      <c r="EMZ294" s="182"/>
      <c r="ENA294" s="182"/>
      <c r="ENB294" s="182"/>
      <c r="ENC294" s="182"/>
      <c r="END294" s="182"/>
      <c r="ENE294" s="182"/>
      <c r="ENF294" s="182"/>
      <c r="ENG294" s="182"/>
      <c r="ENH294" s="182"/>
      <c r="ENI294" s="182"/>
      <c r="ENJ294" s="182"/>
      <c r="ENK294" s="182"/>
      <c r="ENL294" s="182"/>
      <c r="ENM294" s="182"/>
      <c r="ENN294" s="182"/>
      <c r="ENO294" s="182"/>
      <c r="ENP294" s="182"/>
      <c r="ENQ294" s="182"/>
      <c r="ENR294" s="182"/>
      <c r="ENS294" s="182"/>
      <c r="ENT294" s="182"/>
      <c r="ENU294" s="182"/>
      <c r="ENV294" s="182"/>
      <c r="ENW294" s="182"/>
      <c r="ENX294" s="182"/>
      <c r="ENY294" s="182"/>
      <c r="ENZ294" s="182"/>
      <c r="EOA294" s="182"/>
      <c r="EOB294" s="182"/>
      <c r="EOC294" s="182"/>
      <c r="EOD294" s="182"/>
      <c r="EOE294" s="182"/>
      <c r="EOF294" s="182"/>
      <c r="EOG294" s="182"/>
      <c r="EOH294" s="182"/>
      <c r="EOI294" s="182"/>
      <c r="EOJ294" s="182"/>
      <c r="EOK294" s="182"/>
      <c r="EOL294" s="182"/>
      <c r="EOM294" s="182"/>
      <c r="EON294" s="182"/>
      <c r="EOO294" s="182"/>
      <c r="EOP294" s="182"/>
      <c r="EOQ294" s="182"/>
      <c r="EOR294" s="182"/>
      <c r="EOS294" s="182"/>
      <c r="EOT294" s="182"/>
      <c r="EOU294" s="182"/>
      <c r="EOV294" s="182"/>
      <c r="EOW294" s="182"/>
      <c r="EOX294" s="182"/>
      <c r="EOY294" s="182"/>
      <c r="EOZ294" s="182"/>
      <c r="EPA294" s="182"/>
      <c r="EPB294" s="182"/>
      <c r="EPC294" s="182"/>
      <c r="EPD294" s="182"/>
      <c r="EPE294" s="182"/>
      <c r="EPF294" s="182"/>
      <c r="EPG294" s="182"/>
      <c r="EPH294" s="182"/>
      <c r="EPI294" s="182"/>
      <c r="EPJ294" s="182"/>
      <c r="EPK294" s="182"/>
      <c r="EPL294" s="182"/>
      <c r="EPM294" s="182"/>
      <c r="EPN294" s="182"/>
      <c r="EPO294" s="182"/>
      <c r="EPP294" s="182"/>
      <c r="EPQ294" s="182"/>
      <c r="EPR294" s="182"/>
      <c r="EPS294" s="182"/>
      <c r="EPT294" s="182"/>
      <c r="EPU294" s="182"/>
      <c r="EPV294" s="182"/>
      <c r="EPW294" s="182"/>
      <c r="EPX294" s="182"/>
      <c r="EPY294" s="182"/>
      <c r="EPZ294" s="182"/>
      <c r="EQA294" s="182"/>
      <c r="EQB294" s="182"/>
      <c r="EQC294" s="182"/>
      <c r="EQD294" s="182"/>
      <c r="EQE294" s="182"/>
      <c r="EQF294" s="182"/>
      <c r="EQG294" s="182"/>
      <c r="EQH294" s="182"/>
      <c r="EQI294" s="182"/>
      <c r="EQJ294" s="182"/>
      <c r="EQK294" s="182"/>
      <c r="EQL294" s="182"/>
      <c r="EQM294" s="182"/>
      <c r="EQN294" s="182"/>
      <c r="EQO294" s="182"/>
      <c r="EQP294" s="182"/>
      <c r="EQQ294" s="182"/>
      <c r="EQR294" s="182"/>
      <c r="EQS294" s="182"/>
      <c r="EQT294" s="182"/>
      <c r="EQU294" s="182"/>
      <c r="EQV294" s="182"/>
      <c r="EQW294" s="182"/>
      <c r="EQX294" s="182"/>
      <c r="EQY294" s="182"/>
      <c r="EQZ294" s="182"/>
      <c r="ERA294" s="182"/>
      <c r="ERB294" s="182"/>
      <c r="ERC294" s="182"/>
      <c r="ERD294" s="182"/>
      <c r="ERE294" s="182"/>
      <c r="ERF294" s="182"/>
      <c r="ERG294" s="182"/>
      <c r="ERH294" s="182"/>
      <c r="ERI294" s="182"/>
      <c r="ERJ294" s="182"/>
      <c r="ERK294" s="182"/>
      <c r="ERL294" s="182"/>
      <c r="ERM294" s="182"/>
      <c r="ERN294" s="182"/>
      <c r="ERO294" s="182"/>
      <c r="ERP294" s="182"/>
      <c r="ERQ294" s="182"/>
      <c r="ERR294" s="182"/>
      <c r="ERS294" s="182"/>
      <c r="ERT294" s="182"/>
      <c r="ERU294" s="182"/>
      <c r="ERV294" s="182"/>
      <c r="ERW294" s="182"/>
      <c r="ERX294" s="182"/>
      <c r="ERY294" s="182"/>
      <c r="ERZ294" s="182"/>
      <c r="ESA294" s="182"/>
      <c r="ESB294" s="182"/>
      <c r="ESC294" s="182"/>
      <c r="ESD294" s="182"/>
      <c r="ESE294" s="182"/>
      <c r="ESF294" s="182"/>
      <c r="ESG294" s="182"/>
      <c r="ESH294" s="182"/>
      <c r="ESI294" s="182"/>
      <c r="ESJ294" s="182"/>
      <c r="ESK294" s="182"/>
      <c r="ESL294" s="182"/>
      <c r="ESM294" s="182"/>
      <c r="ESN294" s="182"/>
      <c r="ESO294" s="182"/>
      <c r="ESP294" s="182"/>
      <c r="ESQ294" s="182"/>
      <c r="ESR294" s="182"/>
      <c r="ESS294" s="182"/>
      <c r="EST294" s="182"/>
      <c r="ESU294" s="182"/>
      <c r="ESV294" s="182"/>
      <c r="ESW294" s="182"/>
      <c r="ESX294" s="182"/>
      <c r="ESY294" s="182"/>
      <c r="ESZ294" s="182"/>
      <c r="ETA294" s="182"/>
      <c r="ETB294" s="182"/>
      <c r="ETC294" s="182"/>
      <c r="ETD294" s="182"/>
      <c r="ETE294" s="182"/>
      <c r="ETF294" s="182"/>
      <c r="ETG294" s="182"/>
      <c r="ETH294" s="182"/>
      <c r="ETI294" s="182"/>
      <c r="ETJ294" s="182"/>
      <c r="ETK294" s="182"/>
      <c r="ETL294" s="182"/>
      <c r="ETM294" s="182"/>
      <c r="ETN294" s="182"/>
      <c r="ETO294" s="182"/>
      <c r="ETP294" s="182"/>
      <c r="ETQ294" s="182"/>
      <c r="ETR294" s="182"/>
      <c r="ETS294" s="182"/>
      <c r="ETT294" s="182"/>
      <c r="ETU294" s="182"/>
      <c r="ETV294" s="182"/>
      <c r="ETW294" s="182"/>
      <c r="ETX294" s="182"/>
      <c r="ETY294" s="182"/>
      <c r="ETZ294" s="182"/>
      <c r="EUA294" s="182"/>
      <c r="EUB294" s="182"/>
      <c r="EUC294" s="182"/>
      <c r="EUD294" s="182"/>
      <c r="EUE294" s="182"/>
      <c r="EUF294" s="182"/>
      <c r="EUG294" s="182"/>
      <c r="EUH294" s="182"/>
      <c r="EUI294" s="182"/>
      <c r="EUJ294" s="182"/>
      <c r="EUK294" s="182"/>
      <c r="EUL294" s="182"/>
      <c r="EUM294" s="182"/>
      <c r="EUN294" s="182"/>
      <c r="EUO294" s="182"/>
      <c r="EUP294" s="182"/>
      <c r="EUQ294" s="182"/>
      <c r="EUR294" s="182"/>
      <c r="EUS294" s="182"/>
      <c r="EUT294" s="182"/>
      <c r="EUU294" s="182"/>
      <c r="EUV294" s="182"/>
      <c r="EUW294" s="182"/>
      <c r="EUX294" s="182"/>
      <c r="EUY294" s="182"/>
      <c r="EUZ294" s="182"/>
      <c r="EVA294" s="182"/>
      <c r="EVB294" s="182"/>
      <c r="EVC294" s="182"/>
      <c r="EVD294" s="182"/>
      <c r="EVE294" s="182"/>
      <c r="EVF294" s="182"/>
      <c r="EVG294" s="182"/>
      <c r="EVH294" s="182"/>
      <c r="EVI294" s="182"/>
      <c r="EVJ294" s="182"/>
      <c r="EVK294" s="182"/>
      <c r="EVL294" s="182"/>
      <c r="EVM294" s="182"/>
      <c r="EVN294" s="182"/>
      <c r="EVO294" s="182"/>
      <c r="EVP294" s="182"/>
      <c r="EVQ294" s="182"/>
      <c r="EVR294" s="182"/>
      <c r="EVS294" s="182"/>
      <c r="EVT294" s="182"/>
      <c r="EVU294" s="182"/>
      <c r="EVV294" s="182"/>
      <c r="EVW294" s="182"/>
      <c r="EVX294" s="182"/>
      <c r="EVY294" s="182"/>
      <c r="EVZ294" s="182"/>
      <c r="EWA294" s="182"/>
      <c r="EWB294" s="182"/>
      <c r="EWC294" s="182"/>
      <c r="EWD294" s="182"/>
      <c r="EWE294" s="182"/>
      <c r="EWF294" s="182"/>
      <c r="EWG294" s="182"/>
      <c r="EWH294" s="182"/>
      <c r="EWI294" s="182"/>
      <c r="EWJ294" s="182"/>
      <c r="EWK294" s="182"/>
      <c r="EWL294" s="182"/>
      <c r="EWM294" s="182"/>
      <c r="EWN294" s="182"/>
      <c r="EWO294" s="182"/>
      <c r="EWP294" s="182"/>
      <c r="EWQ294" s="182"/>
      <c r="EWR294" s="182"/>
      <c r="EWS294" s="182"/>
      <c r="EWT294" s="182"/>
      <c r="EWU294" s="182"/>
      <c r="EWV294" s="182"/>
      <c r="EWW294" s="182"/>
      <c r="EWX294" s="182"/>
      <c r="EWY294" s="182"/>
      <c r="EWZ294" s="182"/>
      <c r="EXA294" s="182"/>
      <c r="EXB294" s="182"/>
      <c r="EXC294" s="182"/>
      <c r="EXD294" s="182"/>
      <c r="EXE294" s="182"/>
      <c r="EXF294" s="182"/>
      <c r="EXG294" s="182"/>
      <c r="EXH294" s="182"/>
      <c r="EXI294" s="182"/>
      <c r="EXJ294" s="182"/>
      <c r="EXK294" s="182"/>
      <c r="EXL294" s="182"/>
      <c r="EXM294" s="182"/>
      <c r="EXN294" s="182"/>
      <c r="EXO294" s="182"/>
      <c r="EXP294" s="182"/>
      <c r="EXQ294" s="182"/>
      <c r="EXR294" s="182"/>
      <c r="EXS294" s="182"/>
      <c r="EXT294" s="182"/>
      <c r="EXU294" s="182"/>
      <c r="EXV294" s="182"/>
      <c r="EXW294" s="182"/>
      <c r="EXX294" s="182"/>
      <c r="EXY294" s="182"/>
      <c r="EXZ294" s="182"/>
      <c r="EYA294" s="182"/>
      <c r="EYB294" s="182"/>
      <c r="EYC294" s="182"/>
      <c r="EYD294" s="182"/>
      <c r="EYE294" s="182"/>
      <c r="EYF294" s="182"/>
      <c r="EYG294" s="182"/>
      <c r="EYH294" s="182"/>
      <c r="EYI294" s="182"/>
      <c r="EYJ294" s="182"/>
      <c r="EYK294" s="182"/>
      <c r="EYL294" s="182"/>
      <c r="EYM294" s="182"/>
      <c r="EYN294" s="182"/>
      <c r="EYO294" s="182"/>
      <c r="EYP294" s="182"/>
      <c r="EYQ294" s="182"/>
      <c r="EYR294" s="182"/>
      <c r="EYS294" s="182"/>
      <c r="EYT294" s="182"/>
      <c r="EYU294" s="182"/>
      <c r="EYV294" s="182"/>
      <c r="EYW294" s="182"/>
      <c r="EYX294" s="182"/>
      <c r="EYY294" s="182"/>
      <c r="EYZ294" s="182"/>
      <c r="EZA294" s="182"/>
      <c r="EZB294" s="182"/>
      <c r="EZC294" s="182"/>
      <c r="EZD294" s="182"/>
      <c r="EZE294" s="182"/>
      <c r="EZF294" s="182"/>
      <c r="EZG294" s="182"/>
      <c r="EZH294" s="182"/>
      <c r="EZI294" s="182"/>
      <c r="EZJ294" s="182"/>
      <c r="EZK294" s="182"/>
      <c r="EZL294" s="182"/>
      <c r="EZM294" s="182"/>
      <c r="EZN294" s="182"/>
      <c r="EZO294" s="182"/>
      <c r="EZP294" s="182"/>
      <c r="EZQ294" s="182"/>
      <c r="EZR294" s="182"/>
      <c r="EZS294" s="182"/>
      <c r="EZT294" s="182"/>
      <c r="EZU294" s="182"/>
      <c r="EZV294" s="182"/>
      <c r="EZW294" s="182"/>
      <c r="EZX294" s="182"/>
      <c r="EZY294" s="182"/>
      <c r="EZZ294" s="182"/>
      <c r="FAA294" s="182"/>
      <c r="FAB294" s="182"/>
      <c r="FAC294" s="182"/>
      <c r="FAD294" s="182"/>
      <c r="FAE294" s="182"/>
      <c r="FAF294" s="182"/>
      <c r="FAG294" s="182"/>
      <c r="FAH294" s="182"/>
      <c r="FAI294" s="182"/>
      <c r="FAJ294" s="182"/>
      <c r="FAK294" s="182"/>
      <c r="FAL294" s="182"/>
      <c r="FAM294" s="182"/>
      <c r="FAN294" s="182"/>
      <c r="FAO294" s="182"/>
      <c r="FAP294" s="182"/>
      <c r="FAQ294" s="182"/>
      <c r="FAR294" s="182"/>
      <c r="FAS294" s="182"/>
      <c r="FAT294" s="182"/>
      <c r="FAU294" s="182"/>
      <c r="FAV294" s="182"/>
      <c r="FAW294" s="182"/>
      <c r="FAX294" s="182"/>
      <c r="FAY294" s="182"/>
      <c r="FAZ294" s="182"/>
      <c r="FBA294" s="182"/>
      <c r="FBB294" s="182"/>
      <c r="FBC294" s="182"/>
      <c r="FBD294" s="182"/>
      <c r="FBE294" s="182"/>
      <c r="FBF294" s="182"/>
      <c r="FBG294" s="182"/>
      <c r="FBH294" s="182"/>
      <c r="FBI294" s="182"/>
      <c r="FBJ294" s="182"/>
      <c r="FBK294" s="182"/>
      <c r="FBL294" s="182"/>
      <c r="FBM294" s="182"/>
      <c r="FBN294" s="182"/>
      <c r="FBO294" s="182"/>
      <c r="FBP294" s="182"/>
      <c r="FBQ294" s="182"/>
      <c r="FBR294" s="182"/>
      <c r="FBS294" s="182"/>
      <c r="FBT294" s="182"/>
      <c r="FBU294" s="182"/>
      <c r="FBV294" s="182"/>
      <c r="FBW294" s="182"/>
      <c r="FBX294" s="182"/>
      <c r="FBY294" s="182"/>
      <c r="FBZ294" s="182"/>
      <c r="FCA294" s="182"/>
      <c r="FCB294" s="182"/>
      <c r="FCC294" s="182"/>
      <c r="FCD294" s="182"/>
      <c r="FCE294" s="182"/>
      <c r="FCF294" s="182"/>
      <c r="FCG294" s="182"/>
      <c r="FCH294" s="182"/>
      <c r="FCI294" s="182"/>
      <c r="FCJ294" s="182"/>
      <c r="FCK294" s="182"/>
      <c r="FCL294" s="182"/>
      <c r="FCM294" s="182"/>
      <c r="FCN294" s="182"/>
      <c r="FCO294" s="182"/>
      <c r="FCP294" s="182"/>
      <c r="FCQ294" s="182"/>
      <c r="FCR294" s="182"/>
      <c r="FCS294" s="182"/>
      <c r="FCT294" s="182"/>
      <c r="FCU294" s="182"/>
      <c r="FCV294" s="182"/>
      <c r="FCW294" s="182"/>
      <c r="FCX294" s="182"/>
      <c r="FCY294" s="182"/>
      <c r="FCZ294" s="182"/>
      <c r="FDA294" s="182"/>
      <c r="FDB294" s="182"/>
      <c r="FDC294" s="182"/>
      <c r="FDD294" s="182"/>
      <c r="FDE294" s="182"/>
      <c r="FDF294" s="182"/>
      <c r="FDG294" s="182"/>
      <c r="FDH294" s="182"/>
      <c r="FDI294" s="182"/>
      <c r="FDJ294" s="182"/>
      <c r="FDK294" s="182"/>
      <c r="FDL294" s="182"/>
      <c r="FDM294" s="182"/>
      <c r="FDN294" s="182"/>
      <c r="FDO294" s="182"/>
      <c r="FDP294" s="182"/>
      <c r="FDQ294" s="182"/>
      <c r="FDR294" s="182"/>
      <c r="FDS294" s="182"/>
      <c r="FDT294" s="182"/>
      <c r="FDU294" s="182"/>
      <c r="FDV294" s="182"/>
      <c r="FDW294" s="182"/>
      <c r="FDX294" s="182"/>
      <c r="FDY294" s="182"/>
      <c r="FDZ294" s="182"/>
      <c r="FEA294" s="182"/>
      <c r="FEB294" s="182"/>
      <c r="FEC294" s="182"/>
      <c r="FED294" s="182"/>
      <c r="FEE294" s="182"/>
      <c r="FEF294" s="182"/>
      <c r="FEG294" s="182"/>
      <c r="FEH294" s="182"/>
      <c r="FEI294" s="182"/>
      <c r="FEJ294" s="182"/>
      <c r="FEK294" s="182"/>
      <c r="FEL294" s="182"/>
      <c r="FEM294" s="182"/>
      <c r="FEN294" s="182"/>
      <c r="FEO294" s="182"/>
      <c r="FEP294" s="182"/>
      <c r="FEQ294" s="182"/>
      <c r="FER294" s="182"/>
      <c r="FES294" s="182"/>
      <c r="FET294" s="182"/>
      <c r="FEU294" s="182"/>
      <c r="FEV294" s="182"/>
      <c r="FEW294" s="182"/>
      <c r="FEX294" s="182"/>
      <c r="FEY294" s="182"/>
      <c r="FEZ294" s="182"/>
      <c r="FFA294" s="182"/>
      <c r="FFB294" s="182"/>
      <c r="FFC294" s="182"/>
      <c r="FFD294" s="182"/>
      <c r="FFE294" s="182"/>
      <c r="FFF294" s="182"/>
      <c r="FFG294" s="182"/>
      <c r="FFH294" s="182"/>
      <c r="FFI294" s="182"/>
      <c r="FFJ294" s="182"/>
      <c r="FFK294" s="182"/>
      <c r="FFL294" s="182"/>
      <c r="FFM294" s="182"/>
      <c r="FFN294" s="182"/>
      <c r="FFO294" s="182"/>
      <c r="FFP294" s="182"/>
      <c r="FFQ294" s="182"/>
      <c r="FFR294" s="182"/>
      <c r="FFS294" s="182"/>
      <c r="FFT294" s="182"/>
      <c r="FFU294" s="182"/>
      <c r="FFV294" s="182"/>
      <c r="FFW294" s="182"/>
      <c r="FFX294" s="182"/>
      <c r="FFY294" s="182"/>
      <c r="FFZ294" s="182"/>
      <c r="FGA294" s="182"/>
      <c r="FGB294" s="182"/>
      <c r="FGC294" s="182"/>
      <c r="FGD294" s="182"/>
      <c r="FGE294" s="182"/>
      <c r="FGF294" s="182"/>
      <c r="FGG294" s="182"/>
      <c r="FGH294" s="182"/>
      <c r="FGI294" s="182"/>
      <c r="FGJ294" s="182"/>
      <c r="FGK294" s="182"/>
      <c r="FGL294" s="182"/>
      <c r="FGM294" s="182"/>
      <c r="FGN294" s="182"/>
      <c r="FGO294" s="182"/>
      <c r="FGP294" s="182"/>
      <c r="FGQ294" s="182"/>
      <c r="FGR294" s="182"/>
      <c r="FGS294" s="182"/>
      <c r="FGT294" s="182"/>
      <c r="FGU294" s="182"/>
      <c r="FGV294" s="182"/>
      <c r="FGW294" s="182"/>
      <c r="FGX294" s="182"/>
      <c r="FGY294" s="182"/>
      <c r="FGZ294" s="182"/>
      <c r="FHA294" s="182"/>
      <c r="FHB294" s="182"/>
      <c r="FHC294" s="182"/>
      <c r="FHD294" s="182"/>
      <c r="FHE294" s="182"/>
      <c r="FHF294" s="182"/>
      <c r="FHG294" s="182"/>
      <c r="FHH294" s="182"/>
      <c r="FHI294" s="182"/>
      <c r="FHJ294" s="182"/>
      <c r="FHK294" s="182"/>
      <c r="FHL294" s="182"/>
      <c r="FHM294" s="182"/>
      <c r="FHN294" s="182"/>
      <c r="FHO294" s="182"/>
      <c r="FHP294" s="182"/>
      <c r="FHQ294" s="182"/>
      <c r="FHR294" s="182"/>
      <c r="FHS294" s="182"/>
      <c r="FHT294" s="182"/>
      <c r="FHU294" s="182"/>
      <c r="FHV294" s="182"/>
      <c r="FHW294" s="182"/>
      <c r="FHX294" s="182"/>
      <c r="FHY294" s="182"/>
      <c r="FHZ294" s="182"/>
      <c r="FIA294" s="182"/>
      <c r="FIB294" s="182"/>
      <c r="FIC294" s="182"/>
      <c r="FID294" s="182"/>
      <c r="FIE294" s="182"/>
      <c r="FIF294" s="182"/>
      <c r="FIG294" s="182"/>
      <c r="FIH294" s="182"/>
      <c r="FII294" s="182"/>
      <c r="FIJ294" s="182"/>
      <c r="FIK294" s="182"/>
      <c r="FIL294" s="182"/>
      <c r="FIM294" s="182"/>
      <c r="FIN294" s="182"/>
      <c r="FIO294" s="182"/>
      <c r="FIP294" s="182"/>
      <c r="FIQ294" s="182"/>
      <c r="FIR294" s="182"/>
      <c r="FIS294" s="182"/>
      <c r="FIT294" s="182"/>
      <c r="FIU294" s="182"/>
      <c r="FIV294" s="182"/>
      <c r="FIW294" s="182"/>
      <c r="FIX294" s="182"/>
      <c r="FIY294" s="182"/>
      <c r="FIZ294" s="182"/>
      <c r="FJA294" s="182"/>
      <c r="FJB294" s="182"/>
      <c r="FJC294" s="182"/>
      <c r="FJD294" s="182"/>
      <c r="FJE294" s="182"/>
      <c r="FJF294" s="182"/>
      <c r="FJG294" s="182"/>
      <c r="FJH294" s="182"/>
      <c r="FJI294" s="182"/>
      <c r="FJJ294" s="182"/>
      <c r="FJK294" s="182"/>
      <c r="FJL294" s="182"/>
      <c r="FJM294" s="182"/>
      <c r="FJN294" s="182"/>
      <c r="FJO294" s="182"/>
      <c r="FJP294" s="182"/>
      <c r="FJQ294" s="182"/>
      <c r="FJR294" s="182"/>
      <c r="FJS294" s="182"/>
      <c r="FJT294" s="182"/>
      <c r="FJU294" s="182"/>
      <c r="FJV294" s="182"/>
      <c r="FJW294" s="182"/>
      <c r="FJX294" s="182"/>
      <c r="FJY294" s="182"/>
      <c r="FJZ294" s="182"/>
      <c r="FKA294" s="182"/>
      <c r="FKB294" s="182"/>
      <c r="FKC294" s="182"/>
      <c r="FKD294" s="182"/>
      <c r="FKE294" s="182"/>
      <c r="FKF294" s="182"/>
      <c r="FKG294" s="182"/>
      <c r="FKH294" s="182"/>
      <c r="FKI294" s="182"/>
      <c r="FKJ294" s="182"/>
      <c r="FKK294" s="182"/>
      <c r="FKL294" s="182"/>
      <c r="FKM294" s="182"/>
      <c r="FKN294" s="182"/>
      <c r="FKO294" s="182"/>
      <c r="FKP294" s="182"/>
      <c r="FKQ294" s="182"/>
      <c r="FKR294" s="182"/>
      <c r="FKS294" s="182"/>
      <c r="FKT294" s="182"/>
      <c r="FKU294" s="182"/>
      <c r="FKV294" s="182"/>
      <c r="FKW294" s="182"/>
      <c r="FKX294" s="182"/>
      <c r="FKY294" s="182"/>
      <c r="FKZ294" s="182"/>
      <c r="FLA294" s="182"/>
      <c r="FLB294" s="182"/>
      <c r="FLC294" s="182"/>
      <c r="FLD294" s="182"/>
      <c r="FLE294" s="182"/>
      <c r="FLF294" s="182"/>
      <c r="FLG294" s="182"/>
      <c r="FLH294" s="182"/>
      <c r="FLI294" s="182"/>
      <c r="FLJ294" s="182"/>
      <c r="FLK294" s="182"/>
      <c r="FLL294" s="182"/>
      <c r="FLM294" s="182"/>
      <c r="FLN294" s="182"/>
      <c r="FLO294" s="182"/>
      <c r="FLP294" s="182"/>
      <c r="FLQ294" s="182"/>
      <c r="FLR294" s="182"/>
      <c r="FLS294" s="182"/>
      <c r="FLT294" s="182"/>
      <c r="FLU294" s="182"/>
      <c r="FLV294" s="182"/>
      <c r="FLW294" s="182"/>
      <c r="FLX294" s="182"/>
      <c r="FLY294" s="182"/>
      <c r="FLZ294" s="182"/>
      <c r="FMA294" s="182"/>
      <c r="FMB294" s="182"/>
      <c r="FMC294" s="182"/>
      <c r="FMD294" s="182"/>
      <c r="FME294" s="182"/>
      <c r="FMF294" s="182"/>
      <c r="FMG294" s="182"/>
      <c r="FMH294" s="182"/>
      <c r="FMI294" s="182"/>
      <c r="FMJ294" s="182"/>
      <c r="FMK294" s="182"/>
      <c r="FML294" s="182"/>
      <c r="FMM294" s="182"/>
      <c r="FMN294" s="182"/>
      <c r="FMO294" s="182"/>
      <c r="FMP294" s="182"/>
      <c r="FMQ294" s="182"/>
      <c r="FMR294" s="182"/>
      <c r="FMS294" s="182"/>
      <c r="FMT294" s="182"/>
      <c r="FMU294" s="182"/>
      <c r="FMV294" s="182"/>
      <c r="FMW294" s="182"/>
      <c r="FMX294" s="182"/>
      <c r="FMY294" s="182"/>
      <c r="FMZ294" s="182"/>
      <c r="FNA294" s="182"/>
      <c r="FNB294" s="182"/>
      <c r="FNC294" s="182"/>
      <c r="FND294" s="182"/>
      <c r="FNE294" s="182"/>
      <c r="FNF294" s="182"/>
      <c r="FNG294" s="182"/>
      <c r="FNH294" s="182"/>
      <c r="FNI294" s="182"/>
      <c r="FNJ294" s="182"/>
      <c r="FNK294" s="182"/>
      <c r="FNL294" s="182"/>
      <c r="FNM294" s="182"/>
      <c r="FNN294" s="182"/>
      <c r="FNO294" s="182"/>
      <c r="FNP294" s="182"/>
      <c r="FNQ294" s="182"/>
      <c r="FNR294" s="182"/>
      <c r="FNS294" s="182"/>
      <c r="FNT294" s="182"/>
      <c r="FNU294" s="182"/>
      <c r="FNV294" s="182"/>
      <c r="FNW294" s="182"/>
      <c r="FNX294" s="182"/>
      <c r="FNY294" s="182"/>
      <c r="FNZ294" s="182"/>
      <c r="FOA294" s="182"/>
      <c r="FOB294" s="182"/>
      <c r="FOC294" s="182"/>
      <c r="FOD294" s="182"/>
      <c r="FOE294" s="182"/>
      <c r="FOF294" s="182"/>
      <c r="FOG294" s="182"/>
      <c r="FOH294" s="182"/>
      <c r="FOI294" s="182"/>
      <c r="FOJ294" s="182"/>
      <c r="FOK294" s="182"/>
      <c r="FOL294" s="182"/>
      <c r="FOM294" s="182"/>
      <c r="FON294" s="182"/>
      <c r="FOO294" s="182"/>
      <c r="FOP294" s="182"/>
      <c r="FOQ294" s="182"/>
      <c r="FOR294" s="182"/>
      <c r="FOS294" s="182"/>
      <c r="FOT294" s="182"/>
      <c r="FOU294" s="182"/>
      <c r="FOV294" s="182"/>
      <c r="FOW294" s="182"/>
      <c r="FOX294" s="182"/>
      <c r="FOY294" s="182"/>
      <c r="FOZ294" s="182"/>
      <c r="FPA294" s="182"/>
      <c r="FPB294" s="182"/>
      <c r="FPC294" s="182"/>
      <c r="FPD294" s="182"/>
      <c r="FPE294" s="182"/>
      <c r="FPF294" s="182"/>
      <c r="FPG294" s="182"/>
      <c r="FPH294" s="182"/>
      <c r="FPI294" s="182"/>
      <c r="FPJ294" s="182"/>
      <c r="FPK294" s="182"/>
      <c r="FPL294" s="182"/>
      <c r="FPM294" s="182"/>
      <c r="FPN294" s="182"/>
      <c r="FPO294" s="182"/>
      <c r="FPP294" s="182"/>
      <c r="FPQ294" s="182"/>
      <c r="FPR294" s="182"/>
      <c r="FPS294" s="182"/>
      <c r="FPT294" s="182"/>
      <c r="FPU294" s="182"/>
      <c r="FPV294" s="182"/>
      <c r="FPW294" s="182"/>
      <c r="FPX294" s="182"/>
      <c r="FPY294" s="182"/>
      <c r="FPZ294" s="182"/>
      <c r="FQA294" s="182"/>
      <c r="FQB294" s="182"/>
      <c r="FQC294" s="182"/>
      <c r="FQD294" s="182"/>
      <c r="FQE294" s="182"/>
      <c r="FQF294" s="182"/>
      <c r="FQG294" s="182"/>
      <c r="FQH294" s="182"/>
      <c r="FQI294" s="182"/>
      <c r="FQJ294" s="182"/>
      <c r="FQK294" s="182"/>
      <c r="FQL294" s="182"/>
      <c r="FQM294" s="182"/>
      <c r="FQN294" s="182"/>
      <c r="FQO294" s="182"/>
      <c r="FQP294" s="182"/>
      <c r="FQQ294" s="182"/>
      <c r="FQR294" s="182"/>
      <c r="FQS294" s="182"/>
      <c r="FQT294" s="182"/>
      <c r="FQU294" s="182"/>
      <c r="FQV294" s="182"/>
      <c r="FQW294" s="182"/>
      <c r="FQX294" s="182"/>
      <c r="FQY294" s="182"/>
      <c r="FQZ294" s="182"/>
      <c r="FRA294" s="182"/>
      <c r="FRB294" s="182"/>
      <c r="FRC294" s="182"/>
      <c r="FRD294" s="182"/>
      <c r="FRE294" s="182"/>
      <c r="FRF294" s="182"/>
      <c r="FRG294" s="182"/>
      <c r="FRH294" s="182"/>
      <c r="FRI294" s="182"/>
      <c r="FRJ294" s="182"/>
      <c r="FRK294" s="182"/>
      <c r="FRL294" s="182"/>
      <c r="FRM294" s="182"/>
      <c r="FRN294" s="182"/>
      <c r="FRO294" s="182"/>
      <c r="FRP294" s="182"/>
      <c r="FRQ294" s="182"/>
      <c r="FRR294" s="182"/>
      <c r="FRS294" s="182"/>
      <c r="FRT294" s="182"/>
      <c r="FRU294" s="182"/>
      <c r="FRV294" s="182"/>
      <c r="FRW294" s="182"/>
      <c r="FRX294" s="182"/>
      <c r="FRY294" s="182"/>
      <c r="FRZ294" s="182"/>
      <c r="FSA294" s="182"/>
      <c r="FSB294" s="182"/>
      <c r="FSC294" s="182"/>
      <c r="FSD294" s="182"/>
      <c r="FSE294" s="182"/>
      <c r="FSF294" s="182"/>
      <c r="FSG294" s="182"/>
      <c r="FSH294" s="182"/>
      <c r="FSI294" s="182"/>
      <c r="FSJ294" s="182"/>
      <c r="FSK294" s="182"/>
      <c r="FSL294" s="182"/>
      <c r="FSM294" s="182"/>
      <c r="FSN294" s="182"/>
      <c r="FSO294" s="182"/>
      <c r="FSP294" s="182"/>
      <c r="FSQ294" s="182"/>
      <c r="FSR294" s="182"/>
      <c r="FSS294" s="182"/>
      <c r="FST294" s="182"/>
      <c r="FSU294" s="182"/>
      <c r="FSV294" s="182"/>
      <c r="FSW294" s="182"/>
      <c r="FSX294" s="182"/>
      <c r="FSY294" s="182"/>
      <c r="FSZ294" s="182"/>
      <c r="FTA294" s="182"/>
      <c r="FTB294" s="182"/>
      <c r="FTC294" s="182"/>
      <c r="FTD294" s="182"/>
      <c r="FTE294" s="182"/>
      <c r="FTF294" s="182"/>
      <c r="FTG294" s="182"/>
      <c r="FTH294" s="182"/>
      <c r="FTI294" s="182"/>
      <c r="FTJ294" s="182"/>
      <c r="FTK294" s="182"/>
      <c r="FTL294" s="182"/>
      <c r="FTM294" s="182"/>
      <c r="FTN294" s="182"/>
      <c r="FTO294" s="182"/>
      <c r="FTP294" s="182"/>
      <c r="FTQ294" s="182"/>
      <c r="FTR294" s="182"/>
      <c r="FTS294" s="182"/>
      <c r="FTT294" s="182"/>
      <c r="FTU294" s="182"/>
      <c r="FTV294" s="182"/>
      <c r="FTW294" s="182"/>
      <c r="FTX294" s="182"/>
      <c r="FTY294" s="182"/>
      <c r="FTZ294" s="182"/>
      <c r="FUA294" s="182"/>
      <c r="FUB294" s="182"/>
      <c r="FUC294" s="182"/>
      <c r="FUD294" s="182"/>
      <c r="FUE294" s="182"/>
      <c r="FUF294" s="182"/>
      <c r="FUG294" s="182"/>
      <c r="FUH294" s="182"/>
      <c r="FUI294" s="182"/>
      <c r="FUJ294" s="182"/>
      <c r="FUK294" s="182"/>
      <c r="FUL294" s="182"/>
      <c r="FUM294" s="182"/>
      <c r="FUN294" s="182"/>
      <c r="FUO294" s="182"/>
      <c r="FUP294" s="182"/>
      <c r="FUQ294" s="182"/>
      <c r="FUR294" s="182"/>
      <c r="FUS294" s="182"/>
      <c r="FUT294" s="182"/>
      <c r="FUU294" s="182"/>
      <c r="FUV294" s="182"/>
      <c r="FUW294" s="182"/>
      <c r="FUX294" s="182"/>
      <c r="FUY294" s="182"/>
      <c r="FUZ294" s="182"/>
      <c r="FVA294" s="182"/>
      <c r="FVB294" s="182"/>
      <c r="FVC294" s="182"/>
      <c r="FVD294" s="182"/>
      <c r="FVE294" s="182"/>
      <c r="FVF294" s="182"/>
      <c r="FVG294" s="182"/>
      <c r="FVH294" s="182"/>
      <c r="FVI294" s="182"/>
      <c r="FVJ294" s="182"/>
      <c r="FVK294" s="182"/>
      <c r="FVL294" s="182"/>
      <c r="FVM294" s="182"/>
      <c r="FVN294" s="182"/>
      <c r="FVO294" s="182"/>
      <c r="FVP294" s="182"/>
      <c r="FVQ294" s="182"/>
      <c r="FVR294" s="182"/>
      <c r="FVS294" s="182"/>
      <c r="FVT294" s="182"/>
      <c r="FVU294" s="182"/>
      <c r="FVV294" s="182"/>
      <c r="FVW294" s="182"/>
      <c r="FVX294" s="182"/>
      <c r="FVY294" s="182"/>
      <c r="FVZ294" s="182"/>
      <c r="FWA294" s="182"/>
      <c r="FWB294" s="182"/>
      <c r="FWC294" s="182"/>
      <c r="FWD294" s="182"/>
      <c r="FWE294" s="182"/>
      <c r="FWF294" s="182"/>
      <c r="FWG294" s="182"/>
      <c r="FWH294" s="182"/>
      <c r="FWI294" s="182"/>
      <c r="FWJ294" s="182"/>
      <c r="FWK294" s="182"/>
      <c r="FWL294" s="182"/>
      <c r="FWM294" s="182"/>
      <c r="FWN294" s="182"/>
      <c r="FWO294" s="182"/>
      <c r="FWP294" s="182"/>
      <c r="FWQ294" s="182"/>
      <c r="FWR294" s="182"/>
      <c r="FWS294" s="182"/>
      <c r="FWT294" s="182"/>
      <c r="FWU294" s="182"/>
      <c r="FWV294" s="182"/>
      <c r="FWW294" s="182"/>
      <c r="FWX294" s="182"/>
      <c r="FWY294" s="182"/>
      <c r="FWZ294" s="182"/>
      <c r="FXA294" s="182"/>
      <c r="FXB294" s="182"/>
      <c r="FXC294" s="182"/>
      <c r="FXD294" s="182"/>
      <c r="FXE294" s="182"/>
      <c r="FXF294" s="182"/>
      <c r="FXG294" s="182"/>
      <c r="FXH294" s="182"/>
      <c r="FXI294" s="182"/>
      <c r="FXJ294" s="182"/>
      <c r="FXK294" s="182"/>
      <c r="FXL294" s="182"/>
      <c r="FXM294" s="182"/>
      <c r="FXN294" s="182"/>
      <c r="FXO294" s="182"/>
      <c r="FXP294" s="182"/>
      <c r="FXQ294" s="182"/>
      <c r="FXR294" s="182"/>
      <c r="FXS294" s="182"/>
      <c r="FXT294" s="182"/>
      <c r="FXU294" s="182"/>
      <c r="FXV294" s="182"/>
      <c r="FXW294" s="182"/>
      <c r="FXX294" s="182"/>
      <c r="FXY294" s="182"/>
      <c r="FXZ294" s="182"/>
      <c r="FYA294" s="182"/>
      <c r="FYB294" s="182"/>
      <c r="FYC294" s="182"/>
      <c r="FYD294" s="182"/>
      <c r="FYE294" s="182"/>
      <c r="FYF294" s="182"/>
      <c r="FYG294" s="182"/>
      <c r="FYH294" s="182"/>
      <c r="FYI294" s="182"/>
      <c r="FYJ294" s="182"/>
      <c r="FYK294" s="182"/>
      <c r="FYL294" s="182"/>
      <c r="FYM294" s="182"/>
      <c r="FYN294" s="182"/>
      <c r="FYO294" s="182"/>
      <c r="FYP294" s="182"/>
      <c r="FYQ294" s="182"/>
      <c r="FYR294" s="182"/>
      <c r="FYS294" s="182"/>
      <c r="FYT294" s="182"/>
      <c r="FYU294" s="182"/>
      <c r="FYV294" s="182"/>
      <c r="FYW294" s="182"/>
      <c r="FYX294" s="182"/>
      <c r="FYY294" s="182"/>
      <c r="FYZ294" s="182"/>
      <c r="FZA294" s="182"/>
      <c r="FZB294" s="182"/>
      <c r="FZC294" s="182"/>
      <c r="FZD294" s="182"/>
      <c r="FZE294" s="182"/>
      <c r="FZF294" s="182"/>
      <c r="FZG294" s="182"/>
      <c r="FZH294" s="182"/>
      <c r="FZI294" s="182"/>
      <c r="FZJ294" s="182"/>
      <c r="FZK294" s="182"/>
      <c r="FZL294" s="182"/>
      <c r="FZM294" s="182"/>
      <c r="FZN294" s="182"/>
      <c r="FZO294" s="182"/>
      <c r="FZP294" s="182"/>
      <c r="FZQ294" s="182"/>
      <c r="FZR294" s="182"/>
      <c r="FZS294" s="182"/>
      <c r="FZT294" s="182"/>
      <c r="FZU294" s="182"/>
      <c r="FZV294" s="182"/>
      <c r="FZW294" s="182"/>
      <c r="FZX294" s="182"/>
      <c r="FZY294" s="182"/>
      <c r="FZZ294" s="182"/>
      <c r="GAA294" s="182"/>
      <c r="GAB294" s="182"/>
      <c r="GAC294" s="182"/>
      <c r="GAD294" s="182"/>
      <c r="GAE294" s="182"/>
      <c r="GAF294" s="182"/>
      <c r="GAG294" s="182"/>
      <c r="GAH294" s="182"/>
      <c r="GAI294" s="182"/>
      <c r="GAJ294" s="182"/>
      <c r="GAK294" s="182"/>
      <c r="GAL294" s="182"/>
      <c r="GAM294" s="182"/>
      <c r="GAN294" s="182"/>
      <c r="GAO294" s="182"/>
      <c r="GAP294" s="182"/>
      <c r="GAQ294" s="182"/>
      <c r="GAR294" s="182"/>
      <c r="GAS294" s="182"/>
      <c r="GAT294" s="182"/>
      <c r="GAU294" s="182"/>
      <c r="GAV294" s="182"/>
      <c r="GAW294" s="182"/>
      <c r="GAX294" s="182"/>
      <c r="GAY294" s="182"/>
      <c r="GAZ294" s="182"/>
      <c r="GBA294" s="182"/>
      <c r="GBB294" s="182"/>
      <c r="GBC294" s="182"/>
      <c r="GBD294" s="182"/>
      <c r="GBE294" s="182"/>
      <c r="GBF294" s="182"/>
      <c r="GBG294" s="182"/>
      <c r="GBH294" s="182"/>
      <c r="GBI294" s="182"/>
      <c r="GBJ294" s="182"/>
      <c r="GBK294" s="182"/>
      <c r="GBL294" s="182"/>
      <c r="GBM294" s="182"/>
      <c r="GBN294" s="182"/>
      <c r="GBO294" s="182"/>
      <c r="GBP294" s="182"/>
      <c r="GBQ294" s="182"/>
      <c r="GBR294" s="182"/>
      <c r="GBS294" s="182"/>
      <c r="GBT294" s="182"/>
      <c r="GBU294" s="182"/>
      <c r="GBV294" s="182"/>
      <c r="GBW294" s="182"/>
      <c r="GBX294" s="182"/>
      <c r="GBY294" s="182"/>
      <c r="GBZ294" s="182"/>
      <c r="GCA294" s="182"/>
      <c r="GCB294" s="182"/>
      <c r="GCC294" s="182"/>
      <c r="GCD294" s="182"/>
      <c r="GCE294" s="182"/>
      <c r="GCF294" s="182"/>
      <c r="GCG294" s="182"/>
      <c r="GCH294" s="182"/>
      <c r="GCI294" s="182"/>
      <c r="GCJ294" s="182"/>
      <c r="GCK294" s="182"/>
      <c r="GCL294" s="182"/>
      <c r="GCM294" s="182"/>
      <c r="GCN294" s="182"/>
      <c r="GCO294" s="182"/>
      <c r="GCP294" s="182"/>
      <c r="GCQ294" s="182"/>
      <c r="GCR294" s="182"/>
      <c r="GCS294" s="182"/>
      <c r="GCT294" s="182"/>
      <c r="GCU294" s="182"/>
      <c r="GCV294" s="182"/>
      <c r="GCW294" s="182"/>
      <c r="GCX294" s="182"/>
      <c r="GCY294" s="182"/>
      <c r="GCZ294" s="182"/>
      <c r="GDA294" s="182"/>
      <c r="GDB294" s="182"/>
      <c r="GDC294" s="182"/>
      <c r="GDD294" s="182"/>
      <c r="GDE294" s="182"/>
      <c r="GDF294" s="182"/>
      <c r="GDG294" s="182"/>
      <c r="GDH294" s="182"/>
      <c r="GDI294" s="182"/>
      <c r="GDJ294" s="182"/>
      <c r="GDK294" s="182"/>
      <c r="GDL294" s="182"/>
      <c r="GDM294" s="182"/>
      <c r="GDN294" s="182"/>
      <c r="GDO294" s="182"/>
      <c r="GDP294" s="182"/>
      <c r="GDQ294" s="182"/>
      <c r="GDR294" s="182"/>
      <c r="GDS294" s="182"/>
      <c r="GDT294" s="182"/>
      <c r="GDU294" s="182"/>
      <c r="GDV294" s="182"/>
      <c r="GDW294" s="182"/>
      <c r="GDX294" s="182"/>
      <c r="GDY294" s="182"/>
      <c r="GDZ294" s="182"/>
      <c r="GEA294" s="182"/>
      <c r="GEB294" s="182"/>
      <c r="GEC294" s="182"/>
      <c r="GED294" s="182"/>
      <c r="GEE294" s="182"/>
      <c r="GEF294" s="182"/>
      <c r="GEG294" s="182"/>
      <c r="GEH294" s="182"/>
      <c r="GEI294" s="182"/>
      <c r="GEJ294" s="182"/>
      <c r="GEK294" s="182"/>
      <c r="GEL294" s="182"/>
      <c r="GEM294" s="182"/>
      <c r="GEN294" s="182"/>
      <c r="GEO294" s="182"/>
      <c r="GEP294" s="182"/>
      <c r="GEQ294" s="182"/>
      <c r="GER294" s="182"/>
      <c r="GES294" s="182"/>
      <c r="GET294" s="182"/>
      <c r="GEU294" s="182"/>
      <c r="GEV294" s="182"/>
      <c r="GEW294" s="182"/>
      <c r="GEX294" s="182"/>
      <c r="GEY294" s="182"/>
      <c r="GEZ294" s="182"/>
      <c r="GFA294" s="182"/>
      <c r="GFB294" s="182"/>
      <c r="GFC294" s="182"/>
      <c r="GFD294" s="182"/>
      <c r="GFE294" s="182"/>
      <c r="GFF294" s="182"/>
      <c r="GFG294" s="182"/>
      <c r="GFH294" s="182"/>
      <c r="GFI294" s="182"/>
      <c r="GFJ294" s="182"/>
      <c r="GFK294" s="182"/>
      <c r="GFL294" s="182"/>
      <c r="GFM294" s="182"/>
      <c r="GFN294" s="182"/>
      <c r="GFO294" s="182"/>
      <c r="GFP294" s="182"/>
      <c r="GFQ294" s="182"/>
      <c r="GFR294" s="182"/>
      <c r="GFS294" s="182"/>
      <c r="GFT294" s="182"/>
      <c r="GFU294" s="182"/>
      <c r="GFV294" s="182"/>
      <c r="GFW294" s="182"/>
      <c r="GFX294" s="182"/>
      <c r="GFY294" s="182"/>
      <c r="GFZ294" s="182"/>
      <c r="GGA294" s="182"/>
      <c r="GGB294" s="182"/>
      <c r="GGC294" s="182"/>
      <c r="GGD294" s="182"/>
      <c r="GGE294" s="182"/>
      <c r="GGF294" s="182"/>
      <c r="GGG294" s="182"/>
      <c r="GGH294" s="182"/>
      <c r="GGI294" s="182"/>
      <c r="GGJ294" s="182"/>
      <c r="GGK294" s="182"/>
      <c r="GGL294" s="182"/>
      <c r="GGM294" s="182"/>
      <c r="GGN294" s="182"/>
      <c r="GGO294" s="182"/>
      <c r="GGP294" s="182"/>
      <c r="GGQ294" s="182"/>
      <c r="GGR294" s="182"/>
      <c r="GGS294" s="182"/>
      <c r="GGT294" s="182"/>
      <c r="GGU294" s="182"/>
      <c r="GGV294" s="182"/>
      <c r="GGW294" s="182"/>
      <c r="GGX294" s="182"/>
      <c r="GGY294" s="182"/>
      <c r="GGZ294" s="182"/>
      <c r="GHA294" s="182"/>
      <c r="GHB294" s="182"/>
      <c r="GHC294" s="182"/>
      <c r="GHD294" s="182"/>
      <c r="GHE294" s="182"/>
      <c r="GHF294" s="182"/>
      <c r="GHG294" s="182"/>
      <c r="GHH294" s="182"/>
      <c r="GHI294" s="182"/>
      <c r="GHJ294" s="182"/>
      <c r="GHK294" s="182"/>
      <c r="GHL294" s="182"/>
      <c r="GHM294" s="182"/>
      <c r="GHN294" s="182"/>
      <c r="GHO294" s="182"/>
      <c r="GHP294" s="182"/>
      <c r="GHQ294" s="182"/>
      <c r="GHR294" s="182"/>
      <c r="GHS294" s="182"/>
      <c r="GHT294" s="182"/>
      <c r="GHU294" s="182"/>
      <c r="GHV294" s="182"/>
      <c r="GHW294" s="182"/>
      <c r="GHX294" s="182"/>
      <c r="GHY294" s="182"/>
      <c r="GHZ294" s="182"/>
      <c r="GIA294" s="182"/>
      <c r="GIB294" s="182"/>
      <c r="GIC294" s="182"/>
      <c r="GID294" s="182"/>
      <c r="GIE294" s="182"/>
      <c r="GIF294" s="182"/>
      <c r="GIG294" s="182"/>
      <c r="GIH294" s="182"/>
      <c r="GII294" s="182"/>
      <c r="GIJ294" s="182"/>
      <c r="GIK294" s="182"/>
      <c r="GIL294" s="182"/>
      <c r="GIM294" s="182"/>
      <c r="GIN294" s="182"/>
      <c r="GIO294" s="182"/>
      <c r="GIP294" s="182"/>
      <c r="GIQ294" s="182"/>
      <c r="GIR294" s="182"/>
      <c r="GIS294" s="182"/>
      <c r="GIT294" s="182"/>
      <c r="GIU294" s="182"/>
      <c r="GIV294" s="182"/>
      <c r="GIW294" s="182"/>
      <c r="GIX294" s="182"/>
      <c r="GIY294" s="182"/>
      <c r="GIZ294" s="182"/>
      <c r="GJA294" s="182"/>
      <c r="GJB294" s="182"/>
      <c r="GJC294" s="182"/>
      <c r="GJD294" s="182"/>
      <c r="GJE294" s="182"/>
      <c r="GJF294" s="182"/>
      <c r="GJG294" s="182"/>
      <c r="GJH294" s="182"/>
      <c r="GJI294" s="182"/>
      <c r="GJJ294" s="182"/>
      <c r="GJK294" s="182"/>
      <c r="GJL294" s="182"/>
      <c r="GJM294" s="182"/>
      <c r="GJN294" s="182"/>
      <c r="GJO294" s="182"/>
      <c r="GJP294" s="182"/>
      <c r="GJQ294" s="182"/>
      <c r="GJR294" s="182"/>
      <c r="GJS294" s="182"/>
      <c r="GJT294" s="182"/>
      <c r="GJU294" s="182"/>
      <c r="GJV294" s="182"/>
      <c r="GJW294" s="182"/>
      <c r="GJX294" s="182"/>
      <c r="GJY294" s="182"/>
      <c r="GJZ294" s="182"/>
      <c r="GKA294" s="182"/>
      <c r="GKB294" s="182"/>
      <c r="GKC294" s="182"/>
      <c r="GKD294" s="182"/>
      <c r="GKE294" s="182"/>
      <c r="GKF294" s="182"/>
      <c r="GKG294" s="182"/>
      <c r="GKH294" s="182"/>
      <c r="GKI294" s="182"/>
      <c r="GKJ294" s="182"/>
      <c r="GKK294" s="182"/>
      <c r="GKL294" s="182"/>
      <c r="GKM294" s="182"/>
      <c r="GKN294" s="182"/>
      <c r="GKO294" s="182"/>
      <c r="GKP294" s="182"/>
      <c r="GKQ294" s="182"/>
      <c r="GKR294" s="182"/>
      <c r="GKS294" s="182"/>
      <c r="GKT294" s="182"/>
      <c r="GKU294" s="182"/>
      <c r="GKV294" s="182"/>
      <c r="GKW294" s="182"/>
      <c r="GKX294" s="182"/>
      <c r="GKY294" s="182"/>
      <c r="GKZ294" s="182"/>
      <c r="GLA294" s="182"/>
      <c r="GLB294" s="182"/>
      <c r="GLC294" s="182"/>
      <c r="GLD294" s="182"/>
      <c r="GLE294" s="182"/>
      <c r="GLF294" s="182"/>
      <c r="GLG294" s="182"/>
      <c r="GLH294" s="182"/>
      <c r="GLI294" s="182"/>
      <c r="GLJ294" s="182"/>
      <c r="GLK294" s="182"/>
      <c r="GLL294" s="182"/>
      <c r="GLM294" s="182"/>
      <c r="GLN294" s="182"/>
      <c r="GLO294" s="182"/>
      <c r="GLP294" s="182"/>
      <c r="GLQ294" s="182"/>
      <c r="GLR294" s="182"/>
      <c r="GLS294" s="182"/>
      <c r="GLT294" s="182"/>
      <c r="GLU294" s="182"/>
      <c r="GLV294" s="182"/>
      <c r="GLW294" s="182"/>
      <c r="GLX294" s="182"/>
      <c r="GLY294" s="182"/>
      <c r="GLZ294" s="182"/>
      <c r="GMA294" s="182"/>
      <c r="GMB294" s="182"/>
      <c r="GMC294" s="182"/>
      <c r="GMD294" s="182"/>
      <c r="GME294" s="182"/>
      <c r="GMF294" s="182"/>
      <c r="GMG294" s="182"/>
      <c r="GMH294" s="182"/>
      <c r="GMI294" s="182"/>
      <c r="GMJ294" s="182"/>
      <c r="GMK294" s="182"/>
      <c r="GML294" s="182"/>
      <c r="GMM294" s="182"/>
      <c r="GMN294" s="182"/>
      <c r="GMO294" s="182"/>
      <c r="GMP294" s="182"/>
      <c r="GMQ294" s="182"/>
      <c r="GMR294" s="182"/>
      <c r="GMS294" s="182"/>
      <c r="GMT294" s="182"/>
      <c r="GMU294" s="182"/>
      <c r="GMV294" s="182"/>
      <c r="GMW294" s="182"/>
      <c r="GMX294" s="182"/>
      <c r="GMY294" s="182"/>
      <c r="GMZ294" s="182"/>
      <c r="GNA294" s="182"/>
      <c r="GNB294" s="182"/>
      <c r="GNC294" s="182"/>
      <c r="GND294" s="182"/>
      <c r="GNE294" s="182"/>
      <c r="GNF294" s="182"/>
      <c r="GNG294" s="182"/>
      <c r="GNH294" s="182"/>
      <c r="GNI294" s="182"/>
      <c r="GNJ294" s="182"/>
      <c r="GNK294" s="182"/>
      <c r="GNL294" s="182"/>
      <c r="GNM294" s="182"/>
      <c r="GNN294" s="182"/>
      <c r="GNO294" s="182"/>
      <c r="GNP294" s="182"/>
      <c r="GNQ294" s="182"/>
      <c r="GNR294" s="182"/>
      <c r="GNS294" s="182"/>
      <c r="GNT294" s="182"/>
      <c r="GNU294" s="182"/>
      <c r="GNV294" s="182"/>
      <c r="GNW294" s="182"/>
      <c r="GNX294" s="182"/>
      <c r="GNY294" s="182"/>
      <c r="GNZ294" s="182"/>
      <c r="GOA294" s="182"/>
      <c r="GOB294" s="182"/>
      <c r="GOC294" s="182"/>
      <c r="GOD294" s="182"/>
      <c r="GOE294" s="182"/>
      <c r="GOF294" s="182"/>
      <c r="GOG294" s="182"/>
      <c r="GOH294" s="182"/>
      <c r="GOI294" s="182"/>
      <c r="GOJ294" s="182"/>
      <c r="GOK294" s="182"/>
      <c r="GOL294" s="182"/>
      <c r="GOM294" s="182"/>
      <c r="GON294" s="182"/>
      <c r="GOO294" s="182"/>
      <c r="GOP294" s="182"/>
      <c r="GOQ294" s="182"/>
      <c r="GOR294" s="182"/>
      <c r="GOS294" s="182"/>
      <c r="GOT294" s="182"/>
      <c r="GOU294" s="182"/>
      <c r="GOV294" s="182"/>
      <c r="GOW294" s="182"/>
      <c r="GOX294" s="182"/>
      <c r="GOY294" s="182"/>
      <c r="GOZ294" s="182"/>
      <c r="GPA294" s="182"/>
      <c r="GPB294" s="182"/>
      <c r="GPC294" s="182"/>
      <c r="GPD294" s="182"/>
      <c r="GPE294" s="182"/>
      <c r="GPF294" s="182"/>
      <c r="GPG294" s="182"/>
      <c r="GPH294" s="182"/>
      <c r="GPI294" s="182"/>
      <c r="GPJ294" s="182"/>
      <c r="GPK294" s="182"/>
      <c r="GPL294" s="182"/>
      <c r="GPM294" s="182"/>
      <c r="GPN294" s="182"/>
      <c r="GPO294" s="182"/>
      <c r="GPP294" s="182"/>
      <c r="GPQ294" s="182"/>
      <c r="GPR294" s="182"/>
      <c r="GPS294" s="182"/>
      <c r="GPT294" s="182"/>
      <c r="GPU294" s="182"/>
      <c r="GPV294" s="182"/>
      <c r="GPW294" s="182"/>
      <c r="GPX294" s="182"/>
      <c r="GPY294" s="182"/>
      <c r="GPZ294" s="182"/>
      <c r="GQA294" s="182"/>
      <c r="GQB294" s="182"/>
      <c r="GQC294" s="182"/>
      <c r="GQD294" s="182"/>
      <c r="GQE294" s="182"/>
      <c r="GQF294" s="182"/>
      <c r="GQG294" s="182"/>
      <c r="GQH294" s="182"/>
      <c r="GQI294" s="182"/>
      <c r="GQJ294" s="182"/>
      <c r="GQK294" s="182"/>
      <c r="GQL294" s="182"/>
      <c r="GQM294" s="182"/>
      <c r="GQN294" s="182"/>
      <c r="GQO294" s="182"/>
      <c r="GQP294" s="182"/>
      <c r="GQQ294" s="182"/>
      <c r="GQR294" s="182"/>
      <c r="GQS294" s="182"/>
      <c r="GQT294" s="182"/>
      <c r="GQU294" s="182"/>
      <c r="GQV294" s="182"/>
      <c r="GQW294" s="182"/>
      <c r="GQX294" s="182"/>
      <c r="GQY294" s="182"/>
      <c r="GQZ294" s="182"/>
      <c r="GRA294" s="182"/>
      <c r="GRB294" s="182"/>
      <c r="GRC294" s="182"/>
      <c r="GRD294" s="182"/>
      <c r="GRE294" s="182"/>
      <c r="GRF294" s="182"/>
      <c r="GRG294" s="182"/>
      <c r="GRH294" s="182"/>
      <c r="GRI294" s="182"/>
      <c r="GRJ294" s="182"/>
      <c r="GRK294" s="182"/>
      <c r="GRL294" s="182"/>
      <c r="GRM294" s="182"/>
      <c r="GRN294" s="182"/>
      <c r="GRO294" s="182"/>
      <c r="GRP294" s="182"/>
      <c r="GRQ294" s="182"/>
      <c r="GRR294" s="182"/>
      <c r="GRS294" s="182"/>
      <c r="GRT294" s="182"/>
      <c r="GRU294" s="182"/>
      <c r="GRV294" s="182"/>
      <c r="GRW294" s="182"/>
      <c r="GRX294" s="182"/>
      <c r="GRY294" s="182"/>
      <c r="GRZ294" s="182"/>
      <c r="GSA294" s="182"/>
      <c r="GSB294" s="182"/>
      <c r="GSC294" s="182"/>
      <c r="GSD294" s="182"/>
      <c r="GSE294" s="182"/>
      <c r="GSF294" s="182"/>
      <c r="GSG294" s="182"/>
      <c r="GSH294" s="182"/>
      <c r="GSI294" s="182"/>
      <c r="GSJ294" s="182"/>
      <c r="GSK294" s="182"/>
      <c r="GSL294" s="182"/>
      <c r="GSM294" s="182"/>
      <c r="GSN294" s="182"/>
      <c r="GSO294" s="182"/>
      <c r="GSP294" s="182"/>
      <c r="GSQ294" s="182"/>
      <c r="GSR294" s="182"/>
      <c r="GSS294" s="182"/>
      <c r="GST294" s="182"/>
      <c r="GSU294" s="182"/>
      <c r="GSV294" s="182"/>
      <c r="GSW294" s="182"/>
      <c r="GSX294" s="182"/>
      <c r="GSY294" s="182"/>
      <c r="GSZ294" s="182"/>
      <c r="GTA294" s="182"/>
      <c r="GTB294" s="182"/>
      <c r="GTC294" s="182"/>
      <c r="GTD294" s="182"/>
      <c r="GTE294" s="182"/>
      <c r="GTF294" s="182"/>
      <c r="GTG294" s="182"/>
      <c r="GTH294" s="182"/>
      <c r="GTI294" s="182"/>
      <c r="GTJ294" s="182"/>
      <c r="GTK294" s="182"/>
      <c r="GTL294" s="182"/>
      <c r="GTM294" s="182"/>
      <c r="GTN294" s="182"/>
      <c r="GTO294" s="182"/>
      <c r="GTP294" s="182"/>
      <c r="GTQ294" s="182"/>
      <c r="GTR294" s="182"/>
      <c r="GTS294" s="182"/>
      <c r="GTT294" s="182"/>
      <c r="GTU294" s="182"/>
      <c r="GTV294" s="182"/>
      <c r="GTW294" s="182"/>
      <c r="GTX294" s="182"/>
      <c r="GTY294" s="182"/>
      <c r="GTZ294" s="182"/>
      <c r="GUA294" s="182"/>
      <c r="GUB294" s="182"/>
      <c r="GUC294" s="182"/>
      <c r="GUD294" s="182"/>
      <c r="GUE294" s="182"/>
      <c r="GUF294" s="182"/>
      <c r="GUG294" s="182"/>
      <c r="GUH294" s="182"/>
      <c r="GUI294" s="182"/>
      <c r="GUJ294" s="182"/>
      <c r="GUK294" s="182"/>
      <c r="GUL294" s="182"/>
      <c r="GUM294" s="182"/>
      <c r="GUN294" s="182"/>
      <c r="GUO294" s="182"/>
      <c r="GUP294" s="182"/>
      <c r="GUQ294" s="182"/>
      <c r="GUR294" s="182"/>
      <c r="GUS294" s="182"/>
      <c r="GUT294" s="182"/>
      <c r="GUU294" s="182"/>
      <c r="GUV294" s="182"/>
      <c r="GUW294" s="182"/>
      <c r="GUX294" s="182"/>
      <c r="GUY294" s="182"/>
      <c r="GUZ294" s="182"/>
      <c r="GVA294" s="182"/>
      <c r="GVB294" s="182"/>
      <c r="GVC294" s="182"/>
      <c r="GVD294" s="182"/>
      <c r="GVE294" s="182"/>
      <c r="GVF294" s="182"/>
      <c r="GVG294" s="182"/>
      <c r="GVH294" s="182"/>
      <c r="GVI294" s="182"/>
      <c r="GVJ294" s="182"/>
      <c r="GVK294" s="182"/>
      <c r="GVL294" s="182"/>
      <c r="GVM294" s="182"/>
      <c r="GVN294" s="182"/>
      <c r="GVO294" s="182"/>
      <c r="GVP294" s="182"/>
      <c r="GVQ294" s="182"/>
      <c r="GVR294" s="182"/>
      <c r="GVS294" s="182"/>
      <c r="GVT294" s="182"/>
      <c r="GVU294" s="182"/>
      <c r="GVV294" s="182"/>
      <c r="GVW294" s="182"/>
      <c r="GVX294" s="182"/>
      <c r="GVY294" s="182"/>
      <c r="GVZ294" s="182"/>
      <c r="GWA294" s="182"/>
      <c r="GWB294" s="182"/>
      <c r="GWC294" s="182"/>
      <c r="GWD294" s="182"/>
      <c r="GWE294" s="182"/>
      <c r="GWF294" s="182"/>
      <c r="GWG294" s="182"/>
      <c r="GWH294" s="182"/>
      <c r="GWI294" s="182"/>
      <c r="GWJ294" s="182"/>
      <c r="GWK294" s="182"/>
      <c r="GWL294" s="182"/>
      <c r="GWM294" s="182"/>
      <c r="GWN294" s="182"/>
      <c r="GWO294" s="182"/>
      <c r="GWP294" s="182"/>
      <c r="GWQ294" s="182"/>
      <c r="GWR294" s="182"/>
      <c r="GWS294" s="182"/>
      <c r="GWT294" s="182"/>
      <c r="GWU294" s="182"/>
      <c r="GWV294" s="182"/>
      <c r="GWW294" s="182"/>
      <c r="GWX294" s="182"/>
      <c r="GWY294" s="182"/>
      <c r="GWZ294" s="182"/>
      <c r="GXA294" s="182"/>
      <c r="GXB294" s="182"/>
      <c r="GXC294" s="182"/>
      <c r="GXD294" s="182"/>
      <c r="GXE294" s="182"/>
      <c r="GXF294" s="182"/>
      <c r="GXG294" s="182"/>
      <c r="GXH294" s="182"/>
      <c r="GXI294" s="182"/>
      <c r="GXJ294" s="182"/>
      <c r="GXK294" s="182"/>
      <c r="GXL294" s="182"/>
      <c r="GXM294" s="182"/>
      <c r="GXN294" s="182"/>
      <c r="GXO294" s="182"/>
      <c r="GXP294" s="182"/>
      <c r="GXQ294" s="182"/>
      <c r="GXR294" s="182"/>
      <c r="GXS294" s="182"/>
      <c r="GXT294" s="182"/>
      <c r="GXU294" s="182"/>
      <c r="GXV294" s="182"/>
      <c r="GXW294" s="182"/>
      <c r="GXX294" s="182"/>
      <c r="GXY294" s="182"/>
      <c r="GXZ294" s="182"/>
      <c r="GYA294" s="182"/>
      <c r="GYB294" s="182"/>
      <c r="GYC294" s="182"/>
      <c r="GYD294" s="182"/>
      <c r="GYE294" s="182"/>
      <c r="GYF294" s="182"/>
      <c r="GYG294" s="182"/>
      <c r="GYH294" s="182"/>
      <c r="GYI294" s="182"/>
      <c r="GYJ294" s="182"/>
      <c r="GYK294" s="182"/>
      <c r="GYL294" s="182"/>
      <c r="GYM294" s="182"/>
      <c r="GYN294" s="182"/>
      <c r="GYO294" s="182"/>
      <c r="GYP294" s="182"/>
      <c r="GYQ294" s="182"/>
      <c r="GYR294" s="182"/>
      <c r="GYS294" s="182"/>
      <c r="GYT294" s="182"/>
      <c r="GYU294" s="182"/>
      <c r="GYV294" s="182"/>
      <c r="GYW294" s="182"/>
      <c r="GYX294" s="182"/>
      <c r="GYY294" s="182"/>
      <c r="GYZ294" s="182"/>
      <c r="GZA294" s="182"/>
      <c r="GZB294" s="182"/>
      <c r="GZC294" s="182"/>
      <c r="GZD294" s="182"/>
      <c r="GZE294" s="182"/>
      <c r="GZF294" s="182"/>
      <c r="GZG294" s="182"/>
      <c r="GZH294" s="182"/>
      <c r="GZI294" s="182"/>
      <c r="GZJ294" s="182"/>
      <c r="GZK294" s="182"/>
      <c r="GZL294" s="182"/>
      <c r="GZM294" s="182"/>
      <c r="GZN294" s="182"/>
      <c r="GZO294" s="182"/>
      <c r="GZP294" s="182"/>
      <c r="GZQ294" s="182"/>
      <c r="GZR294" s="182"/>
      <c r="GZS294" s="182"/>
      <c r="GZT294" s="182"/>
      <c r="GZU294" s="182"/>
      <c r="GZV294" s="182"/>
      <c r="GZW294" s="182"/>
      <c r="GZX294" s="182"/>
      <c r="GZY294" s="182"/>
      <c r="GZZ294" s="182"/>
      <c r="HAA294" s="182"/>
      <c r="HAB294" s="182"/>
      <c r="HAC294" s="182"/>
      <c r="HAD294" s="182"/>
      <c r="HAE294" s="182"/>
      <c r="HAF294" s="182"/>
      <c r="HAG294" s="182"/>
      <c r="HAH294" s="182"/>
      <c r="HAI294" s="182"/>
      <c r="HAJ294" s="182"/>
      <c r="HAK294" s="182"/>
      <c r="HAL294" s="182"/>
      <c r="HAM294" s="182"/>
      <c r="HAN294" s="182"/>
      <c r="HAO294" s="182"/>
      <c r="HAP294" s="182"/>
      <c r="HAQ294" s="182"/>
      <c r="HAR294" s="182"/>
      <c r="HAS294" s="182"/>
      <c r="HAT294" s="182"/>
      <c r="HAU294" s="182"/>
      <c r="HAV294" s="182"/>
      <c r="HAW294" s="182"/>
      <c r="HAX294" s="182"/>
      <c r="HAY294" s="182"/>
      <c r="HAZ294" s="182"/>
      <c r="HBA294" s="182"/>
      <c r="HBB294" s="182"/>
      <c r="HBC294" s="182"/>
      <c r="HBD294" s="182"/>
      <c r="HBE294" s="182"/>
      <c r="HBF294" s="182"/>
      <c r="HBG294" s="182"/>
      <c r="HBH294" s="182"/>
      <c r="HBI294" s="182"/>
      <c r="HBJ294" s="182"/>
      <c r="HBK294" s="182"/>
      <c r="HBL294" s="182"/>
      <c r="HBM294" s="182"/>
      <c r="HBN294" s="182"/>
      <c r="HBO294" s="182"/>
      <c r="HBP294" s="182"/>
      <c r="HBQ294" s="182"/>
      <c r="HBR294" s="182"/>
      <c r="HBS294" s="182"/>
      <c r="HBT294" s="182"/>
      <c r="HBU294" s="182"/>
      <c r="HBV294" s="182"/>
      <c r="HBW294" s="182"/>
      <c r="HBX294" s="182"/>
      <c r="HBY294" s="182"/>
      <c r="HBZ294" s="182"/>
      <c r="HCA294" s="182"/>
      <c r="HCB294" s="182"/>
      <c r="HCC294" s="182"/>
      <c r="HCD294" s="182"/>
      <c r="HCE294" s="182"/>
      <c r="HCF294" s="182"/>
      <c r="HCG294" s="182"/>
      <c r="HCH294" s="182"/>
      <c r="HCI294" s="182"/>
      <c r="HCJ294" s="182"/>
      <c r="HCK294" s="182"/>
      <c r="HCL294" s="182"/>
      <c r="HCM294" s="182"/>
      <c r="HCN294" s="182"/>
      <c r="HCO294" s="182"/>
      <c r="HCP294" s="182"/>
      <c r="HCQ294" s="182"/>
      <c r="HCR294" s="182"/>
      <c r="HCS294" s="182"/>
      <c r="HCT294" s="182"/>
      <c r="HCU294" s="182"/>
      <c r="HCV294" s="182"/>
      <c r="HCW294" s="182"/>
      <c r="HCX294" s="182"/>
      <c r="HCY294" s="182"/>
      <c r="HCZ294" s="182"/>
      <c r="HDA294" s="182"/>
      <c r="HDB294" s="182"/>
      <c r="HDC294" s="182"/>
      <c r="HDD294" s="182"/>
      <c r="HDE294" s="182"/>
      <c r="HDF294" s="182"/>
      <c r="HDG294" s="182"/>
      <c r="HDH294" s="182"/>
      <c r="HDI294" s="182"/>
      <c r="HDJ294" s="182"/>
      <c r="HDK294" s="182"/>
      <c r="HDL294" s="182"/>
      <c r="HDM294" s="182"/>
      <c r="HDN294" s="182"/>
      <c r="HDO294" s="182"/>
      <c r="HDP294" s="182"/>
      <c r="HDQ294" s="182"/>
      <c r="HDR294" s="182"/>
      <c r="HDS294" s="182"/>
      <c r="HDT294" s="182"/>
      <c r="HDU294" s="182"/>
      <c r="HDV294" s="182"/>
      <c r="HDW294" s="182"/>
      <c r="HDX294" s="182"/>
      <c r="HDY294" s="182"/>
      <c r="HDZ294" s="182"/>
      <c r="HEA294" s="182"/>
      <c r="HEB294" s="182"/>
      <c r="HEC294" s="182"/>
      <c r="HED294" s="182"/>
      <c r="HEE294" s="182"/>
      <c r="HEF294" s="182"/>
      <c r="HEG294" s="182"/>
      <c r="HEH294" s="182"/>
      <c r="HEI294" s="182"/>
      <c r="HEJ294" s="182"/>
      <c r="HEK294" s="182"/>
      <c r="HEL294" s="182"/>
      <c r="HEM294" s="182"/>
      <c r="HEN294" s="182"/>
      <c r="HEO294" s="182"/>
      <c r="HEP294" s="182"/>
      <c r="HEQ294" s="182"/>
      <c r="HER294" s="182"/>
      <c r="HES294" s="182"/>
      <c r="HET294" s="182"/>
      <c r="HEU294" s="182"/>
      <c r="HEV294" s="182"/>
      <c r="HEW294" s="182"/>
      <c r="HEX294" s="182"/>
      <c r="HEY294" s="182"/>
      <c r="HEZ294" s="182"/>
      <c r="HFA294" s="182"/>
      <c r="HFB294" s="182"/>
      <c r="HFC294" s="182"/>
      <c r="HFD294" s="182"/>
      <c r="HFE294" s="182"/>
      <c r="HFF294" s="182"/>
      <c r="HFG294" s="182"/>
      <c r="HFH294" s="182"/>
      <c r="HFI294" s="182"/>
      <c r="HFJ294" s="182"/>
      <c r="HFK294" s="182"/>
      <c r="HFL294" s="182"/>
      <c r="HFM294" s="182"/>
      <c r="HFN294" s="182"/>
      <c r="HFO294" s="182"/>
      <c r="HFP294" s="182"/>
      <c r="HFQ294" s="182"/>
      <c r="HFR294" s="182"/>
      <c r="HFS294" s="182"/>
      <c r="HFT294" s="182"/>
      <c r="HFU294" s="182"/>
      <c r="HFV294" s="182"/>
      <c r="HFW294" s="182"/>
      <c r="HFX294" s="182"/>
      <c r="HFY294" s="182"/>
      <c r="HFZ294" s="182"/>
      <c r="HGA294" s="182"/>
      <c r="HGB294" s="182"/>
      <c r="HGC294" s="182"/>
      <c r="HGD294" s="182"/>
      <c r="HGE294" s="182"/>
      <c r="HGF294" s="182"/>
      <c r="HGG294" s="182"/>
      <c r="HGH294" s="182"/>
      <c r="HGI294" s="182"/>
      <c r="HGJ294" s="182"/>
      <c r="HGK294" s="182"/>
      <c r="HGL294" s="182"/>
      <c r="HGM294" s="182"/>
      <c r="HGN294" s="182"/>
      <c r="HGO294" s="182"/>
      <c r="HGP294" s="182"/>
      <c r="HGQ294" s="182"/>
      <c r="HGR294" s="182"/>
      <c r="HGS294" s="182"/>
      <c r="HGT294" s="182"/>
      <c r="HGU294" s="182"/>
      <c r="HGV294" s="182"/>
      <c r="HGW294" s="182"/>
      <c r="HGX294" s="182"/>
      <c r="HGY294" s="182"/>
      <c r="HGZ294" s="182"/>
      <c r="HHA294" s="182"/>
      <c r="HHB294" s="182"/>
      <c r="HHC294" s="182"/>
      <c r="HHD294" s="182"/>
      <c r="HHE294" s="182"/>
      <c r="HHF294" s="182"/>
      <c r="HHG294" s="182"/>
      <c r="HHH294" s="182"/>
      <c r="HHI294" s="182"/>
      <c r="HHJ294" s="182"/>
      <c r="HHK294" s="182"/>
      <c r="HHL294" s="182"/>
      <c r="HHM294" s="182"/>
      <c r="HHN294" s="182"/>
      <c r="HHO294" s="182"/>
      <c r="HHP294" s="182"/>
      <c r="HHQ294" s="182"/>
      <c r="HHR294" s="182"/>
      <c r="HHS294" s="182"/>
      <c r="HHT294" s="182"/>
      <c r="HHU294" s="182"/>
      <c r="HHV294" s="182"/>
      <c r="HHW294" s="182"/>
      <c r="HHX294" s="182"/>
      <c r="HHY294" s="182"/>
      <c r="HHZ294" s="182"/>
      <c r="HIA294" s="182"/>
      <c r="HIB294" s="182"/>
      <c r="HIC294" s="182"/>
      <c r="HID294" s="182"/>
      <c r="HIE294" s="182"/>
      <c r="HIF294" s="182"/>
      <c r="HIG294" s="182"/>
      <c r="HIH294" s="182"/>
      <c r="HII294" s="182"/>
      <c r="HIJ294" s="182"/>
      <c r="HIK294" s="182"/>
      <c r="HIL294" s="182"/>
      <c r="HIM294" s="182"/>
      <c r="HIN294" s="182"/>
      <c r="HIO294" s="182"/>
      <c r="HIP294" s="182"/>
      <c r="HIQ294" s="182"/>
      <c r="HIR294" s="182"/>
      <c r="HIS294" s="182"/>
      <c r="HIT294" s="182"/>
      <c r="HIU294" s="182"/>
      <c r="HIV294" s="182"/>
      <c r="HIW294" s="182"/>
      <c r="HIX294" s="182"/>
      <c r="HIY294" s="182"/>
      <c r="HIZ294" s="182"/>
      <c r="HJA294" s="182"/>
      <c r="HJB294" s="182"/>
      <c r="HJC294" s="182"/>
      <c r="HJD294" s="182"/>
      <c r="HJE294" s="182"/>
      <c r="HJF294" s="182"/>
      <c r="HJG294" s="182"/>
      <c r="HJH294" s="182"/>
      <c r="HJI294" s="182"/>
      <c r="HJJ294" s="182"/>
      <c r="HJK294" s="182"/>
      <c r="HJL294" s="182"/>
      <c r="HJM294" s="182"/>
      <c r="HJN294" s="182"/>
      <c r="HJO294" s="182"/>
      <c r="HJP294" s="182"/>
      <c r="HJQ294" s="182"/>
      <c r="HJR294" s="182"/>
      <c r="HJS294" s="182"/>
      <c r="HJT294" s="182"/>
      <c r="HJU294" s="182"/>
      <c r="HJV294" s="182"/>
      <c r="HJW294" s="182"/>
      <c r="HJX294" s="182"/>
      <c r="HJY294" s="182"/>
      <c r="HJZ294" s="182"/>
      <c r="HKA294" s="182"/>
      <c r="HKB294" s="182"/>
      <c r="HKC294" s="182"/>
      <c r="HKD294" s="182"/>
      <c r="HKE294" s="182"/>
      <c r="HKF294" s="182"/>
      <c r="HKG294" s="182"/>
      <c r="HKH294" s="182"/>
      <c r="HKI294" s="182"/>
      <c r="HKJ294" s="182"/>
      <c r="HKK294" s="182"/>
      <c r="HKL294" s="182"/>
      <c r="HKM294" s="182"/>
      <c r="HKN294" s="182"/>
      <c r="HKO294" s="182"/>
      <c r="HKP294" s="182"/>
      <c r="HKQ294" s="182"/>
      <c r="HKR294" s="182"/>
      <c r="HKS294" s="182"/>
      <c r="HKT294" s="182"/>
      <c r="HKU294" s="182"/>
      <c r="HKV294" s="182"/>
      <c r="HKW294" s="182"/>
      <c r="HKX294" s="182"/>
      <c r="HKY294" s="182"/>
      <c r="HKZ294" s="182"/>
      <c r="HLA294" s="182"/>
      <c r="HLB294" s="182"/>
      <c r="HLC294" s="182"/>
      <c r="HLD294" s="182"/>
      <c r="HLE294" s="182"/>
      <c r="HLF294" s="182"/>
      <c r="HLG294" s="182"/>
      <c r="HLH294" s="182"/>
      <c r="HLI294" s="182"/>
      <c r="HLJ294" s="182"/>
      <c r="HLK294" s="182"/>
      <c r="HLL294" s="182"/>
      <c r="HLM294" s="182"/>
      <c r="HLN294" s="182"/>
      <c r="HLO294" s="182"/>
      <c r="HLP294" s="182"/>
      <c r="HLQ294" s="182"/>
      <c r="HLR294" s="182"/>
      <c r="HLS294" s="182"/>
      <c r="HLT294" s="182"/>
      <c r="HLU294" s="182"/>
      <c r="HLV294" s="182"/>
      <c r="HLW294" s="182"/>
      <c r="HLX294" s="182"/>
      <c r="HLY294" s="182"/>
      <c r="HLZ294" s="182"/>
      <c r="HMA294" s="182"/>
      <c r="HMB294" s="182"/>
      <c r="HMC294" s="182"/>
      <c r="HMD294" s="182"/>
      <c r="HME294" s="182"/>
      <c r="HMF294" s="182"/>
      <c r="HMG294" s="182"/>
      <c r="HMH294" s="182"/>
      <c r="HMI294" s="182"/>
      <c r="HMJ294" s="182"/>
      <c r="HMK294" s="182"/>
      <c r="HML294" s="182"/>
      <c r="HMM294" s="182"/>
      <c r="HMN294" s="182"/>
      <c r="HMO294" s="182"/>
      <c r="HMP294" s="182"/>
      <c r="HMQ294" s="182"/>
      <c r="HMR294" s="182"/>
      <c r="HMS294" s="182"/>
      <c r="HMT294" s="182"/>
      <c r="HMU294" s="182"/>
      <c r="HMV294" s="182"/>
      <c r="HMW294" s="182"/>
      <c r="HMX294" s="182"/>
      <c r="HMY294" s="182"/>
      <c r="HMZ294" s="182"/>
      <c r="HNA294" s="182"/>
      <c r="HNB294" s="182"/>
      <c r="HNC294" s="182"/>
      <c r="HND294" s="182"/>
      <c r="HNE294" s="182"/>
      <c r="HNF294" s="182"/>
      <c r="HNG294" s="182"/>
      <c r="HNH294" s="182"/>
      <c r="HNI294" s="182"/>
      <c r="HNJ294" s="182"/>
      <c r="HNK294" s="182"/>
      <c r="HNL294" s="182"/>
      <c r="HNM294" s="182"/>
      <c r="HNN294" s="182"/>
      <c r="HNO294" s="182"/>
      <c r="HNP294" s="182"/>
      <c r="HNQ294" s="182"/>
      <c r="HNR294" s="182"/>
      <c r="HNS294" s="182"/>
      <c r="HNT294" s="182"/>
      <c r="HNU294" s="182"/>
      <c r="HNV294" s="182"/>
      <c r="HNW294" s="182"/>
      <c r="HNX294" s="182"/>
      <c r="HNY294" s="182"/>
      <c r="HNZ294" s="182"/>
      <c r="HOA294" s="182"/>
      <c r="HOB294" s="182"/>
      <c r="HOC294" s="182"/>
      <c r="HOD294" s="182"/>
      <c r="HOE294" s="182"/>
      <c r="HOF294" s="182"/>
      <c r="HOG294" s="182"/>
      <c r="HOH294" s="182"/>
      <c r="HOI294" s="182"/>
      <c r="HOJ294" s="182"/>
      <c r="HOK294" s="182"/>
      <c r="HOL294" s="182"/>
      <c r="HOM294" s="182"/>
      <c r="HON294" s="182"/>
      <c r="HOO294" s="182"/>
      <c r="HOP294" s="182"/>
      <c r="HOQ294" s="182"/>
      <c r="HOR294" s="182"/>
      <c r="HOS294" s="182"/>
      <c r="HOT294" s="182"/>
      <c r="HOU294" s="182"/>
      <c r="HOV294" s="182"/>
      <c r="HOW294" s="182"/>
      <c r="HOX294" s="182"/>
      <c r="HOY294" s="182"/>
      <c r="HOZ294" s="182"/>
      <c r="HPA294" s="182"/>
      <c r="HPB294" s="182"/>
      <c r="HPC294" s="182"/>
      <c r="HPD294" s="182"/>
      <c r="HPE294" s="182"/>
      <c r="HPF294" s="182"/>
      <c r="HPG294" s="182"/>
      <c r="HPH294" s="182"/>
      <c r="HPI294" s="182"/>
      <c r="HPJ294" s="182"/>
      <c r="HPK294" s="182"/>
      <c r="HPL294" s="182"/>
      <c r="HPM294" s="182"/>
      <c r="HPN294" s="182"/>
      <c r="HPO294" s="182"/>
      <c r="HPP294" s="182"/>
      <c r="HPQ294" s="182"/>
      <c r="HPR294" s="182"/>
      <c r="HPS294" s="182"/>
      <c r="HPT294" s="182"/>
      <c r="HPU294" s="182"/>
      <c r="HPV294" s="182"/>
      <c r="HPW294" s="182"/>
      <c r="HPX294" s="182"/>
      <c r="HPY294" s="182"/>
      <c r="HPZ294" s="182"/>
      <c r="HQA294" s="182"/>
      <c r="HQB294" s="182"/>
      <c r="HQC294" s="182"/>
      <c r="HQD294" s="182"/>
      <c r="HQE294" s="182"/>
      <c r="HQF294" s="182"/>
      <c r="HQG294" s="182"/>
      <c r="HQH294" s="182"/>
      <c r="HQI294" s="182"/>
      <c r="HQJ294" s="182"/>
      <c r="HQK294" s="182"/>
      <c r="HQL294" s="182"/>
      <c r="HQM294" s="182"/>
      <c r="HQN294" s="182"/>
      <c r="HQO294" s="182"/>
      <c r="HQP294" s="182"/>
      <c r="HQQ294" s="182"/>
      <c r="HQR294" s="182"/>
      <c r="HQS294" s="182"/>
      <c r="HQT294" s="182"/>
      <c r="HQU294" s="182"/>
      <c r="HQV294" s="182"/>
      <c r="HQW294" s="182"/>
      <c r="HQX294" s="182"/>
      <c r="HQY294" s="182"/>
      <c r="HQZ294" s="182"/>
      <c r="HRA294" s="182"/>
      <c r="HRB294" s="182"/>
      <c r="HRC294" s="182"/>
      <c r="HRD294" s="182"/>
      <c r="HRE294" s="182"/>
      <c r="HRF294" s="182"/>
      <c r="HRG294" s="182"/>
      <c r="HRH294" s="182"/>
      <c r="HRI294" s="182"/>
      <c r="HRJ294" s="182"/>
      <c r="HRK294" s="182"/>
      <c r="HRL294" s="182"/>
      <c r="HRM294" s="182"/>
      <c r="HRN294" s="182"/>
      <c r="HRO294" s="182"/>
      <c r="HRP294" s="182"/>
      <c r="HRQ294" s="182"/>
      <c r="HRR294" s="182"/>
      <c r="HRS294" s="182"/>
      <c r="HRT294" s="182"/>
      <c r="HRU294" s="182"/>
      <c r="HRV294" s="182"/>
      <c r="HRW294" s="182"/>
      <c r="HRX294" s="182"/>
      <c r="HRY294" s="182"/>
      <c r="HRZ294" s="182"/>
      <c r="HSA294" s="182"/>
      <c r="HSB294" s="182"/>
      <c r="HSC294" s="182"/>
      <c r="HSD294" s="182"/>
      <c r="HSE294" s="182"/>
      <c r="HSF294" s="182"/>
      <c r="HSG294" s="182"/>
      <c r="HSH294" s="182"/>
      <c r="HSI294" s="182"/>
      <c r="HSJ294" s="182"/>
      <c r="HSK294" s="182"/>
      <c r="HSL294" s="182"/>
      <c r="HSM294" s="182"/>
      <c r="HSN294" s="182"/>
      <c r="HSO294" s="182"/>
      <c r="HSP294" s="182"/>
      <c r="HSQ294" s="182"/>
      <c r="HSR294" s="182"/>
      <c r="HSS294" s="182"/>
      <c r="HST294" s="182"/>
      <c r="HSU294" s="182"/>
      <c r="HSV294" s="182"/>
      <c r="HSW294" s="182"/>
      <c r="HSX294" s="182"/>
      <c r="HSY294" s="182"/>
      <c r="HSZ294" s="182"/>
      <c r="HTA294" s="182"/>
      <c r="HTB294" s="182"/>
      <c r="HTC294" s="182"/>
      <c r="HTD294" s="182"/>
      <c r="HTE294" s="182"/>
      <c r="HTF294" s="182"/>
      <c r="HTG294" s="182"/>
      <c r="HTH294" s="182"/>
      <c r="HTI294" s="182"/>
      <c r="HTJ294" s="182"/>
      <c r="HTK294" s="182"/>
      <c r="HTL294" s="182"/>
      <c r="HTM294" s="182"/>
      <c r="HTN294" s="182"/>
      <c r="HTO294" s="182"/>
      <c r="HTP294" s="182"/>
      <c r="HTQ294" s="182"/>
      <c r="HTR294" s="182"/>
      <c r="HTS294" s="182"/>
      <c r="HTT294" s="182"/>
      <c r="HTU294" s="182"/>
      <c r="HTV294" s="182"/>
      <c r="HTW294" s="182"/>
      <c r="HTX294" s="182"/>
      <c r="HTY294" s="182"/>
      <c r="HTZ294" s="182"/>
      <c r="HUA294" s="182"/>
      <c r="HUB294" s="182"/>
      <c r="HUC294" s="182"/>
      <c r="HUD294" s="182"/>
      <c r="HUE294" s="182"/>
      <c r="HUF294" s="182"/>
      <c r="HUG294" s="182"/>
      <c r="HUH294" s="182"/>
      <c r="HUI294" s="182"/>
      <c r="HUJ294" s="182"/>
      <c r="HUK294" s="182"/>
      <c r="HUL294" s="182"/>
      <c r="HUM294" s="182"/>
      <c r="HUN294" s="182"/>
      <c r="HUO294" s="182"/>
      <c r="HUP294" s="182"/>
      <c r="HUQ294" s="182"/>
      <c r="HUR294" s="182"/>
      <c r="HUS294" s="182"/>
      <c r="HUT294" s="182"/>
      <c r="HUU294" s="182"/>
      <c r="HUV294" s="182"/>
      <c r="HUW294" s="182"/>
      <c r="HUX294" s="182"/>
      <c r="HUY294" s="182"/>
      <c r="HUZ294" s="182"/>
      <c r="HVA294" s="182"/>
      <c r="HVB294" s="182"/>
      <c r="HVC294" s="182"/>
      <c r="HVD294" s="182"/>
      <c r="HVE294" s="182"/>
      <c r="HVF294" s="182"/>
      <c r="HVG294" s="182"/>
      <c r="HVH294" s="182"/>
      <c r="HVI294" s="182"/>
      <c r="HVJ294" s="182"/>
      <c r="HVK294" s="182"/>
      <c r="HVL294" s="182"/>
      <c r="HVM294" s="182"/>
      <c r="HVN294" s="182"/>
      <c r="HVO294" s="182"/>
      <c r="HVP294" s="182"/>
      <c r="HVQ294" s="182"/>
      <c r="HVR294" s="182"/>
      <c r="HVS294" s="182"/>
      <c r="HVT294" s="182"/>
      <c r="HVU294" s="182"/>
      <c r="HVV294" s="182"/>
      <c r="HVW294" s="182"/>
      <c r="HVX294" s="182"/>
      <c r="HVY294" s="182"/>
      <c r="HVZ294" s="182"/>
      <c r="HWA294" s="182"/>
      <c r="HWB294" s="182"/>
      <c r="HWC294" s="182"/>
      <c r="HWD294" s="182"/>
      <c r="HWE294" s="182"/>
      <c r="HWF294" s="182"/>
      <c r="HWG294" s="182"/>
      <c r="HWH294" s="182"/>
      <c r="HWI294" s="182"/>
      <c r="HWJ294" s="182"/>
      <c r="HWK294" s="182"/>
      <c r="HWL294" s="182"/>
      <c r="HWM294" s="182"/>
      <c r="HWN294" s="182"/>
      <c r="HWO294" s="182"/>
      <c r="HWP294" s="182"/>
      <c r="HWQ294" s="182"/>
      <c r="HWR294" s="182"/>
      <c r="HWS294" s="182"/>
      <c r="HWT294" s="182"/>
      <c r="HWU294" s="182"/>
      <c r="HWV294" s="182"/>
      <c r="HWW294" s="182"/>
      <c r="HWX294" s="182"/>
      <c r="HWY294" s="182"/>
      <c r="HWZ294" s="182"/>
      <c r="HXA294" s="182"/>
      <c r="HXB294" s="182"/>
      <c r="HXC294" s="182"/>
      <c r="HXD294" s="182"/>
      <c r="HXE294" s="182"/>
      <c r="HXF294" s="182"/>
      <c r="HXG294" s="182"/>
      <c r="HXH294" s="182"/>
      <c r="HXI294" s="182"/>
      <c r="HXJ294" s="182"/>
      <c r="HXK294" s="182"/>
      <c r="HXL294" s="182"/>
      <c r="HXM294" s="182"/>
      <c r="HXN294" s="182"/>
      <c r="HXO294" s="182"/>
      <c r="HXP294" s="182"/>
      <c r="HXQ294" s="182"/>
      <c r="HXR294" s="182"/>
      <c r="HXS294" s="182"/>
      <c r="HXT294" s="182"/>
      <c r="HXU294" s="182"/>
      <c r="HXV294" s="182"/>
      <c r="HXW294" s="182"/>
      <c r="HXX294" s="182"/>
      <c r="HXY294" s="182"/>
      <c r="HXZ294" s="182"/>
      <c r="HYA294" s="182"/>
      <c r="HYB294" s="182"/>
      <c r="HYC294" s="182"/>
      <c r="HYD294" s="182"/>
      <c r="HYE294" s="182"/>
      <c r="HYF294" s="182"/>
      <c r="HYG294" s="182"/>
      <c r="HYH294" s="182"/>
      <c r="HYI294" s="182"/>
      <c r="HYJ294" s="182"/>
      <c r="HYK294" s="182"/>
      <c r="HYL294" s="182"/>
      <c r="HYM294" s="182"/>
      <c r="HYN294" s="182"/>
      <c r="HYO294" s="182"/>
      <c r="HYP294" s="182"/>
      <c r="HYQ294" s="182"/>
      <c r="HYR294" s="182"/>
      <c r="HYS294" s="182"/>
      <c r="HYT294" s="182"/>
      <c r="HYU294" s="182"/>
      <c r="HYV294" s="182"/>
      <c r="HYW294" s="182"/>
      <c r="HYX294" s="182"/>
      <c r="HYY294" s="182"/>
      <c r="HYZ294" s="182"/>
      <c r="HZA294" s="182"/>
      <c r="HZB294" s="182"/>
      <c r="HZC294" s="182"/>
      <c r="HZD294" s="182"/>
      <c r="HZE294" s="182"/>
      <c r="HZF294" s="182"/>
      <c r="HZG294" s="182"/>
      <c r="HZH294" s="182"/>
      <c r="HZI294" s="182"/>
      <c r="HZJ294" s="182"/>
      <c r="HZK294" s="182"/>
      <c r="HZL294" s="182"/>
      <c r="HZM294" s="182"/>
      <c r="HZN294" s="182"/>
      <c r="HZO294" s="182"/>
      <c r="HZP294" s="182"/>
      <c r="HZQ294" s="182"/>
      <c r="HZR294" s="182"/>
      <c r="HZS294" s="182"/>
      <c r="HZT294" s="182"/>
      <c r="HZU294" s="182"/>
      <c r="HZV294" s="182"/>
      <c r="HZW294" s="182"/>
      <c r="HZX294" s="182"/>
      <c r="HZY294" s="182"/>
      <c r="HZZ294" s="182"/>
      <c r="IAA294" s="182"/>
      <c r="IAB294" s="182"/>
      <c r="IAC294" s="182"/>
      <c r="IAD294" s="182"/>
      <c r="IAE294" s="182"/>
      <c r="IAF294" s="182"/>
      <c r="IAG294" s="182"/>
      <c r="IAH294" s="182"/>
      <c r="IAI294" s="182"/>
      <c r="IAJ294" s="182"/>
      <c r="IAK294" s="182"/>
      <c r="IAL294" s="182"/>
      <c r="IAM294" s="182"/>
      <c r="IAN294" s="182"/>
      <c r="IAO294" s="182"/>
      <c r="IAP294" s="182"/>
      <c r="IAQ294" s="182"/>
      <c r="IAR294" s="182"/>
      <c r="IAS294" s="182"/>
      <c r="IAT294" s="182"/>
      <c r="IAU294" s="182"/>
      <c r="IAV294" s="182"/>
      <c r="IAW294" s="182"/>
      <c r="IAX294" s="182"/>
      <c r="IAY294" s="182"/>
      <c r="IAZ294" s="182"/>
      <c r="IBA294" s="182"/>
      <c r="IBB294" s="182"/>
      <c r="IBC294" s="182"/>
      <c r="IBD294" s="182"/>
      <c r="IBE294" s="182"/>
      <c r="IBF294" s="182"/>
      <c r="IBG294" s="182"/>
      <c r="IBH294" s="182"/>
      <c r="IBI294" s="182"/>
      <c r="IBJ294" s="182"/>
      <c r="IBK294" s="182"/>
      <c r="IBL294" s="182"/>
      <c r="IBM294" s="182"/>
      <c r="IBN294" s="182"/>
      <c r="IBO294" s="182"/>
      <c r="IBP294" s="182"/>
      <c r="IBQ294" s="182"/>
      <c r="IBR294" s="182"/>
      <c r="IBS294" s="182"/>
      <c r="IBT294" s="182"/>
      <c r="IBU294" s="182"/>
      <c r="IBV294" s="182"/>
      <c r="IBW294" s="182"/>
      <c r="IBX294" s="182"/>
      <c r="IBY294" s="182"/>
      <c r="IBZ294" s="182"/>
      <c r="ICA294" s="182"/>
      <c r="ICB294" s="182"/>
      <c r="ICC294" s="182"/>
      <c r="ICD294" s="182"/>
      <c r="ICE294" s="182"/>
      <c r="ICF294" s="182"/>
      <c r="ICG294" s="182"/>
      <c r="ICH294" s="182"/>
      <c r="ICI294" s="182"/>
      <c r="ICJ294" s="182"/>
      <c r="ICK294" s="182"/>
      <c r="ICL294" s="182"/>
      <c r="ICM294" s="182"/>
      <c r="ICN294" s="182"/>
      <c r="ICO294" s="182"/>
      <c r="ICP294" s="182"/>
      <c r="ICQ294" s="182"/>
      <c r="ICR294" s="182"/>
      <c r="ICS294" s="182"/>
      <c r="ICT294" s="182"/>
      <c r="ICU294" s="182"/>
      <c r="ICV294" s="182"/>
      <c r="ICW294" s="182"/>
      <c r="ICX294" s="182"/>
      <c r="ICY294" s="182"/>
      <c r="ICZ294" s="182"/>
      <c r="IDA294" s="182"/>
      <c r="IDB294" s="182"/>
      <c r="IDC294" s="182"/>
      <c r="IDD294" s="182"/>
      <c r="IDE294" s="182"/>
      <c r="IDF294" s="182"/>
      <c r="IDG294" s="182"/>
      <c r="IDH294" s="182"/>
      <c r="IDI294" s="182"/>
      <c r="IDJ294" s="182"/>
      <c r="IDK294" s="182"/>
      <c r="IDL294" s="182"/>
      <c r="IDM294" s="182"/>
      <c r="IDN294" s="182"/>
      <c r="IDO294" s="182"/>
      <c r="IDP294" s="182"/>
      <c r="IDQ294" s="182"/>
      <c r="IDR294" s="182"/>
      <c r="IDS294" s="182"/>
      <c r="IDT294" s="182"/>
      <c r="IDU294" s="182"/>
      <c r="IDV294" s="182"/>
      <c r="IDW294" s="182"/>
      <c r="IDX294" s="182"/>
      <c r="IDY294" s="182"/>
      <c r="IDZ294" s="182"/>
      <c r="IEA294" s="182"/>
      <c r="IEB294" s="182"/>
      <c r="IEC294" s="182"/>
      <c r="IED294" s="182"/>
      <c r="IEE294" s="182"/>
      <c r="IEF294" s="182"/>
      <c r="IEG294" s="182"/>
      <c r="IEH294" s="182"/>
      <c r="IEI294" s="182"/>
      <c r="IEJ294" s="182"/>
      <c r="IEK294" s="182"/>
      <c r="IEL294" s="182"/>
      <c r="IEM294" s="182"/>
      <c r="IEN294" s="182"/>
      <c r="IEO294" s="182"/>
      <c r="IEP294" s="182"/>
      <c r="IEQ294" s="182"/>
      <c r="IER294" s="182"/>
      <c r="IES294" s="182"/>
      <c r="IET294" s="182"/>
      <c r="IEU294" s="182"/>
      <c r="IEV294" s="182"/>
      <c r="IEW294" s="182"/>
      <c r="IEX294" s="182"/>
      <c r="IEY294" s="182"/>
      <c r="IEZ294" s="182"/>
      <c r="IFA294" s="182"/>
      <c r="IFB294" s="182"/>
      <c r="IFC294" s="182"/>
      <c r="IFD294" s="182"/>
      <c r="IFE294" s="182"/>
      <c r="IFF294" s="182"/>
      <c r="IFG294" s="182"/>
      <c r="IFH294" s="182"/>
      <c r="IFI294" s="182"/>
      <c r="IFJ294" s="182"/>
      <c r="IFK294" s="182"/>
      <c r="IFL294" s="182"/>
      <c r="IFM294" s="182"/>
      <c r="IFN294" s="182"/>
      <c r="IFO294" s="182"/>
      <c r="IFP294" s="182"/>
      <c r="IFQ294" s="182"/>
      <c r="IFR294" s="182"/>
      <c r="IFS294" s="182"/>
      <c r="IFT294" s="182"/>
      <c r="IFU294" s="182"/>
      <c r="IFV294" s="182"/>
      <c r="IFW294" s="182"/>
      <c r="IFX294" s="182"/>
      <c r="IFY294" s="182"/>
      <c r="IFZ294" s="182"/>
      <c r="IGA294" s="182"/>
      <c r="IGB294" s="182"/>
      <c r="IGC294" s="182"/>
      <c r="IGD294" s="182"/>
      <c r="IGE294" s="182"/>
      <c r="IGF294" s="182"/>
      <c r="IGG294" s="182"/>
      <c r="IGH294" s="182"/>
      <c r="IGI294" s="182"/>
      <c r="IGJ294" s="182"/>
      <c r="IGK294" s="182"/>
      <c r="IGL294" s="182"/>
      <c r="IGM294" s="182"/>
      <c r="IGN294" s="182"/>
      <c r="IGO294" s="182"/>
      <c r="IGP294" s="182"/>
      <c r="IGQ294" s="182"/>
      <c r="IGR294" s="182"/>
      <c r="IGS294" s="182"/>
      <c r="IGT294" s="182"/>
      <c r="IGU294" s="182"/>
      <c r="IGV294" s="182"/>
      <c r="IGW294" s="182"/>
      <c r="IGX294" s="182"/>
      <c r="IGY294" s="182"/>
      <c r="IGZ294" s="182"/>
      <c r="IHA294" s="182"/>
      <c r="IHB294" s="182"/>
      <c r="IHC294" s="182"/>
      <c r="IHD294" s="182"/>
      <c r="IHE294" s="182"/>
      <c r="IHF294" s="182"/>
      <c r="IHG294" s="182"/>
      <c r="IHH294" s="182"/>
      <c r="IHI294" s="182"/>
      <c r="IHJ294" s="182"/>
      <c r="IHK294" s="182"/>
      <c r="IHL294" s="182"/>
      <c r="IHM294" s="182"/>
      <c r="IHN294" s="182"/>
      <c r="IHO294" s="182"/>
      <c r="IHP294" s="182"/>
      <c r="IHQ294" s="182"/>
      <c r="IHR294" s="182"/>
      <c r="IHS294" s="182"/>
      <c r="IHT294" s="182"/>
      <c r="IHU294" s="182"/>
      <c r="IHV294" s="182"/>
      <c r="IHW294" s="182"/>
      <c r="IHX294" s="182"/>
      <c r="IHY294" s="182"/>
      <c r="IHZ294" s="182"/>
      <c r="IIA294" s="182"/>
      <c r="IIB294" s="182"/>
      <c r="IIC294" s="182"/>
      <c r="IID294" s="182"/>
      <c r="IIE294" s="182"/>
      <c r="IIF294" s="182"/>
      <c r="IIG294" s="182"/>
      <c r="IIH294" s="182"/>
      <c r="III294" s="182"/>
      <c r="IIJ294" s="182"/>
      <c r="IIK294" s="182"/>
      <c r="IIL294" s="182"/>
      <c r="IIM294" s="182"/>
      <c r="IIN294" s="182"/>
      <c r="IIO294" s="182"/>
      <c r="IIP294" s="182"/>
      <c r="IIQ294" s="182"/>
      <c r="IIR294" s="182"/>
      <c r="IIS294" s="182"/>
      <c r="IIT294" s="182"/>
      <c r="IIU294" s="182"/>
      <c r="IIV294" s="182"/>
      <c r="IIW294" s="182"/>
      <c r="IIX294" s="182"/>
      <c r="IIY294" s="182"/>
      <c r="IIZ294" s="182"/>
      <c r="IJA294" s="182"/>
      <c r="IJB294" s="182"/>
      <c r="IJC294" s="182"/>
      <c r="IJD294" s="182"/>
      <c r="IJE294" s="182"/>
      <c r="IJF294" s="182"/>
      <c r="IJG294" s="182"/>
      <c r="IJH294" s="182"/>
      <c r="IJI294" s="182"/>
      <c r="IJJ294" s="182"/>
      <c r="IJK294" s="182"/>
      <c r="IJL294" s="182"/>
      <c r="IJM294" s="182"/>
      <c r="IJN294" s="182"/>
      <c r="IJO294" s="182"/>
      <c r="IJP294" s="182"/>
      <c r="IJQ294" s="182"/>
      <c r="IJR294" s="182"/>
      <c r="IJS294" s="182"/>
      <c r="IJT294" s="182"/>
      <c r="IJU294" s="182"/>
      <c r="IJV294" s="182"/>
      <c r="IJW294" s="182"/>
      <c r="IJX294" s="182"/>
      <c r="IJY294" s="182"/>
      <c r="IJZ294" s="182"/>
      <c r="IKA294" s="182"/>
      <c r="IKB294" s="182"/>
      <c r="IKC294" s="182"/>
      <c r="IKD294" s="182"/>
      <c r="IKE294" s="182"/>
      <c r="IKF294" s="182"/>
      <c r="IKG294" s="182"/>
      <c r="IKH294" s="182"/>
      <c r="IKI294" s="182"/>
      <c r="IKJ294" s="182"/>
      <c r="IKK294" s="182"/>
      <c r="IKL294" s="182"/>
      <c r="IKM294" s="182"/>
      <c r="IKN294" s="182"/>
      <c r="IKO294" s="182"/>
      <c r="IKP294" s="182"/>
      <c r="IKQ294" s="182"/>
      <c r="IKR294" s="182"/>
      <c r="IKS294" s="182"/>
      <c r="IKT294" s="182"/>
      <c r="IKU294" s="182"/>
      <c r="IKV294" s="182"/>
      <c r="IKW294" s="182"/>
      <c r="IKX294" s="182"/>
      <c r="IKY294" s="182"/>
      <c r="IKZ294" s="182"/>
      <c r="ILA294" s="182"/>
      <c r="ILB294" s="182"/>
      <c r="ILC294" s="182"/>
      <c r="ILD294" s="182"/>
      <c r="ILE294" s="182"/>
      <c r="ILF294" s="182"/>
      <c r="ILG294" s="182"/>
      <c r="ILH294" s="182"/>
      <c r="ILI294" s="182"/>
      <c r="ILJ294" s="182"/>
      <c r="ILK294" s="182"/>
      <c r="ILL294" s="182"/>
      <c r="ILM294" s="182"/>
      <c r="ILN294" s="182"/>
      <c r="ILO294" s="182"/>
      <c r="ILP294" s="182"/>
      <c r="ILQ294" s="182"/>
      <c r="ILR294" s="182"/>
      <c r="ILS294" s="182"/>
      <c r="ILT294" s="182"/>
      <c r="ILU294" s="182"/>
      <c r="ILV294" s="182"/>
      <c r="ILW294" s="182"/>
      <c r="ILX294" s="182"/>
      <c r="ILY294" s="182"/>
      <c r="ILZ294" s="182"/>
      <c r="IMA294" s="182"/>
      <c r="IMB294" s="182"/>
      <c r="IMC294" s="182"/>
      <c r="IMD294" s="182"/>
      <c r="IME294" s="182"/>
      <c r="IMF294" s="182"/>
      <c r="IMG294" s="182"/>
      <c r="IMH294" s="182"/>
      <c r="IMI294" s="182"/>
      <c r="IMJ294" s="182"/>
      <c r="IMK294" s="182"/>
      <c r="IML294" s="182"/>
      <c r="IMM294" s="182"/>
      <c r="IMN294" s="182"/>
      <c r="IMO294" s="182"/>
      <c r="IMP294" s="182"/>
      <c r="IMQ294" s="182"/>
      <c r="IMR294" s="182"/>
      <c r="IMS294" s="182"/>
      <c r="IMT294" s="182"/>
      <c r="IMU294" s="182"/>
      <c r="IMV294" s="182"/>
      <c r="IMW294" s="182"/>
      <c r="IMX294" s="182"/>
      <c r="IMY294" s="182"/>
      <c r="IMZ294" s="182"/>
      <c r="INA294" s="182"/>
      <c r="INB294" s="182"/>
      <c r="INC294" s="182"/>
      <c r="IND294" s="182"/>
      <c r="INE294" s="182"/>
      <c r="INF294" s="182"/>
      <c r="ING294" s="182"/>
      <c r="INH294" s="182"/>
      <c r="INI294" s="182"/>
      <c r="INJ294" s="182"/>
      <c r="INK294" s="182"/>
      <c r="INL294" s="182"/>
      <c r="INM294" s="182"/>
      <c r="INN294" s="182"/>
      <c r="INO294" s="182"/>
      <c r="INP294" s="182"/>
      <c r="INQ294" s="182"/>
      <c r="INR294" s="182"/>
      <c r="INS294" s="182"/>
      <c r="INT294" s="182"/>
      <c r="INU294" s="182"/>
      <c r="INV294" s="182"/>
      <c r="INW294" s="182"/>
      <c r="INX294" s="182"/>
      <c r="INY294" s="182"/>
      <c r="INZ294" s="182"/>
      <c r="IOA294" s="182"/>
      <c r="IOB294" s="182"/>
      <c r="IOC294" s="182"/>
      <c r="IOD294" s="182"/>
      <c r="IOE294" s="182"/>
      <c r="IOF294" s="182"/>
      <c r="IOG294" s="182"/>
      <c r="IOH294" s="182"/>
      <c r="IOI294" s="182"/>
      <c r="IOJ294" s="182"/>
      <c r="IOK294" s="182"/>
      <c r="IOL294" s="182"/>
      <c r="IOM294" s="182"/>
      <c r="ION294" s="182"/>
      <c r="IOO294" s="182"/>
      <c r="IOP294" s="182"/>
      <c r="IOQ294" s="182"/>
      <c r="IOR294" s="182"/>
      <c r="IOS294" s="182"/>
      <c r="IOT294" s="182"/>
      <c r="IOU294" s="182"/>
      <c r="IOV294" s="182"/>
      <c r="IOW294" s="182"/>
      <c r="IOX294" s="182"/>
      <c r="IOY294" s="182"/>
      <c r="IOZ294" s="182"/>
      <c r="IPA294" s="182"/>
      <c r="IPB294" s="182"/>
      <c r="IPC294" s="182"/>
      <c r="IPD294" s="182"/>
      <c r="IPE294" s="182"/>
      <c r="IPF294" s="182"/>
      <c r="IPG294" s="182"/>
      <c r="IPH294" s="182"/>
      <c r="IPI294" s="182"/>
      <c r="IPJ294" s="182"/>
      <c r="IPK294" s="182"/>
      <c r="IPL294" s="182"/>
      <c r="IPM294" s="182"/>
      <c r="IPN294" s="182"/>
      <c r="IPO294" s="182"/>
      <c r="IPP294" s="182"/>
      <c r="IPQ294" s="182"/>
      <c r="IPR294" s="182"/>
      <c r="IPS294" s="182"/>
      <c r="IPT294" s="182"/>
      <c r="IPU294" s="182"/>
      <c r="IPV294" s="182"/>
      <c r="IPW294" s="182"/>
      <c r="IPX294" s="182"/>
      <c r="IPY294" s="182"/>
      <c r="IPZ294" s="182"/>
      <c r="IQA294" s="182"/>
      <c r="IQB294" s="182"/>
      <c r="IQC294" s="182"/>
      <c r="IQD294" s="182"/>
      <c r="IQE294" s="182"/>
      <c r="IQF294" s="182"/>
      <c r="IQG294" s="182"/>
      <c r="IQH294" s="182"/>
      <c r="IQI294" s="182"/>
      <c r="IQJ294" s="182"/>
      <c r="IQK294" s="182"/>
      <c r="IQL294" s="182"/>
      <c r="IQM294" s="182"/>
      <c r="IQN294" s="182"/>
      <c r="IQO294" s="182"/>
      <c r="IQP294" s="182"/>
      <c r="IQQ294" s="182"/>
      <c r="IQR294" s="182"/>
      <c r="IQS294" s="182"/>
      <c r="IQT294" s="182"/>
      <c r="IQU294" s="182"/>
      <c r="IQV294" s="182"/>
      <c r="IQW294" s="182"/>
      <c r="IQX294" s="182"/>
      <c r="IQY294" s="182"/>
      <c r="IQZ294" s="182"/>
      <c r="IRA294" s="182"/>
      <c r="IRB294" s="182"/>
      <c r="IRC294" s="182"/>
      <c r="IRD294" s="182"/>
      <c r="IRE294" s="182"/>
      <c r="IRF294" s="182"/>
      <c r="IRG294" s="182"/>
      <c r="IRH294" s="182"/>
      <c r="IRI294" s="182"/>
      <c r="IRJ294" s="182"/>
      <c r="IRK294" s="182"/>
      <c r="IRL294" s="182"/>
      <c r="IRM294" s="182"/>
      <c r="IRN294" s="182"/>
      <c r="IRO294" s="182"/>
      <c r="IRP294" s="182"/>
      <c r="IRQ294" s="182"/>
      <c r="IRR294" s="182"/>
      <c r="IRS294" s="182"/>
      <c r="IRT294" s="182"/>
      <c r="IRU294" s="182"/>
      <c r="IRV294" s="182"/>
      <c r="IRW294" s="182"/>
      <c r="IRX294" s="182"/>
      <c r="IRY294" s="182"/>
      <c r="IRZ294" s="182"/>
      <c r="ISA294" s="182"/>
      <c r="ISB294" s="182"/>
      <c r="ISC294" s="182"/>
      <c r="ISD294" s="182"/>
      <c r="ISE294" s="182"/>
      <c r="ISF294" s="182"/>
      <c r="ISG294" s="182"/>
      <c r="ISH294" s="182"/>
      <c r="ISI294" s="182"/>
      <c r="ISJ294" s="182"/>
      <c r="ISK294" s="182"/>
      <c r="ISL294" s="182"/>
      <c r="ISM294" s="182"/>
      <c r="ISN294" s="182"/>
      <c r="ISO294" s="182"/>
      <c r="ISP294" s="182"/>
      <c r="ISQ294" s="182"/>
      <c r="ISR294" s="182"/>
      <c r="ISS294" s="182"/>
      <c r="IST294" s="182"/>
      <c r="ISU294" s="182"/>
      <c r="ISV294" s="182"/>
      <c r="ISW294" s="182"/>
      <c r="ISX294" s="182"/>
      <c r="ISY294" s="182"/>
      <c r="ISZ294" s="182"/>
      <c r="ITA294" s="182"/>
      <c r="ITB294" s="182"/>
      <c r="ITC294" s="182"/>
      <c r="ITD294" s="182"/>
      <c r="ITE294" s="182"/>
      <c r="ITF294" s="182"/>
      <c r="ITG294" s="182"/>
      <c r="ITH294" s="182"/>
      <c r="ITI294" s="182"/>
      <c r="ITJ294" s="182"/>
      <c r="ITK294" s="182"/>
      <c r="ITL294" s="182"/>
      <c r="ITM294" s="182"/>
      <c r="ITN294" s="182"/>
      <c r="ITO294" s="182"/>
      <c r="ITP294" s="182"/>
      <c r="ITQ294" s="182"/>
      <c r="ITR294" s="182"/>
      <c r="ITS294" s="182"/>
      <c r="ITT294" s="182"/>
      <c r="ITU294" s="182"/>
      <c r="ITV294" s="182"/>
      <c r="ITW294" s="182"/>
      <c r="ITX294" s="182"/>
      <c r="ITY294" s="182"/>
      <c r="ITZ294" s="182"/>
      <c r="IUA294" s="182"/>
      <c r="IUB294" s="182"/>
      <c r="IUC294" s="182"/>
      <c r="IUD294" s="182"/>
      <c r="IUE294" s="182"/>
      <c r="IUF294" s="182"/>
      <c r="IUG294" s="182"/>
      <c r="IUH294" s="182"/>
      <c r="IUI294" s="182"/>
      <c r="IUJ294" s="182"/>
      <c r="IUK294" s="182"/>
      <c r="IUL294" s="182"/>
      <c r="IUM294" s="182"/>
      <c r="IUN294" s="182"/>
      <c r="IUO294" s="182"/>
      <c r="IUP294" s="182"/>
      <c r="IUQ294" s="182"/>
      <c r="IUR294" s="182"/>
      <c r="IUS294" s="182"/>
      <c r="IUT294" s="182"/>
      <c r="IUU294" s="182"/>
      <c r="IUV294" s="182"/>
      <c r="IUW294" s="182"/>
      <c r="IUX294" s="182"/>
      <c r="IUY294" s="182"/>
      <c r="IUZ294" s="182"/>
      <c r="IVA294" s="182"/>
      <c r="IVB294" s="182"/>
      <c r="IVC294" s="182"/>
      <c r="IVD294" s="182"/>
      <c r="IVE294" s="182"/>
      <c r="IVF294" s="182"/>
      <c r="IVG294" s="182"/>
      <c r="IVH294" s="182"/>
      <c r="IVI294" s="182"/>
      <c r="IVJ294" s="182"/>
      <c r="IVK294" s="182"/>
      <c r="IVL294" s="182"/>
      <c r="IVM294" s="182"/>
      <c r="IVN294" s="182"/>
      <c r="IVO294" s="182"/>
      <c r="IVP294" s="182"/>
      <c r="IVQ294" s="182"/>
      <c r="IVR294" s="182"/>
      <c r="IVS294" s="182"/>
      <c r="IVT294" s="182"/>
      <c r="IVU294" s="182"/>
      <c r="IVV294" s="182"/>
      <c r="IVW294" s="182"/>
      <c r="IVX294" s="182"/>
      <c r="IVY294" s="182"/>
      <c r="IVZ294" s="182"/>
      <c r="IWA294" s="182"/>
      <c r="IWB294" s="182"/>
      <c r="IWC294" s="182"/>
      <c r="IWD294" s="182"/>
      <c r="IWE294" s="182"/>
      <c r="IWF294" s="182"/>
      <c r="IWG294" s="182"/>
      <c r="IWH294" s="182"/>
      <c r="IWI294" s="182"/>
      <c r="IWJ294" s="182"/>
      <c r="IWK294" s="182"/>
      <c r="IWL294" s="182"/>
      <c r="IWM294" s="182"/>
      <c r="IWN294" s="182"/>
      <c r="IWO294" s="182"/>
      <c r="IWP294" s="182"/>
      <c r="IWQ294" s="182"/>
      <c r="IWR294" s="182"/>
      <c r="IWS294" s="182"/>
      <c r="IWT294" s="182"/>
      <c r="IWU294" s="182"/>
      <c r="IWV294" s="182"/>
      <c r="IWW294" s="182"/>
      <c r="IWX294" s="182"/>
      <c r="IWY294" s="182"/>
      <c r="IWZ294" s="182"/>
      <c r="IXA294" s="182"/>
      <c r="IXB294" s="182"/>
      <c r="IXC294" s="182"/>
      <c r="IXD294" s="182"/>
      <c r="IXE294" s="182"/>
      <c r="IXF294" s="182"/>
      <c r="IXG294" s="182"/>
      <c r="IXH294" s="182"/>
      <c r="IXI294" s="182"/>
      <c r="IXJ294" s="182"/>
      <c r="IXK294" s="182"/>
      <c r="IXL294" s="182"/>
      <c r="IXM294" s="182"/>
      <c r="IXN294" s="182"/>
      <c r="IXO294" s="182"/>
      <c r="IXP294" s="182"/>
      <c r="IXQ294" s="182"/>
      <c r="IXR294" s="182"/>
      <c r="IXS294" s="182"/>
      <c r="IXT294" s="182"/>
      <c r="IXU294" s="182"/>
      <c r="IXV294" s="182"/>
      <c r="IXW294" s="182"/>
      <c r="IXX294" s="182"/>
      <c r="IXY294" s="182"/>
      <c r="IXZ294" s="182"/>
      <c r="IYA294" s="182"/>
      <c r="IYB294" s="182"/>
      <c r="IYC294" s="182"/>
      <c r="IYD294" s="182"/>
      <c r="IYE294" s="182"/>
      <c r="IYF294" s="182"/>
      <c r="IYG294" s="182"/>
      <c r="IYH294" s="182"/>
      <c r="IYI294" s="182"/>
      <c r="IYJ294" s="182"/>
      <c r="IYK294" s="182"/>
      <c r="IYL294" s="182"/>
      <c r="IYM294" s="182"/>
      <c r="IYN294" s="182"/>
      <c r="IYO294" s="182"/>
      <c r="IYP294" s="182"/>
      <c r="IYQ294" s="182"/>
      <c r="IYR294" s="182"/>
      <c r="IYS294" s="182"/>
      <c r="IYT294" s="182"/>
      <c r="IYU294" s="182"/>
      <c r="IYV294" s="182"/>
      <c r="IYW294" s="182"/>
      <c r="IYX294" s="182"/>
      <c r="IYY294" s="182"/>
      <c r="IYZ294" s="182"/>
      <c r="IZA294" s="182"/>
      <c r="IZB294" s="182"/>
      <c r="IZC294" s="182"/>
      <c r="IZD294" s="182"/>
      <c r="IZE294" s="182"/>
      <c r="IZF294" s="182"/>
      <c r="IZG294" s="182"/>
      <c r="IZH294" s="182"/>
      <c r="IZI294" s="182"/>
      <c r="IZJ294" s="182"/>
      <c r="IZK294" s="182"/>
      <c r="IZL294" s="182"/>
      <c r="IZM294" s="182"/>
      <c r="IZN294" s="182"/>
      <c r="IZO294" s="182"/>
      <c r="IZP294" s="182"/>
      <c r="IZQ294" s="182"/>
      <c r="IZR294" s="182"/>
      <c r="IZS294" s="182"/>
      <c r="IZT294" s="182"/>
      <c r="IZU294" s="182"/>
      <c r="IZV294" s="182"/>
      <c r="IZW294" s="182"/>
      <c r="IZX294" s="182"/>
      <c r="IZY294" s="182"/>
      <c r="IZZ294" s="182"/>
      <c r="JAA294" s="182"/>
      <c r="JAB294" s="182"/>
      <c r="JAC294" s="182"/>
      <c r="JAD294" s="182"/>
      <c r="JAE294" s="182"/>
      <c r="JAF294" s="182"/>
      <c r="JAG294" s="182"/>
      <c r="JAH294" s="182"/>
      <c r="JAI294" s="182"/>
      <c r="JAJ294" s="182"/>
      <c r="JAK294" s="182"/>
      <c r="JAL294" s="182"/>
      <c r="JAM294" s="182"/>
      <c r="JAN294" s="182"/>
      <c r="JAO294" s="182"/>
      <c r="JAP294" s="182"/>
      <c r="JAQ294" s="182"/>
      <c r="JAR294" s="182"/>
      <c r="JAS294" s="182"/>
      <c r="JAT294" s="182"/>
      <c r="JAU294" s="182"/>
      <c r="JAV294" s="182"/>
      <c r="JAW294" s="182"/>
      <c r="JAX294" s="182"/>
      <c r="JAY294" s="182"/>
      <c r="JAZ294" s="182"/>
      <c r="JBA294" s="182"/>
      <c r="JBB294" s="182"/>
      <c r="JBC294" s="182"/>
      <c r="JBD294" s="182"/>
      <c r="JBE294" s="182"/>
      <c r="JBF294" s="182"/>
      <c r="JBG294" s="182"/>
      <c r="JBH294" s="182"/>
      <c r="JBI294" s="182"/>
      <c r="JBJ294" s="182"/>
      <c r="JBK294" s="182"/>
      <c r="JBL294" s="182"/>
      <c r="JBM294" s="182"/>
      <c r="JBN294" s="182"/>
      <c r="JBO294" s="182"/>
      <c r="JBP294" s="182"/>
      <c r="JBQ294" s="182"/>
      <c r="JBR294" s="182"/>
      <c r="JBS294" s="182"/>
      <c r="JBT294" s="182"/>
      <c r="JBU294" s="182"/>
      <c r="JBV294" s="182"/>
      <c r="JBW294" s="182"/>
      <c r="JBX294" s="182"/>
      <c r="JBY294" s="182"/>
      <c r="JBZ294" s="182"/>
      <c r="JCA294" s="182"/>
      <c r="JCB294" s="182"/>
      <c r="JCC294" s="182"/>
      <c r="JCD294" s="182"/>
      <c r="JCE294" s="182"/>
      <c r="JCF294" s="182"/>
      <c r="JCG294" s="182"/>
      <c r="JCH294" s="182"/>
      <c r="JCI294" s="182"/>
      <c r="JCJ294" s="182"/>
      <c r="JCK294" s="182"/>
      <c r="JCL294" s="182"/>
      <c r="JCM294" s="182"/>
      <c r="JCN294" s="182"/>
      <c r="JCO294" s="182"/>
      <c r="JCP294" s="182"/>
      <c r="JCQ294" s="182"/>
      <c r="JCR294" s="182"/>
      <c r="JCS294" s="182"/>
      <c r="JCT294" s="182"/>
      <c r="JCU294" s="182"/>
      <c r="JCV294" s="182"/>
      <c r="JCW294" s="182"/>
      <c r="JCX294" s="182"/>
      <c r="JCY294" s="182"/>
      <c r="JCZ294" s="182"/>
      <c r="JDA294" s="182"/>
      <c r="JDB294" s="182"/>
      <c r="JDC294" s="182"/>
      <c r="JDD294" s="182"/>
      <c r="JDE294" s="182"/>
      <c r="JDF294" s="182"/>
      <c r="JDG294" s="182"/>
      <c r="JDH294" s="182"/>
      <c r="JDI294" s="182"/>
      <c r="JDJ294" s="182"/>
      <c r="JDK294" s="182"/>
      <c r="JDL294" s="182"/>
      <c r="JDM294" s="182"/>
      <c r="JDN294" s="182"/>
      <c r="JDO294" s="182"/>
      <c r="JDP294" s="182"/>
      <c r="JDQ294" s="182"/>
      <c r="JDR294" s="182"/>
      <c r="JDS294" s="182"/>
      <c r="JDT294" s="182"/>
      <c r="JDU294" s="182"/>
      <c r="JDV294" s="182"/>
      <c r="JDW294" s="182"/>
      <c r="JDX294" s="182"/>
      <c r="JDY294" s="182"/>
      <c r="JDZ294" s="182"/>
      <c r="JEA294" s="182"/>
      <c r="JEB294" s="182"/>
      <c r="JEC294" s="182"/>
      <c r="JED294" s="182"/>
      <c r="JEE294" s="182"/>
      <c r="JEF294" s="182"/>
      <c r="JEG294" s="182"/>
      <c r="JEH294" s="182"/>
      <c r="JEI294" s="182"/>
      <c r="JEJ294" s="182"/>
      <c r="JEK294" s="182"/>
      <c r="JEL294" s="182"/>
      <c r="JEM294" s="182"/>
      <c r="JEN294" s="182"/>
      <c r="JEO294" s="182"/>
      <c r="JEP294" s="182"/>
      <c r="JEQ294" s="182"/>
      <c r="JER294" s="182"/>
      <c r="JES294" s="182"/>
      <c r="JET294" s="182"/>
      <c r="JEU294" s="182"/>
      <c r="JEV294" s="182"/>
      <c r="JEW294" s="182"/>
      <c r="JEX294" s="182"/>
      <c r="JEY294" s="182"/>
      <c r="JEZ294" s="182"/>
      <c r="JFA294" s="182"/>
      <c r="JFB294" s="182"/>
      <c r="JFC294" s="182"/>
      <c r="JFD294" s="182"/>
      <c r="JFE294" s="182"/>
      <c r="JFF294" s="182"/>
      <c r="JFG294" s="182"/>
      <c r="JFH294" s="182"/>
      <c r="JFI294" s="182"/>
      <c r="JFJ294" s="182"/>
      <c r="JFK294" s="182"/>
      <c r="JFL294" s="182"/>
      <c r="JFM294" s="182"/>
      <c r="JFN294" s="182"/>
      <c r="JFO294" s="182"/>
      <c r="JFP294" s="182"/>
      <c r="JFQ294" s="182"/>
      <c r="JFR294" s="182"/>
      <c r="JFS294" s="182"/>
      <c r="JFT294" s="182"/>
      <c r="JFU294" s="182"/>
      <c r="JFV294" s="182"/>
      <c r="JFW294" s="182"/>
      <c r="JFX294" s="182"/>
      <c r="JFY294" s="182"/>
      <c r="JFZ294" s="182"/>
      <c r="JGA294" s="182"/>
      <c r="JGB294" s="182"/>
      <c r="JGC294" s="182"/>
      <c r="JGD294" s="182"/>
      <c r="JGE294" s="182"/>
      <c r="JGF294" s="182"/>
      <c r="JGG294" s="182"/>
      <c r="JGH294" s="182"/>
      <c r="JGI294" s="182"/>
      <c r="JGJ294" s="182"/>
      <c r="JGK294" s="182"/>
      <c r="JGL294" s="182"/>
      <c r="JGM294" s="182"/>
      <c r="JGN294" s="182"/>
      <c r="JGO294" s="182"/>
      <c r="JGP294" s="182"/>
      <c r="JGQ294" s="182"/>
      <c r="JGR294" s="182"/>
      <c r="JGS294" s="182"/>
      <c r="JGT294" s="182"/>
      <c r="JGU294" s="182"/>
      <c r="JGV294" s="182"/>
      <c r="JGW294" s="182"/>
      <c r="JGX294" s="182"/>
      <c r="JGY294" s="182"/>
      <c r="JGZ294" s="182"/>
      <c r="JHA294" s="182"/>
      <c r="JHB294" s="182"/>
      <c r="JHC294" s="182"/>
      <c r="JHD294" s="182"/>
      <c r="JHE294" s="182"/>
      <c r="JHF294" s="182"/>
      <c r="JHG294" s="182"/>
      <c r="JHH294" s="182"/>
      <c r="JHI294" s="182"/>
      <c r="JHJ294" s="182"/>
      <c r="JHK294" s="182"/>
      <c r="JHL294" s="182"/>
      <c r="JHM294" s="182"/>
      <c r="JHN294" s="182"/>
      <c r="JHO294" s="182"/>
      <c r="JHP294" s="182"/>
      <c r="JHQ294" s="182"/>
      <c r="JHR294" s="182"/>
      <c r="JHS294" s="182"/>
      <c r="JHT294" s="182"/>
      <c r="JHU294" s="182"/>
      <c r="JHV294" s="182"/>
      <c r="JHW294" s="182"/>
      <c r="JHX294" s="182"/>
      <c r="JHY294" s="182"/>
      <c r="JHZ294" s="182"/>
      <c r="JIA294" s="182"/>
      <c r="JIB294" s="182"/>
      <c r="JIC294" s="182"/>
      <c r="JID294" s="182"/>
      <c r="JIE294" s="182"/>
      <c r="JIF294" s="182"/>
      <c r="JIG294" s="182"/>
      <c r="JIH294" s="182"/>
      <c r="JII294" s="182"/>
      <c r="JIJ294" s="182"/>
      <c r="JIK294" s="182"/>
      <c r="JIL294" s="182"/>
      <c r="JIM294" s="182"/>
      <c r="JIN294" s="182"/>
      <c r="JIO294" s="182"/>
      <c r="JIP294" s="182"/>
      <c r="JIQ294" s="182"/>
      <c r="JIR294" s="182"/>
      <c r="JIS294" s="182"/>
      <c r="JIT294" s="182"/>
      <c r="JIU294" s="182"/>
      <c r="JIV294" s="182"/>
      <c r="JIW294" s="182"/>
      <c r="JIX294" s="182"/>
      <c r="JIY294" s="182"/>
      <c r="JIZ294" s="182"/>
      <c r="JJA294" s="182"/>
      <c r="JJB294" s="182"/>
      <c r="JJC294" s="182"/>
      <c r="JJD294" s="182"/>
      <c r="JJE294" s="182"/>
      <c r="JJF294" s="182"/>
      <c r="JJG294" s="182"/>
      <c r="JJH294" s="182"/>
      <c r="JJI294" s="182"/>
      <c r="JJJ294" s="182"/>
      <c r="JJK294" s="182"/>
      <c r="JJL294" s="182"/>
      <c r="JJM294" s="182"/>
      <c r="JJN294" s="182"/>
      <c r="JJO294" s="182"/>
      <c r="JJP294" s="182"/>
      <c r="JJQ294" s="182"/>
      <c r="JJR294" s="182"/>
      <c r="JJS294" s="182"/>
      <c r="JJT294" s="182"/>
      <c r="JJU294" s="182"/>
      <c r="JJV294" s="182"/>
      <c r="JJW294" s="182"/>
      <c r="JJX294" s="182"/>
      <c r="JJY294" s="182"/>
      <c r="JJZ294" s="182"/>
      <c r="JKA294" s="182"/>
      <c r="JKB294" s="182"/>
      <c r="JKC294" s="182"/>
      <c r="JKD294" s="182"/>
      <c r="JKE294" s="182"/>
      <c r="JKF294" s="182"/>
      <c r="JKG294" s="182"/>
      <c r="JKH294" s="182"/>
      <c r="JKI294" s="182"/>
      <c r="JKJ294" s="182"/>
      <c r="JKK294" s="182"/>
      <c r="JKL294" s="182"/>
      <c r="JKM294" s="182"/>
      <c r="JKN294" s="182"/>
      <c r="JKO294" s="182"/>
      <c r="JKP294" s="182"/>
      <c r="JKQ294" s="182"/>
      <c r="JKR294" s="182"/>
      <c r="JKS294" s="182"/>
      <c r="JKT294" s="182"/>
      <c r="JKU294" s="182"/>
      <c r="JKV294" s="182"/>
      <c r="JKW294" s="182"/>
      <c r="JKX294" s="182"/>
      <c r="JKY294" s="182"/>
      <c r="JKZ294" s="182"/>
      <c r="JLA294" s="182"/>
      <c r="JLB294" s="182"/>
      <c r="JLC294" s="182"/>
      <c r="JLD294" s="182"/>
      <c r="JLE294" s="182"/>
      <c r="JLF294" s="182"/>
      <c r="JLG294" s="182"/>
      <c r="JLH294" s="182"/>
      <c r="JLI294" s="182"/>
      <c r="JLJ294" s="182"/>
      <c r="JLK294" s="182"/>
      <c r="JLL294" s="182"/>
      <c r="JLM294" s="182"/>
      <c r="JLN294" s="182"/>
      <c r="JLO294" s="182"/>
      <c r="JLP294" s="182"/>
      <c r="JLQ294" s="182"/>
      <c r="JLR294" s="182"/>
      <c r="JLS294" s="182"/>
      <c r="JLT294" s="182"/>
      <c r="JLU294" s="182"/>
      <c r="JLV294" s="182"/>
      <c r="JLW294" s="182"/>
      <c r="JLX294" s="182"/>
      <c r="JLY294" s="182"/>
      <c r="JLZ294" s="182"/>
      <c r="JMA294" s="182"/>
      <c r="JMB294" s="182"/>
      <c r="JMC294" s="182"/>
      <c r="JMD294" s="182"/>
      <c r="JME294" s="182"/>
      <c r="JMF294" s="182"/>
      <c r="JMG294" s="182"/>
      <c r="JMH294" s="182"/>
      <c r="JMI294" s="182"/>
      <c r="JMJ294" s="182"/>
      <c r="JMK294" s="182"/>
      <c r="JML294" s="182"/>
      <c r="JMM294" s="182"/>
      <c r="JMN294" s="182"/>
      <c r="JMO294" s="182"/>
      <c r="JMP294" s="182"/>
      <c r="JMQ294" s="182"/>
      <c r="JMR294" s="182"/>
      <c r="JMS294" s="182"/>
      <c r="JMT294" s="182"/>
      <c r="JMU294" s="182"/>
      <c r="JMV294" s="182"/>
      <c r="JMW294" s="182"/>
      <c r="JMX294" s="182"/>
      <c r="JMY294" s="182"/>
      <c r="JMZ294" s="182"/>
      <c r="JNA294" s="182"/>
      <c r="JNB294" s="182"/>
      <c r="JNC294" s="182"/>
      <c r="JND294" s="182"/>
      <c r="JNE294" s="182"/>
      <c r="JNF294" s="182"/>
      <c r="JNG294" s="182"/>
      <c r="JNH294" s="182"/>
      <c r="JNI294" s="182"/>
      <c r="JNJ294" s="182"/>
      <c r="JNK294" s="182"/>
      <c r="JNL294" s="182"/>
      <c r="JNM294" s="182"/>
      <c r="JNN294" s="182"/>
      <c r="JNO294" s="182"/>
      <c r="JNP294" s="182"/>
      <c r="JNQ294" s="182"/>
      <c r="JNR294" s="182"/>
      <c r="JNS294" s="182"/>
      <c r="JNT294" s="182"/>
      <c r="JNU294" s="182"/>
      <c r="JNV294" s="182"/>
      <c r="JNW294" s="182"/>
      <c r="JNX294" s="182"/>
      <c r="JNY294" s="182"/>
      <c r="JNZ294" s="182"/>
      <c r="JOA294" s="182"/>
      <c r="JOB294" s="182"/>
      <c r="JOC294" s="182"/>
      <c r="JOD294" s="182"/>
      <c r="JOE294" s="182"/>
      <c r="JOF294" s="182"/>
      <c r="JOG294" s="182"/>
      <c r="JOH294" s="182"/>
      <c r="JOI294" s="182"/>
      <c r="JOJ294" s="182"/>
      <c r="JOK294" s="182"/>
      <c r="JOL294" s="182"/>
      <c r="JOM294" s="182"/>
      <c r="JON294" s="182"/>
      <c r="JOO294" s="182"/>
      <c r="JOP294" s="182"/>
      <c r="JOQ294" s="182"/>
      <c r="JOR294" s="182"/>
      <c r="JOS294" s="182"/>
      <c r="JOT294" s="182"/>
      <c r="JOU294" s="182"/>
      <c r="JOV294" s="182"/>
      <c r="JOW294" s="182"/>
      <c r="JOX294" s="182"/>
      <c r="JOY294" s="182"/>
      <c r="JOZ294" s="182"/>
      <c r="JPA294" s="182"/>
      <c r="JPB294" s="182"/>
      <c r="JPC294" s="182"/>
      <c r="JPD294" s="182"/>
      <c r="JPE294" s="182"/>
      <c r="JPF294" s="182"/>
      <c r="JPG294" s="182"/>
      <c r="JPH294" s="182"/>
      <c r="JPI294" s="182"/>
      <c r="JPJ294" s="182"/>
      <c r="JPK294" s="182"/>
      <c r="JPL294" s="182"/>
      <c r="JPM294" s="182"/>
      <c r="JPN294" s="182"/>
      <c r="JPO294" s="182"/>
      <c r="JPP294" s="182"/>
      <c r="JPQ294" s="182"/>
      <c r="JPR294" s="182"/>
      <c r="JPS294" s="182"/>
      <c r="JPT294" s="182"/>
      <c r="JPU294" s="182"/>
      <c r="JPV294" s="182"/>
      <c r="JPW294" s="182"/>
      <c r="JPX294" s="182"/>
      <c r="JPY294" s="182"/>
      <c r="JPZ294" s="182"/>
      <c r="JQA294" s="182"/>
      <c r="JQB294" s="182"/>
      <c r="JQC294" s="182"/>
      <c r="JQD294" s="182"/>
      <c r="JQE294" s="182"/>
      <c r="JQF294" s="182"/>
      <c r="JQG294" s="182"/>
      <c r="JQH294" s="182"/>
      <c r="JQI294" s="182"/>
      <c r="JQJ294" s="182"/>
      <c r="JQK294" s="182"/>
      <c r="JQL294" s="182"/>
      <c r="JQM294" s="182"/>
      <c r="JQN294" s="182"/>
      <c r="JQO294" s="182"/>
      <c r="JQP294" s="182"/>
      <c r="JQQ294" s="182"/>
      <c r="JQR294" s="182"/>
      <c r="JQS294" s="182"/>
      <c r="JQT294" s="182"/>
      <c r="JQU294" s="182"/>
      <c r="JQV294" s="182"/>
      <c r="JQW294" s="182"/>
      <c r="JQX294" s="182"/>
      <c r="JQY294" s="182"/>
      <c r="JQZ294" s="182"/>
      <c r="JRA294" s="182"/>
      <c r="JRB294" s="182"/>
      <c r="JRC294" s="182"/>
      <c r="JRD294" s="182"/>
      <c r="JRE294" s="182"/>
      <c r="JRF294" s="182"/>
      <c r="JRG294" s="182"/>
      <c r="JRH294" s="182"/>
      <c r="JRI294" s="182"/>
      <c r="JRJ294" s="182"/>
      <c r="JRK294" s="182"/>
      <c r="JRL294" s="182"/>
      <c r="JRM294" s="182"/>
      <c r="JRN294" s="182"/>
      <c r="JRO294" s="182"/>
      <c r="JRP294" s="182"/>
      <c r="JRQ294" s="182"/>
      <c r="JRR294" s="182"/>
      <c r="JRS294" s="182"/>
      <c r="JRT294" s="182"/>
      <c r="JRU294" s="182"/>
      <c r="JRV294" s="182"/>
      <c r="JRW294" s="182"/>
      <c r="JRX294" s="182"/>
      <c r="JRY294" s="182"/>
      <c r="JRZ294" s="182"/>
      <c r="JSA294" s="182"/>
      <c r="JSB294" s="182"/>
      <c r="JSC294" s="182"/>
      <c r="JSD294" s="182"/>
      <c r="JSE294" s="182"/>
      <c r="JSF294" s="182"/>
      <c r="JSG294" s="182"/>
      <c r="JSH294" s="182"/>
      <c r="JSI294" s="182"/>
      <c r="JSJ294" s="182"/>
      <c r="JSK294" s="182"/>
      <c r="JSL294" s="182"/>
      <c r="JSM294" s="182"/>
      <c r="JSN294" s="182"/>
      <c r="JSO294" s="182"/>
      <c r="JSP294" s="182"/>
      <c r="JSQ294" s="182"/>
      <c r="JSR294" s="182"/>
      <c r="JSS294" s="182"/>
      <c r="JST294" s="182"/>
      <c r="JSU294" s="182"/>
      <c r="JSV294" s="182"/>
      <c r="JSW294" s="182"/>
      <c r="JSX294" s="182"/>
      <c r="JSY294" s="182"/>
      <c r="JSZ294" s="182"/>
      <c r="JTA294" s="182"/>
      <c r="JTB294" s="182"/>
      <c r="JTC294" s="182"/>
      <c r="JTD294" s="182"/>
      <c r="JTE294" s="182"/>
      <c r="JTF294" s="182"/>
      <c r="JTG294" s="182"/>
      <c r="JTH294" s="182"/>
      <c r="JTI294" s="182"/>
      <c r="JTJ294" s="182"/>
      <c r="JTK294" s="182"/>
      <c r="JTL294" s="182"/>
      <c r="JTM294" s="182"/>
      <c r="JTN294" s="182"/>
      <c r="JTO294" s="182"/>
      <c r="JTP294" s="182"/>
      <c r="JTQ294" s="182"/>
      <c r="JTR294" s="182"/>
      <c r="JTS294" s="182"/>
      <c r="JTT294" s="182"/>
      <c r="JTU294" s="182"/>
      <c r="JTV294" s="182"/>
      <c r="JTW294" s="182"/>
      <c r="JTX294" s="182"/>
      <c r="JTY294" s="182"/>
      <c r="JTZ294" s="182"/>
      <c r="JUA294" s="182"/>
      <c r="JUB294" s="182"/>
      <c r="JUC294" s="182"/>
      <c r="JUD294" s="182"/>
      <c r="JUE294" s="182"/>
      <c r="JUF294" s="182"/>
      <c r="JUG294" s="182"/>
      <c r="JUH294" s="182"/>
      <c r="JUI294" s="182"/>
      <c r="JUJ294" s="182"/>
      <c r="JUK294" s="182"/>
      <c r="JUL294" s="182"/>
      <c r="JUM294" s="182"/>
      <c r="JUN294" s="182"/>
      <c r="JUO294" s="182"/>
      <c r="JUP294" s="182"/>
      <c r="JUQ294" s="182"/>
      <c r="JUR294" s="182"/>
      <c r="JUS294" s="182"/>
      <c r="JUT294" s="182"/>
      <c r="JUU294" s="182"/>
      <c r="JUV294" s="182"/>
      <c r="JUW294" s="182"/>
      <c r="JUX294" s="182"/>
      <c r="JUY294" s="182"/>
      <c r="JUZ294" s="182"/>
      <c r="JVA294" s="182"/>
      <c r="JVB294" s="182"/>
      <c r="JVC294" s="182"/>
      <c r="JVD294" s="182"/>
      <c r="JVE294" s="182"/>
      <c r="JVF294" s="182"/>
      <c r="JVG294" s="182"/>
      <c r="JVH294" s="182"/>
      <c r="JVI294" s="182"/>
      <c r="JVJ294" s="182"/>
      <c r="JVK294" s="182"/>
      <c r="JVL294" s="182"/>
      <c r="JVM294" s="182"/>
      <c r="JVN294" s="182"/>
      <c r="JVO294" s="182"/>
      <c r="JVP294" s="182"/>
      <c r="JVQ294" s="182"/>
      <c r="JVR294" s="182"/>
      <c r="JVS294" s="182"/>
      <c r="JVT294" s="182"/>
      <c r="JVU294" s="182"/>
      <c r="JVV294" s="182"/>
      <c r="JVW294" s="182"/>
      <c r="JVX294" s="182"/>
      <c r="JVY294" s="182"/>
      <c r="JVZ294" s="182"/>
      <c r="JWA294" s="182"/>
      <c r="JWB294" s="182"/>
      <c r="JWC294" s="182"/>
      <c r="JWD294" s="182"/>
      <c r="JWE294" s="182"/>
      <c r="JWF294" s="182"/>
      <c r="JWG294" s="182"/>
      <c r="JWH294" s="182"/>
      <c r="JWI294" s="182"/>
      <c r="JWJ294" s="182"/>
      <c r="JWK294" s="182"/>
      <c r="JWL294" s="182"/>
      <c r="JWM294" s="182"/>
      <c r="JWN294" s="182"/>
      <c r="JWO294" s="182"/>
      <c r="JWP294" s="182"/>
      <c r="JWQ294" s="182"/>
      <c r="JWR294" s="182"/>
      <c r="JWS294" s="182"/>
      <c r="JWT294" s="182"/>
      <c r="JWU294" s="182"/>
      <c r="JWV294" s="182"/>
      <c r="JWW294" s="182"/>
      <c r="JWX294" s="182"/>
      <c r="JWY294" s="182"/>
      <c r="JWZ294" s="182"/>
      <c r="JXA294" s="182"/>
      <c r="JXB294" s="182"/>
      <c r="JXC294" s="182"/>
      <c r="JXD294" s="182"/>
      <c r="JXE294" s="182"/>
      <c r="JXF294" s="182"/>
      <c r="JXG294" s="182"/>
      <c r="JXH294" s="182"/>
      <c r="JXI294" s="182"/>
      <c r="JXJ294" s="182"/>
      <c r="JXK294" s="182"/>
      <c r="JXL294" s="182"/>
      <c r="JXM294" s="182"/>
      <c r="JXN294" s="182"/>
      <c r="JXO294" s="182"/>
      <c r="JXP294" s="182"/>
      <c r="JXQ294" s="182"/>
      <c r="JXR294" s="182"/>
      <c r="JXS294" s="182"/>
      <c r="JXT294" s="182"/>
      <c r="JXU294" s="182"/>
      <c r="JXV294" s="182"/>
      <c r="JXW294" s="182"/>
      <c r="JXX294" s="182"/>
      <c r="JXY294" s="182"/>
      <c r="JXZ294" s="182"/>
      <c r="JYA294" s="182"/>
      <c r="JYB294" s="182"/>
      <c r="JYC294" s="182"/>
      <c r="JYD294" s="182"/>
      <c r="JYE294" s="182"/>
      <c r="JYF294" s="182"/>
      <c r="JYG294" s="182"/>
      <c r="JYH294" s="182"/>
      <c r="JYI294" s="182"/>
      <c r="JYJ294" s="182"/>
      <c r="JYK294" s="182"/>
      <c r="JYL294" s="182"/>
      <c r="JYM294" s="182"/>
      <c r="JYN294" s="182"/>
      <c r="JYO294" s="182"/>
      <c r="JYP294" s="182"/>
      <c r="JYQ294" s="182"/>
      <c r="JYR294" s="182"/>
      <c r="JYS294" s="182"/>
      <c r="JYT294" s="182"/>
      <c r="JYU294" s="182"/>
      <c r="JYV294" s="182"/>
      <c r="JYW294" s="182"/>
      <c r="JYX294" s="182"/>
      <c r="JYY294" s="182"/>
      <c r="JYZ294" s="182"/>
      <c r="JZA294" s="182"/>
      <c r="JZB294" s="182"/>
      <c r="JZC294" s="182"/>
      <c r="JZD294" s="182"/>
      <c r="JZE294" s="182"/>
      <c r="JZF294" s="182"/>
      <c r="JZG294" s="182"/>
      <c r="JZH294" s="182"/>
      <c r="JZI294" s="182"/>
      <c r="JZJ294" s="182"/>
      <c r="JZK294" s="182"/>
      <c r="JZL294" s="182"/>
      <c r="JZM294" s="182"/>
      <c r="JZN294" s="182"/>
      <c r="JZO294" s="182"/>
      <c r="JZP294" s="182"/>
      <c r="JZQ294" s="182"/>
      <c r="JZR294" s="182"/>
      <c r="JZS294" s="182"/>
      <c r="JZT294" s="182"/>
      <c r="JZU294" s="182"/>
      <c r="JZV294" s="182"/>
      <c r="JZW294" s="182"/>
      <c r="JZX294" s="182"/>
      <c r="JZY294" s="182"/>
      <c r="JZZ294" s="182"/>
      <c r="KAA294" s="182"/>
      <c r="KAB294" s="182"/>
      <c r="KAC294" s="182"/>
      <c r="KAD294" s="182"/>
      <c r="KAE294" s="182"/>
      <c r="KAF294" s="182"/>
      <c r="KAG294" s="182"/>
      <c r="KAH294" s="182"/>
      <c r="KAI294" s="182"/>
      <c r="KAJ294" s="182"/>
      <c r="KAK294" s="182"/>
      <c r="KAL294" s="182"/>
      <c r="KAM294" s="182"/>
      <c r="KAN294" s="182"/>
      <c r="KAO294" s="182"/>
      <c r="KAP294" s="182"/>
      <c r="KAQ294" s="182"/>
      <c r="KAR294" s="182"/>
      <c r="KAS294" s="182"/>
      <c r="KAT294" s="182"/>
      <c r="KAU294" s="182"/>
      <c r="KAV294" s="182"/>
      <c r="KAW294" s="182"/>
      <c r="KAX294" s="182"/>
      <c r="KAY294" s="182"/>
      <c r="KAZ294" s="182"/>
      <c r="KBA294" s="182"/>
      <c r="KBB294" s="182"/>
      <c r="KBC294" s="182"/>
      <c r="KBD294" s="182"/>
      <c r="KBE294" s="182"/>
      <c r="KBF294" s="182"/>
      <c r="KBG294" s="182"/>
      <c r="KBH294" s="182"/>
      <c r="KBI294" s="182"/>
      <c r="KBJ294" s="182"/>
      <c r="KBK294" s="182"/>
      <c r="KBL294" s="182"/>
      <c r="KBM294" s="182"/>
      <c r="KBN294" s="182"/>
      <c r="KBO294" s="182"/>
      <c r="KBP294" s="182"/>
      <c r="KBQ294" s="182"/>
      <c r="KBR294" s="182"/>
      <c r="KBS294" s="182"/>
      <c r="KBT294" s="182"/>
      <c r="KBU294" s="182"/>
      <c r="KBV294" s="182"/>
      <c r="KBW294" s="182"/>
      <c r="KBX294" s="182"/>
      <c r="KBY294" s="182"/>
      <c r="KBZ294" s="182"/>
      <c r="KCA294" s="182"/>
      <c r="KCB294" s="182"/>
      <c r="KCC294" s="182"/>
      <c r="KCD294" s="182"/>
      <c r="KCE294" s="182"/>
      <c r="KCF294" s="182"/>
      <c r="KCG294" s="182"/>
      <c r="KCH294" s="182"/>
      <c r="KCI294" s="182"/>
      <c r="KCJ294" s="182"/>
      <c r="KCK294" s="182"/>
      <c r="KCL294" s="182"/>
      <c r="KCM294" s="182"/>
      <c r="KCN294" s="182"/>
      <c r="KCO294" s="182"/>
      <c r="KCP294" s="182"/>
      <c r="KCQ294" s="182"/>
      <c r="KCR294" s="182"/>
      <c r="KCS294" s="182"/>
      <c r="KCT294" s="182"/>
      <c r="KCU294" s="182"/>
      <c r="KCV294" s="182"/>
      <c r="KCW294" s="182"/>
      <c r="KCX294" s="182"/>
      <c r="KCY294" s="182"/>
      <c r="KCZ294" s="182"/>
      <c r="KDA294" s="182"/>
      <c r="KDB294" s="182"/>
      <c r="KDC294" s="182"/>
      <c r="KDD294" s="182"/>
      <c r="KDE294" s="182"/>
      <c r="KDF294" s="182"/>
      <c r="KDG294" s="182"/>
      <c r="KDH294" s="182"/>
      <c r="KDI294" s="182"/>
      <c r="KDJ294" s="182"/>
      <c r="KDK294" s="182"/>
      <c r="KDL294" s="182"/>
      <c r="KDM294" s="182"/>
      <c r="KDN294" s="182"/>
      <c r="KDO294" s="182"/>
      <c r="KDP294" s="182"/>
      <c r="KDQ294" s="182"/>
      <c r="KDR294" s="182"/>
      <c r="KDS294" s="182"/>
      <c r="KDT294" s="182"/>
      <c r="KDU294" s="182"/>
      <c r="KDV294" s="182"/>
      <c r="KDW294" s="182"/>
      <c r="KDX294" s="182"/>
      <c r="KDY294" s="182"/>
      <c r="KDZ294" s="182"/>
      <c r="KEA294" s="182"/>
      <c r="KEB294" s="182"/>
      <c r="KEC294" s="182"/>
      <c r="KED294" s="182"/>
      <c r="KEE294" s="182"/>
      <c r="KEF294" s="182"/>
      <c r="KEG294" s="182"/>
      <c r="KEH294" s="182"/>
      <c r="KEI294" s="182"/>
      <c r="KEJ294" s="182"/>
      <c r="KEK294" s="182"/>
      <c r="KEL294" s="182"/>
      <c r="KEM294" s="182"/>
      <c r="KEN294" s="182"/>
      <c r="KEO294" s="182"/>
      <c r="KEP294" s="182"/>
      <c r="KEQ294" s="182"/>
      <c r="KER294" s="182"/>
      <c r="KES294" s="182"/>
      <c r="KET294" s="182"/>
      <c r="KEU294" s="182"/>
      <c r="KEV294" s="182"/>
      <c r="KEW294" s="182"/>
      <c r="KEX294" s="182"/>
      <c r="KEY294" s="182"/>
      <c r="KEZ294" s="182"/>
      <c r="KFA294" s="182"/>
      <c r="KFB294" s="182"/>
      <c r="KFC294" s="182"/>
      <c r="KFD294" s="182"/>
      <c r="KFE294" s="182"/>
      <c r="KFF294" s="182"/>
      <c r="KFG294" s="182"/>
      <c r="KFH294" s="182"/>
      <c r="KFI294" s="182"/>
      <c r="KFJ294" s="182"/>
      <c r="KFK294" s="182"/>
      <c r="KFL294" s="182"/>
      <c r="KFM294" s="182"/>
      <c r="KFN294" s="182"/>
      <c r="KFO294" s="182"/>
      <c r="KFP294" s="182"/>
      <c r="KFQ294" s="182"/>
      <c r="KFR294" s="182"/>
      <c r="KFS294" s="182"/>
      <c r="KFT294" s="182"/>
      <c r="KFU294" s="182"/>
      <c r="KFV294" s="182"/>
      <c r="KFW294" s="182"/>
      <c r="KFX294" s="182"/>
      <c r="KFY294" s="182"/>
      <c r="KFZ294" s="182"/>
      <c r="KGA294" s="182"/>
      <c r="KGB294" s="182"/>
      <c r="KGC294" s="182"/>
      <c r="KGD294" s="182"/>
      <c r="KGE294" s="182"/>
      <c r="KGF294" s="182"/>
      <c r="KGG294" s="182"/>
      <c r="KGH294" s="182"/>
      <c r="KGI294" s="182"/>
      <c r="KGJ294" s="182"/>
      <c r="KGK294" s="182"/>
      <c r="KGL294" s="182"/>
      <c r="KGM294" s="182"/>
      <c r="KGN294" s="182"/>
      <c r="KGO294" s="182"/>
      <c r="KGP294" s="182"/>
      <c r="KGQ294" s="182"/>
      <c r="KGR294" s="182"/>
      <c r="KGS294" s="182"/>
      <c r="KGT294" s="182"/>
      <c r="KGU294" s="182"/>
      <c r="KGV294" s="182"/>
      <c r="KGW294" s="182"/>
      <c r="KGX294" s="182"/>
      <c r="KGY294" s="182"/>
      <c r="KGZ294" s="182"/>
      <c r="KHA294" s="182"/>
      <c r="KHB294" s="182"/>
      <c r="KHC294" s="182"/>
      <c r="KHD294" s="182"/>
      <c r="KHE294" s="182"/>
      <c r="KHF294" s="182"/>
      <c r="KHG294" s="182"/>
      <c r="KHH294" s="182"/>
      <c r="KHI294" s="182"/>
      <c r="KHJ294" s="182"/>
      <c r="KHK294" s="182"/>
      <c r="KHL294" s="182"/>
      <c r="KHM294" s="182"/>
      <c r="KHN294" s="182"/>
      <c r="KHO294" s="182"/>
      <c r="KHP294" s="182"/>
      <c r="KHQ294" s="182"/>
      <c r="KHR294" s="182"/>
      <c r="KHS294" s="182"/>
      <c r="KHT294" s="182"/>
      <c r="KHU294" s="182"/>
      <c r="KHV294" s="182"/>
      <c r="KHW294" s="182"/>
      <c r="KHX294" s="182"/>
      <c r="KHY294" s="182"/>
      <c r="KHZ294" s="182"/>
      <c r="KIA294" s="182"/>
      <c r="KIB294" s="182"/>
      <c r="KIC294" s="182"/>
      <c r="KID294" s="182"/>
      <c r="KIE294" s="182"/>
      <c r="KIF294" s="182"/>
      <c r="KIG294" s="182"/>
      <c r="KIH294" s="182"/>
      <c r="KII294" s="182"/>
      <c r="KIJ294" s="182"/>
      <c r="KIK294" s="182"/>
      <c r="KIL294" s="182"/>
      <c r="KIM294" s="182"/>
      <c r="KIN294" s="182"/>
      <c r="KIO294" s="182"/>
      <c r="KIP294" s="182"/>
      <c r="KIQ294" s="182"/>
      <c r="KIR294" s="182"/>
      <c r="KIS294" s="182"/>
      <c r="KIT294" s="182"/>
      <c r="KIU294" s="182"/>
      <c r="KIV294" s="182"/>
      <c r="KIW294" s="182"/>
      <c r="KIX294" s="182"/>
      <c r="KIY294" s="182"/>
      <c r="KIZ294" s="182"/>
      <c r="KJA294" s="182"/>
      <c r="KJB294" s="182"/>
      <c r="KJC294" s="182"/>
      <c r="KJD294" s="182"/>
      <c r="KJE294" s="182"/>
      <c r="KJF294" s="182"/>
      <c r="KJG294" s="182"/>
      <c r="KJH294" s="182"/>
      <c r="KJI294" s="182"/>
      <c r="KJJ294" s="182"/>
      <c r="KJK294" s="182"/>
      <c r="KJL294" s="182"/>
      <c r="KJM294" s="182"/>
      <c r="KJN294" s="182"/>
      <c r="KJO294" s="182"/>
      <c r="KJP294" s="182"/>
      <c r="KJQ294" s="182"/>
      <c r="KJR294" s="182"/>
      <c r="KJS294" s="182"/>
      <c r="KJT294" s="182"/>
      <c r="KJU294" s="182"/>
      <c r="KJV294" s="182"/>
      <c r="KJW294" s="182"/>
      <c r="KJX294" s="182"/>
      <c r="KJY294" s="182"/>
      <c r="KJZ294" s="182"/>
      <c r="KKA294" s="182"/>
      <c r="KKB294" s="182"/>
      <c r="KKC294" s="182"/>
      <c r="KKD294" s="182"/>
      <c r="KKE294" s="182"/>
      <c r="KKF294" s="182"/>
      <c r="KKG294" s="182"/>
      <c r="KKH294" s="182"/>
      <c r="KKI294" s="182"/>
      <c r="KKJ294" s="182"/>
      <c r="KKK294" s="182"/>
      <c r="KKL294" s="182"/>
      <c r="KKM294" s="182"/>
      <c r="KKN294" s="182"/>
      <c r="KKO294" s="182"/>
      <c r="KKP294" s="182"/>
      <c r="KKQ294" s="182"/>
      <c r="KKR294" s="182"/>
      <c r="KKS294" s="182"/>
      <c r="KKT294" s="182"/>
      <c r="KKU294" s="182"/>
      <c r="KKV294" s="182"/>
      <c r="KKW294" s="182"/>
      <c r="KKX294" s="182"/>
      <c r="KKY294" s="182"/>
      <c r="KKZ294" s="182"/>
      <c r="KLA294" s="182"/>
      <c r="KLB294" s="182"/>
      <c r="KLC294" s="182"/>
      <c r="KLD294" s="182"/>
      <c r="KLE294" s="182"/>
      <c r="KLF294" s="182"/>
      <c r="KLG294" s="182"/>
      <c r="KLH294" s="182"/>
      <c r="KLI294" s="182"/>
      <c r="KLJ294" s="182"/>
      <c r="KLK294" s="182"/>
      <c r="KLL294" s="182"/>
      <c r="KLM294" s="182"/>
      <c r="KLN294" s="182"/>
      <c r="KLO294" s="182"/>
      <c r="KLP294" s="182"/>
      <c r="KLQ294" s="182"/>
      <c r="KLR294" s="182"/>
      <c r="KLS294" s="182"/>
      <c r="KLT294" s="182"/>
      <c r="KLU294" s="182"/>
      <c r="KLV294" s="182"/>
      <c r="KLW294" s="182"/>
      <c r="KLX294" s="182"/>
      <c r="KLY294" s="182"/>
      <c r="KLZ294" s="182"/>
      <c r="KMA294" s="182"/>
      <c r="KMB294" s="182"/>
      <c r="KMC294" s="182"/>
      <c r="KMD294" s="182"/>
      <c r="KME294" s="182"/>
      <c r="KMF294" s="182"/>
      <c r="KMG294" s="182"/>
      <c r="KMH294" s="182"/>
      <c r="KMI294" s="182"/>
      <c r="KMJ294" s="182"/>
      <c r="KMK294" s="182"/>
      <c r="KML294" s="182"/>
      <c r="KMM294" s="182"/>
      <c r="KMN294" s="182"/>
      <c r="KMO294" s="182"/>
      <c r="KMP294" s="182"/>
      <c r="KMQ294" s="182"/>
      <c r="KMR294" s="182"/>
      <c r="KMS294" s="182"/>
      <c r="KMT294" s="182"/>
      <c r="KMU294" s="182"/>
      <c r="KMV294" s="182"/>
      <c r="KMW294" s="182"/>
      <c r="KMX294" s="182"/>
      <c r="KMY294" s="182"/>
      <c r="KMZ294" s="182"/>
      <c r="KNA294" s="182"/>
      <c r="KNB294" s="182"/>
      <c r="KNC294" s="182"/>
      <c r="KND294" s="182"/>
      <c r="KNE294" s="182"/>
      <c r="KNF294" s="182"/>
      <c r="KNG294" s="182"/>
      <c r="KNH294" s="182"/>
      <c r="KNI294" s="182"/>
      <c r="KNJ294" s="182"/>
      <c r="KNK294" s="182"/>
      <c r="KNL294" s="182"/>
      <c r="KNM294" s="182"/>
      <c r="KNN294" s="182"/>
      <c r="KNO294" s="182"/>
      <c r="KNP294" s="182"/>
      <c r="KNQ294" s="182"/>
      <c r="KNR294" s="182"/>
      <c r="KNS294" s="182"/>
      <c r="KNT294" s="182"/>
      <c r="KNU294" s="182"/>
      <c r="KNV294" s="182"/>
      <c r="KNW294" s="182"/>
      <c r="KNX294" s="182"/>
      <c r="KNY294" s="182"/>
      <c r="KNZ294" s="182"/>
      <c r="KOA294" s="182"/>
      <c r="KOB294" s="182"/>
      <c r="KOC294" s="182"/>
      <c r="KOD294" s="182"/>
      <c r="KOE294" s="182"/>
      <c r="KOF294" s="182"/>
      <c r="KOG294" s="182"/>
      <c r="KOH294" s="182"/>
      <c r="KOI294" s="182"/>
      <c r="KOJ294" s="182"/>
      <c r="KOK294" s="182"/>
      <c r="KOL294" s="182"/>
      <c r="KOM294" s="182"/>
      <c r="KON294" s="182"/>
      <c r="KOO294" s="182"/>
      <c r="KOP294" s="182"/>
      <c r="KOQ294" s="182"/>
      <c r="KOR294" s="182"/>
      <c r="KOS294" s="182"/>
      <c r="KOT294" s="182"/>
      <c r="KOU294" s="182"/>
      <c r="KOV294" s="182"/>
      <c r="KOW294" s="182"/>
      <c r="KOX294" s="182"/>
      <c r="KOY294" s="182"/>
      <c r="KOZ294" s="182"/>
      <c r="KPA294" s="182"/>
      <c r="KPB294" s="182"/>
      <c r="KPC294" s="182"/>
      <c r="KPD294" s="182"/>
      <c r="KPE294" s="182"/>
      <c r="KPF294" s="182"/>
      <c r="KPG294" s="182"/>
      <c r="KPH294" s="182"/>
      <c r="KPI294" s="182"/>
      <c r="KPJ294" s="182"/>
      <c r="KPK294" s="182"/>
      <c r="KPL294" s="182"/>
      <c r="KPM294" s="182"/>
      <c r="KPN294" s="182"/>
      <c r="KPO294" s="182"/>
      <c r="KPP294" s="182"/>
      <c r="KPQ294" s="182"/>
      <c r="KPR294" s="182"/>
      <c r="KPS294" s="182"/>
      <c r="KPT294" s="182"/>
      <c r="KPU294" s="182"/>
      <c r="KPV294" s="182"/>
      <c r="KPW294" s="182"/>
      <c r="KPX294" s="182"/>
      <c r="KPY294" s="182"/>
      <c r="KPZ294" s="182"/>
      <c r="KQA294" s="182"/>
      <c r="KQB294" s="182"/>
      <c r="KQC294" s="182"/>
      <c r="KQD294" s="182"/>
      <c r="KQE294" s="182"/>
      <c r="KQF294" s="182"/>
      <c r="KQG294" s="182"/>
      <c r="KQH294" s="182"/>
      <c r="KQI294" s="182"/>
      <c r="KQJ294" s="182"/>
      <c r="KQK294" s="182"/>
      <c r="KQL294" s="182"/>
      <c r="KQM294" s="182"/>
      <c r="KQN294" s="182"/>
      <c r="KQO294" s="182"/>
      <c r="KQP294" s="182"/>
      <c r="KQQ294" s="182"/>
      <c r="KQR294" s="182"/>
      <c r="KQS294" s="182"/>
      <c r="KQT294" s="182"/>
      <c r="KQU294" s="182"/>
      <c r="KQV294" s="182"/>
      <c r="KQW294" s="182"/>
      <c r="KQX294" s="182"/>
      <c r="KQY294" s="182"/>
      <c r="KQZ294" s="182"/>
      <c r="KRA294" s="182"/>
      <c r="KRB294" s="182"/>
      <c r="KRC294" s="182"/>
      <c r="KRD294" s="182"/>
      <c r="KRE294" s="182"/>
      <c r="KRF294" s="182"/>
      <c r="KRG294" s="182"/>
      <c r="KRH294" s="182"/>
      <c r="KRI294" s="182"/>
      <c r="KRJ294" s="182"/>
      <c r="KRK294" s="182"/>
      <c r="KRL294" s="182"/>
      <c r="KRM294" s="182"/>
      <c r="KRN294" s="182"/>
      <c r="KRO294" s="182"/>
      <c r="KRP294" s="182"/>
      <c r="KRQ294" s="182"/>
      <c r="KRR294" s="182"/>
      <c r="KRS294" s="182"/>
      <c r="KRT294" s="182"/>
      <c r="KRU294" s="182"/>
      <c r="KRV294" s="182"/>
      <c r="KRW294" s="182"/>
      <c r="KRX294" s="182"/>
      <c r="KRY294" s="182"/>
      <c r="KRZ294" s="182"/>
      <c r="KSA294" s="182"/>
      <c r="KSB294" s="182"/>
      <c r="KSC294" s="182"/>
      <c r="KSD294" s="182"/>
      <c r="KSE294" s="182"/>
      <c r="KSF294" s="182"/>
      <c r="KSG294" s="182"/>
      <c r="KSH294" s="182"/>
      <c r="KSI294" s="182"/>
      <c r="KSJ294" s="182"/>
      <c r="KSK294" s="182"/>
      <c r="KSL294" s="182"/>
      <c r="KSM294" s="182"/>
      <c r="KSN294" s="182"/>
      <c r="KSO294" s="182"/>
      <c r="KSP294" s="182"/>
      <c r="KSQ294" s="182"/>
      <c r="KSR294" s="182"/>
      <c r="KSS294" s="182"/>
      <c r="KST294" s="182"/>
      <c r="KSU294" s="182"/>
      <c r="KSV294" s="182"/>
      <c r="KSW294" s="182"/>
      <c r="KSX294" s="182"/>
      <c r="KSY294" s="182"/>
      <c r="KSZ294" s="182"/>
      <c r="KTA294" s="182"/>
      <c r="KTB294" s="182"/>
      <c r="KTC294" s="182"/>
      <c r="KTD294" s="182"/>
      <c r="KTE294" s="182"/>
      <c r="KTF294" s="182"/>
      <c r="KTG294" s="182"/>
      <c r="KTH294" s="182"/>
      <c r="KTI294" s="182"/>
      <c r="KTJ294" s="182"/>
      <c r="KTK294" s="182"/>
      <c r="KTL294" s="182"/>
      <c r="KTM294" s="182"/>
      <c r="KTN294" s="182"/>
      <c r="KTO294" s="182"/>
      <c r="KTP294" s="182"/>
      <c r="KTQ294" s="182"/>
      <c r="KTR294" s="182"/>
      <c r="KTS294" s="182"/>
      <c r="KTT294" s="182"/>
      <c r="KTU294" s="182"/>
      <c r="KTV294" s="182"/>
      <c r="KTW294" s="182"/>
      <c r="KTX294" s="182"/>
      <c r="KTY294" s="182"/>
      <c r="KTZ294" s="182"/>
      <c r="KUA294" s="182"/>
      <c r="KUB294" s="182"/>
      <c r="KUC294" s="182"/>
      <c r="KUD294" s="182"/>
      <c r="KUE294" s="182"/>
      <c r="KUF294" s="182"/>
      <c r="KUG294" s="182"/>
      <c r="KUH294" s="182"/>
      <c r="KUI294" s="182"/>
      <c r="KUJ294" s="182"/>
      <c r="KUK294" s="182"/>
      <c r="KUL294" s="182"/>
      <c r="KUM294" s="182"/>
      <c r="KUN294" s="182"/>
      <c r="KUO294" s="182"/>
      <c r="KUP294" s="182"/>
      <c r="KUQ294" s="182"/>
      <c r="KUR294" s="182"/>
      <c r="KUS294" s="182"/>
      <c r="KUT294" s="182"/>
      <c r="KUU294" s="182"/>
      <c r="KUV294" s="182"/>
      <c r="KUW294" s="182"/>
      <c r="KUX294" s="182"/>
      <c r="KUY294" s="182"/>
      <c r="KUZ294" s="182"/>
      <c r="KVA294" s="182"/>
      <c r="KVB294" s="182"/>
      <c r="KVC294" s="182"/>
      <c r="KVD294" s="182"/>
      <c r="KVE294" s="182"/>
      <c r="KVF294" s="182"/>
      <c r="KVG294" s="182"/>
      <c r="KVH294" s="182"/>
      <c r="KVI294" s="182"/>
      <c r="KVJ294" s="182"/>
      <c r="KVK294" s="182"/>
      <c r="KVL294" s="182"/>
      <c r="KVM294" s="182"/>
      <c r="KVN294" s="182"/>
      <c r="KVO294" s="182"/>
      <c r="KVP294" s="182"/>
      <c r="KVQ294" s="182"/>
      <c r="KVR294" s="182"/>
      <c r="KVS294" s="182"/>
      <c r="KVT294" s="182"/>
      <c r="KVU294" s="182"/>
      <c r="KVV294" s="182"/>
      <c r="KVW294" s="182"/>
      <c r="KVX294" s="182"/>
      <c r="KVY294" s="182"/>
      <c r="KVZ294" s="182"/>
      <c r="KWA294" s="182"/>
      <c r="KWB294" s="182"/>
      <c r="KWC294" s="182"/>
      <c r="KWD294" s="182"/>
      <c r="KWE294" s="182"/>
      <c r="KWF294" s="182"/>
      <c r="KWG294" s="182"/>
      <c r="KWH294" s="182"/>
      <c r="KWI294" s="182"/>
      <c r="KWJ294" s="182"/>
      <c r="KWK294" s="182"/>
      <c r="KWL294" s="182"/>
      <c r="KWM294" s="182"/>
      <c r="KWN294" s="182"/>
      <c r="KWO294" s="182"/>
      <c r="KWP294" s="182"/>
      <c r="KWQ294" s="182"/>
      <c r="KWR294" s="182"/>
      <c r="KWS294" s="182"/>
      <c r="KWT294" s="182"/>
      <c r="KWU294" s="182"/>
      <c r="KWV294" s="182"/>
      <c r="KWW294" s="182"/>
      <c r="KWX294" s="182"/>
      <c r="KWY294" s="182"/>
      <c r="KWZ294" s="182"/>
      <c r="KXA294" s="182"/>
      <c r="KXB294" s="182"/>
      <c r="KXC294" s="182"/>
      <c r="KXD294" s="182"/>
      <c r="KXE294" s="182"/>
      <c r="KXF294" s="182"/>
      <c r="KXG294" s="182"/>
      <c r="KXH294" s="182"/>
      <c r="KXI294" s="182"/>
      <c r="KXJ294" s="182"/>
      <c r="KXK294" s="182"/>
      <c r="KXL294" s="182"/>
      <c r="KXM294" s="182"/>
      <c r="KXN294" s="182"/>
      <c r="KXO294" s="182"/>
      <c r="KXP294" s="182"/>
      <c r="KXQ294" s="182"/>
      <c r="KXR294" s="182"/>
      <c r="KXS294" s="182"/>
      <c r="KXT294" s="182"/>
      <c r="KXU294" s="182"/>
      <c r="KXV294" s="182"/>
      <c r="KXW294" s="182"/>
      <c r="KXX294" s="182"/>
      <c r="KXY294" s="182"/>
      <c r="KXZ294" s="182"/>
      <c r="KYA294" s="182"/>
      <c r="KYB294" s="182"/>
      <c r="KYC294" s="182"/>
      <c r="KYD294" s="182"/>
      <c r="KYE294" s="182"/>
      <c r="KYF294" s="182"/>
      <c r="KYG294" s="182"/>
      <c r="KYH294" s="182"/>
      <c r="KYI294" s="182"/>
      <c r="KYJ294" s="182"/>
      <c r="KYK294" s="182"/>
      <c r="KYL294" s="182"/>
      <c r="KYM294" s="182"/>
      <c r="KYN294" s="182"/>
      <c r="KYO294" s="182"/>
      <c r="KYP294" s="182"/>
      <c r="KYQ294" s="182"/>
      <c r="KYR294" s="182"/>
      <c r="KYS294" s="182"/>
      <c r="KYT294" s="182"/>
      <c r="KYU294" s="182"/>
      <c r="KYV294" s="182"/>
      <c r="KYW294" s="182"/>
      <c r="KYX294" s="182"/>
      <c r="KYY294" s="182"/>
      <c r="KYZ294" s="182"/>
      <c r="KZA294" s="182"/>
      <c r="KZB294" s="182"/>
      <c r="KZC294" s="182"/>
      <c r="KZD294" s="182"/>
      <c r="KZE294" s="182"/>
      <c r="KZF294" s="182"/>
      <c r="KZG294" s="182"/>
      <c r="KZH294" s="182"/>
      <c r="KZI294" s="182"/>
      <c r="KZJ294" s="182"/>
      <c r="KZK294" s="182"/>
      <c r="KZL294" s="182"/>
      <c r="KZM294" s="182"/>
      <c r="KZN294" s="182"/>
      <c r="KZO294" s="182"/>
      <c r="KZP294" s="182"/>
      <c r="KZQ294" s="182"/>
      <c r="KZR294" s="182"/>
      <c r="KZS294" s="182"/>
      <c r="KZT294" s="182"/>
      <c r="KZU294" s="182"/>
      <c r="KZV294" s="182"/>
      <c r="KZW294" s="182"/>
      <c r="KZX294" s="182"/>
      <c r="KZY294" s="182"/>
      <c r="KZZ294" s="182"/>
      <c r="LAA294" s="182"/>
      <c r="LAB294" s="182"/>
      <c r="LAC294" s="182"/>
      <c r="LAD294" s="182"/>
      <c r="LAE294" s="182"/>
      <c r="LAF294" s="182"/>
      <c r="LAG294" s="182"/>
      <c r="LAH294" s="182"/>
      <c r="LAI294" s="182"/>
      <c r="LAJ294" s="182"/>
      <c r="LAK294" s="182"/>
      <c r="LAL294" s="182"/>
      <c r="LAM294" s="182"/>
      <c r="LAN294" s="182"/>
      <c r="LAO294" s="182"/>
      <c r="LAP294" s="182"/>
      <c r="LAQ294" s="182"/>
      <c r="LAR294" s="182"/>
      <c r="LAS294" s="182"/>
      <c r="LAT294" s="182"/>
      <c r="LAU294" s="182"/>
      <c r="LAV294" s="182"/>
      <c r="LAW294" s="182"/>
      <c r="LAX294" s="182"/>
      <c r="LAY294" s="182"/>
      <c r="LAZ294" s="182"/>
      <c r="LBA294" s="182"/>
      <c r="LBB294" s="182"/>
      <c r="LBC294" s="182"/>
      <c r="LBD294" s="182"/>
      <c r="LBE294" s="182"/>
      <c r="LBF294" s="182"/>
      <c r="LBG294" s="182"/>
      <c r="LBH294" s="182"/>
      <c r="LBI294" s="182"/>
      <c r="LBJ294" s="182"/>
      <c r="LBK294" s="182"/>
      <c r="LBL294" s="182"/>
      <c r="LBM294" s="182"/>
      <c r="LBN294" s="182"/>
      <c r="LBO294" s="182"/>
      <c r="LBP294" s="182"/>
      <c r="LBQ294" s="182"/>
      <c r="LBR294" s="182"/>
      <c r="LBS294" s="182"/>
      <c r="LBT294" s="182"/>
      <c r="LBU294" s="182"/>
      <c r="LBV294" s="182"/>
      <c r="LBW294" s="182"/>
      <c r="LBX294" s="182"/>
      <c r="LBY294" s="182"/>
      <c r="LBZ294" s="182"/>
      <c r="LCA294" s="182"/>
      <c r="LCB294" s="182"/>
      <c r="LCC294" s="182"/>
      <c r="LCD294" s="182"/>
      <c r="LCE294" s="182"/>
      <c r="LCF294" s="182"/>
      <c r="LCG294" s="182"/>
      <c r="LCH294" s="182"/>
      <c r="LCI294" s="182"/>
      <c r="LCJ294" s="182"/>
      <c r="LCK294" s="182"/>
      <c r="LCL294" s="182"/>
      <c r="LCM294" s="182"/>
      <c r="LCN294" s="182"/>
      <c r="LCO294" s="182"/>
      <c r="LCP294" s="182"/>
      <c r="LCQ294" s="182"/>
      <c r="LCR294" s="182"/>
      <c r="LCS294" s="182"/>
      <c r="LCT294" s="182"/>
      <c r="LCU294" s="182"/>
      <c r="LCV294" s="182"/>
      <c r="LCW294" s="182"/>
      <c r="LCX294" s="182"/>
      <c r="LCY294" s="182"/>
      <c r="LCZ294" s="182"/>
      <c r="LDA294" s="182"/>
      <c r="LDB294" s="182"/>
      <c r="LDC294" s="182"/>
      <c r="LDD294" s="182"/>
      <c r="LDE294" s="182"/>
      <c r="LDF294" s="182"/>
      <c r="LDG294" s="182"/>
      <c r="LDH294" s="182"/>
      <c r="LDI294" s="182"/>
      <c r="LDJ294" s="182"/>
      <c r="LDK294" s="182"/>
      <c r="LDL294" s="182"/>
      <c r="LDM294" s="182"/>
      <c r="LDN294" s="182"/>
      <c r="LDO294" s="182"/>
      <c r="LDP294" s="182"/>
      <c r="LDQ294" s="182"/>
      <c r="LDR294" s="182"/>
      <c r="LDS294" s="182"/>
      <c r="LDT294" s="182"/>
      <c r="LDU294" s="182"/>
      <c r="LDV294" s="182"/>
      <c r="LDW294" s="182"/>
      <c r="LDX294" s="182"/>
      <c r="LDY294" s="182"/>
      <c r="LDZ294" s="182"/>
      <c r="LEA294" s="182"/>
      <c r="LEB294" s="182"/>
      <c r="LEC294" s="182"/>
      <c r="LED294" s="182"/>
      <c r="LEE294" s="182"/>
      <c r="LEF294" s="182"/>
      <c r="LEG294" s="182"/>
      <c r="LEH294" s="182"/>
      <c r="LEI294" s="182"/>
      <c r="LEJ294" s="182"/>
      <c r="LEK294" s="182"/>
      <c r="LEL294" s="182"/>
      <c r="LEM294" s="182"/>
      <c r="LEN294" s="182"/>
      <c r="LEO294" s="182"/>
      <c r="LEP294" s="182"/>
      <c r="LEQ294" s="182"/>
      <c r="LER294" s="182"/>
      <c r="LES294" s="182"/>
      <c r="LET294" s="182"/>
      <c r="LEU294" s="182"/>
      <c r="LEV294" s="182"/>
      <c r="LEW294" s="182"/>
      <c r="LEX294" s="182"/>
      <c r="LEY294" s="182"/>
      <c r="LEZ294" s="182"/>
      <c r="LFA294" s="182"/>
      <c r="LFB294" s="182"/>
      <c r="LFC294" s="182"/>
      <c r="LFD294" s="182"/>
      <c r="LFE294" s="182"/>
      <c r="LFF294" s="182"/>
      <c r="LFG294" s="182"/>
      <c r="LFH294" s="182"/>
      <c r="LFI294" s="182"/>
      <c r="LFJ294" s="182"/>
      <c r="LFK294" s="182"/>
      <c r="LFL294" s="182"/>
      <c r="LFM294" s="182"/>
      <c r="LFN294" s="182"/>
      <c r="LFO294" s="182"/>
      <c r="LFP294" s="182"/>
      <c r="LFQ294" s="182"/>
      <c r="LFR294" s="182"/>
      <c r="LFS294" s="182"/>
      <c r="LFT294" s="182"/>
      <c r="LFU294" s="182"/>
      <c r="LFV294" s="182"/>
      <c r="LFW294" s="182"/>
      <c r="LFX294" s="182"/>
      <c r="LFY294" s="182"/>
      <c r="LFZ294" s="182"/>
      <c r="LGA294" s="182"/>
      <c r="LGB294" s="182"/>
      <c r="LGC294" s="182"/>
      <c r="LGD294" s="182"/>
      <c r="LGE294" s="182"/>
      <c r="LGF294" s="182"/>
      <c r="LGG294" s="182"/>
      <c r="LGH294" s="182"/>
      <c r="LGI294" s="182"/>
      <c r="LGJ294" s="182"/>
      <c r="LGK294" s="182"/>
      <c r="LGL294" s="182"/>
      <c r="LGM294" s="182"/>
      <c r="LGN294" s="182"/>
      <c r="LGO294" s="182"/>
      <c r="LGP294" s="182"/>
      <c r="LGQ294" s="182"/>
      <c r="LGR294" s="182"/>
      <c r="LGS294" s="182"/>
      <c r="LGT294" s="182"/>
      <c r="LGU294" s="182"/>
      <c r="LGV294" s="182"/>
      <c r="LGW294" s="182"/>
      <c r="LGX294" s="182"/>
      <c r="LGY294" s="182"/>
      <c r="LGZ294" s="182"/>
      <c r="LHA294" s="182"/>
      <c r="LHB294" s="182"/>
      <c r="LHC294" s="182"/>
      <c r="LHD294" s="182"/>
      <c r="LHE294" s="182"/>
      <c r="LHF294" s="182"/>
      <c r="LHG294" s="182"/>
      <c r="LHH294" s="182"/>
      <c r="LHI294" s="182"/>
      <c r="LHJ294" s="182"/>
      <c r="LHK294" s="182"/>
      <c r="LHL294" s="182"/>
      <c r="LHM294" s="182"/>
      <c r="LHN294" s="182"/>
      <c r="LHO294" s="182"/>
      <c r="LHP294" s="182"/>
      <c r="LHQ294" s="182"/>
      <c r="LHR294" s="182"/>
      <c r="LHS294" s="182"/>
      <c r="LHT294" s="182"/>
      <c r="LHU294" s="182"/>
      <c r="LHV294" s="182"/>
      <c r="LHW294" s="182"/>
      <c r="LHX294" s="182"/>
      <c r="LHY294" s="182"/>
      <c r="LHZ294" s="182"/>
      <c r="LIA294" s="182"/>
      <c r="LIB294" s="182"/>
      <c r="LIC294" s="182"/>
      <c r="LID294" s="182"/>
      <c r="LIE294" s="182"/>
      <c r="LIF294" s="182"/>
      <c r="LIG294" s="182"/>
      <c r="LIH294" s="182"/>
      <c r="LII294" s="182"/>
      <c r="LIJ294" s="182"/>
      <c r="LIK294" s="182"/>
      <c r="LIL294" s="182"/>
      <c r="LIM294" s="182"/>
      <c r="LIN294" s="182"/>
      <c r="LIO294" s="182"/>
      <c r="LIP294" s="182"/>
      <c r="LIQ294" s="182"/>
      <c r="LIR294" s="182"/>
      <c r="LIS294" s="182"/>
      <c r="LIT294" s="182"/>
      <c r="LIU294" s="182"/>
      <c r="LIV294" s="182"/>
      <c r="LIW294" s="182"/>
      <c r="LIX294" s="182"/>
      <c r="LIY294" s="182"/>
      <c r="LIZ294" s="182"/>
      <c r="LJA294" s="182"/>
      <c r="LJB294" s="182"/>
      <c r="LJC294" s="182"/>
      <c r="LJD294" s="182"/>
      <c r="LJE294" s="182"/>
      <c r="LJF294" s="182"/>
      <c r="LJG294" s="182"/>
      <c r="LJH294" s="182"/>
      <c r="LJI294" s="182"/>
      <c r="LJJ294" s="182"/>
      <c r="LJK294" s="182"/>
      <c r="LJL294" s="182"/>
      <c r="LJM294" s="182"/>
      <c r="LJN294" s="182"/>
      <c r="LJO294" s="182"/>
      <c r="LJP294" s="182"/>
      <c r="LJQ294" s="182"/>
      <c r="LJR294" s="182"/>
      <c r="LJS294" s="182"/>
      <c r="LJT294" s="182"/>
      <c r="LJU294" s="182"/>
      <c r="LJV294" s="182"/>
      <c r="LJW294" s="182"/>
      <c r="LJX294" s="182"/>
      <c r="LJY294" s="182"/>
      <c r="LJZ294" s="182"/>
      <c r="LKA294" s="182"/>
      <c r="LKB294" s="182"/>
      <c r="LKC294" s="182"/>
      <c r="LKD294" s="182"/>
      <c r="LKE294" s="182"/>
      <c r="LKF294" s="182"/>
      <c r="LKG294" s="182"/>
      <c r="LKH294" s="182"/>
      <c r="LKI294" s="182"/>
      <c r="LKJ294" s="182"/>
      <c r="LKK294" s="182"/>
      <c r="LKL294" s="182"/>
      <c r="LKM294" s="182"/>
      <c r="LKN294" s="182"/>
      <c r="LKO294" s="182"/>
      <c r="LKP294" s="182"/>
      <c r="LKQ294" s="182"/>
      <c r="LKR294" s="182"/>
      <c r="LKS294" s="182"/>
      <c r="LKT294" s="182"/>
      <c r="LKU294" s="182"/>
      <c r="LKV294" s="182"/>
      <c r="LKW294" s="182"/>
      <c r="LKX294" s="182"/>
      <c r="LKY294" s="182"/>
      <c r="LKZ294" s="182"/>
      <c r="LLA294" s="182"/>
      <c r="LLB294" s="182"/>
      <c r="LLC294" s="182"/>
      <c r="LLD294" s="182"/>
      <c r="LLE294" s="182"/>
      <c r="LLF294" s="182"/>
      <c r="LLG294" s="182"/>
      <c r="LLH294" s="182"/>
      <c r="LLI294" s="182"/>
      <c r="LLJ294" s="182"/>
      <c r="LLK294" s="182"/>
      <c r="LLL294" s="182"/>
      <c r="LLM294" s="182"/>
      <c r="LLN294" s="182"/>
      <c r="LLO294" s="182"/>
      <c r="LLP294" s="182"/>
      <c r="LLQ294" s="182"/>
      <c r="LLR294" s="182"/>
      <c r="LLS294" s="182"/>
      <c r="LLT294" s="182"/>
      <c r="LLU294" s="182"/>
      <c r="LLV294" s="182"/>
      <c r="LLW294" s="182"/>
      <c r="LLX294" s="182"/>
      <c r="LLY294" s="182"/>
      <c r="LLZ294" s="182"/>
      <c r="LMA294" s="182"/>
      <c r="LMB294" s="182"/>
      <c r="LMC294" s="182"/>
      <c r="LMD294" s="182"/>
      <c r="LME294" s="182"/>
      <c r="LMF294" s="182"/>
      <c r="LMG294" s="182"/>
      <c r="LMH294" s="182"/>
      <c r="LMI294" s="182"/>
      <c r="LMJ294" s="182"/>
      <c r="LMK294" s="182"/>
      <c r="LML294" s="182"/>
      <c r="LMM294" s="182"/>
      <c r="LMN294" s="182"/>
      <c r="LMO294" s="182"/>
      <c r="LMP294" s="182"/>
      <c r="LMQ294" s="182"/>
      <c r="LMR294" s="182"/>
      <c r="LMS294" s="182"/>
      <c r="LMT294" s="182"/>
      <c r="LMU294" s="182"/>
      <c r="LMV294" s="182"/>
      <c r="LMW294" s="182"/>
      <c r="LMX294" s="182"/>
      <c r="LMY294" s="182"/>
      <c r="LMZ294" s="182"/>
      <c r="LNA294" s="182"/>
      <c r="LNB294" s="182"/>
      <c r="LNC294" s="182"/>
      <c r="LND294" s="182"/>
      <c r="LNE294" s="182"/>
      <c r="LNF294" s="182"/>
      <c r="LNG294" s="182"/>
      <c r="LNH294" s="182"/>
      <c r="LNI294" s="182"/>
      <c r="LNJ294" s="182"/>
      <c r="LNK294" s="182"/>
      <c r="LNL294" s="182"/>
      <c r="LNM294" s="182"/>
      <c r="LNN294" s="182"/>
      <c r="LNO294" s="182"/>
      <c r="LNP294" s="182"/>
      <c r="LNQ294" s="182"/>
      <c r="LNR294" s="182"/>
      <c r="LNS294" s="182"/>
      <c r="LNT294" s="182"/>
      <c r="LNU294" s="182"/>
      <c r="LNV294" s="182"/>
      <c r="LNW294" s="182"/>
      <c r="LNX294" s="182"/>
      <c r="LNY294" s="182"/>
      <c r="LNZ294" s="182"/>
      <c r="LOA294" s="182"/>
      <c r="LOB294" s="182"/>
      <c r="LOC294" s="182"/>
      <c r="LOD294" s="182"/>
      <c r="LOE294" s="182"/>
      <c r="LOF294" s="182"/>
      <c r="LOG294" s="182"/>
      <c r="LOH294" s="182"/>
      <c r="LOI294" s="182"/>
      <c r="LOJ294" s="182"/>
      <c r="LOK294" s="182"/>
      <c r="LOL294" s="182"/>
      <c r="LOM294" s="182"/>
      <c r="LON294" s="182"/>
      <c r="LOO294" s="182"/>
      <c r="LOP294" s="182"/>
      <c r="LOQ294" s="182"/>
      <c r="LOR294" s="182"/>
      <c r="LOS294" s="182"/>
      <c r="LOT294" s="182"/>
      <c r="LOU294" s="182"/>
      <c r="LOV294" s="182"/>
      <c r="LOW294" s="182"/>
      <c r="LOX294" s="182"/>
      <c r="LOY294" s="182"/>
      <c r="LOZ294" s="182"/>
      <c r="LPA294" s="182"/>
      <c r="LPB294" s="182"/>
      <c r="LPC294" s="182"/>
      <c r="LPD294" s="182"/>
      <c r="LPE294" s="182"/>
      <c r="LPF294" s="182"/>
      <c r="LPG294" s="182"/>
      <c r="LPH294" s="182"/>
      <c r="LPI294" s="182"/>
      <c r="LPJ294" s="182"/>
      <c r="LPK294" s="182"/>
      <c r="LPL294" s="182"/>
      <c r="LPM294" s="182"/>
      <c r="LPN294" s="182"/>
      <c r="LPO294" s="182"/>
      <c r="LPP294" s="182"/>
      <c r="LPQ294" s="182"/>
      <c r="LPR294" s="182"/>
      <c r="LPS294" s="182"/>
      <c r="LPT294" s="182"/>
      <c r="LPU294" s="182"/>
      <c r="LPV294" s="182"/>
      <c r="LPW294" s="182"/>
      <c r="LPX294" s="182"/>
      <c r="LPY294" s="182"/>
      <c r="LPZ294" s="182"/>
      <c r="LQA294" s="182"/>
      <c r="LQB294" s="182"/>
      <c r="LQC294" s="182"/>
      <c r="LQD294" s="182"/>
      <c r="LQE294" s="182"/>
      <c r="LQF294" s="182"/>
      <c r="LQG294" s="182"/>
      <c r="LQH294" s="182"/>
      <c r="LQI294" s="182"/>
      <c r="LQJ294" s="182"/>
      <c r="LQK294" s="182"/>
      <c r="LQL294" s="182"/>
      <c r="LQM294" s="182"/>
      <c r="LQN294" s="182"/>
      <c r="LQO294" s="182"/>
      <c r="LQP294" s="182"/>
      <c r="LQQ294" s="182"/>
      <c r="LQR294" s="182"/>
      <c r="LQS294" s="182"/>
      <c r="LQT294" s="182"/>
      <c r="LQU294" s="182"/>
      <c r="LQV294" s="182"/>
      <c r="LQW294" s="182"/>
      <c r="LQX294" s="182"/>
      <c r="LQY294" s="182"/>
      <c r="LQZ294" s="182"/>
      <c r="LRA294" s="182"/>
      <c r="LRB294" s="182"/>
      <c r="LRC294" s="182"/>
      <c r="LRD294" s="182"/>
      <c r="LRE294" s="182"/>
      <c r="LRF294" s="182"/>
      <c r="LRG294" s="182"/>
      <c r="LRH294" s="182"/>
      <c r="LRI294" s="182"/>
      <c r="LRJ294" s="182"/>
      <c r="LRK294" s="182"/>
      <c r="LRL294" s="182"/>
      <c r="LRM294" s="182"/>
      <c r="LRN294" s="182"/>
      <c r="LRO294" s="182"/>
      <c r="LRP294" s="182"/>
      <c r="LRQ294" s="182"/>
      <c r="LRR294" s="182"/>
      <c r="LRS294" s="182"/>
      <c r="LRT294" s="182"/>
      <c r="LRU294" s="182"/>
      <c r="LRV294" s="182"/>
      <c r="LRW294" s="182"/>
      <c r="LRX294" s="182"/>
      <c r="LRY294" s="182"/>
      <c r="LRZ294" s="182"/>
      <c r="LSA294" s="182"/>
      <c r="LSB294" s="182"/>
      <c r="LSC294" s="182"/>
      <c r="LSD294" s="182"/>
      <c r="LSE294" s="182"/>
      <c r="LSF294" s="182"/>
      <c r="LSG294" s="182"/>
      <c r="LSH294" s="182"/>
      <c r="LSI294" s="182"/>
      <c r="LSJ294" s="182"/>
      <c r="LSK294" s="182"/>
      <c r="LSL294" s="182"/>
      <c r="LSM294" s="182"/>
      <c r="LSN294" s="182"/>
      <c r="LSO294" s="182"/>
      <c r="LSP294" s="182"/>
      <c r="LSQ294" s="182"/>
      <c r="LSR294" s="182"/>
      <c r="LSS294" s="182"/>
      <c r="LST294" s="182"/>
      <c r="LSU294" s="182"/>
      <c r="LSV294" s="182"/>
      <c r="LSW294" s="182"/>
      <c r="LSX294" s="182"/>
      <c r="LSY294" s="182"/>
      <c r="LSZ294" s="182"/>
      <c r="LTA294" s="182"/>
      <c r="LTB294" s="182"/>
      <c r="LTC294" s="182"/>
      <c r="LTD294" s="182"/>
      <c r="LTE294" s="182"/>
      <c r="LTF294" s="182"/>
      <c r="LTG294" s="182"/>
      <c r="LTH294" s="182"/>
      <c r="LTI294" s="182"/>
      <c r="LTJ294" s="182"/>
      <c r="LTK294" s="182"/>
      <c r="LTL294" s="182"/>
      <c r="LTM294" s="182"/>
      <c r="LTN294" s="182"/>
      <c r="LTO294" s="182"/>
      <c r="LTP294" s="182"/>
      <c r="LTQ294" s="182"/>
      <c r="LTR294" s="182"/>
      <c r="LTS294" s="182"/>
      <c r="LTT294" s="182"/>
      <c r="LTU294" s="182"/>
      <c r="LTV294" s="182"/>
      <c r="LTW294" s="182"/>
      <c r="LTX294" s="182"/>
      <c r="LTY294" s="182"/>
      <c r="LTZ294" s="182"/>
      <c r="LUA294" s="182"/>
      <c r="LUB294" s="182"/>
      <c r="LUC294" s="182"/>
      <c r="LUD294" s="182"/>
      <c r="LUE294" s="182"/>
      <c r="LUF294" s="182"/>
      <c r="LUG294" s="182"/>
      <c r="LUH294" s="182"/>
      <c r="LUI294" s="182"/>
      <c r="LUJ294" s="182"/>
      <c r="LUK294" s="182"/>
      <c r="LUL294" s="182"/>
      <c r="LUM294" s="182"/>
      <c r="LUN294" s="182"/>
      <c r="LUO294" s="182"/>
      <c r="LUP294" s="182"/>
      <c r="LUQ294" s="182"/>
      <c r="LUR294" s="182"/>
      <c r="LUS294" s="182"/>
      <c r="LUT294" s="182"/>
      <c r="LUU294" s="182"/>
      <c r="LUV294" s="182"/>
      <c r="LUW294" s="182"/>
      <c r="LUX294" s="182"/>
      <c r="LUY294" s="182"/>
      <c r="LUZ294" s="182"/>
      <c r="LVA294" s="182"/>
      <c r="LVB294" s="182"/>
      <c r="LVC294" s="182"/>
      <c r="LVD294" s="182"/>
      <c r="LVE294" s="182"/>
      <c r="LVF294" s="182"/>
      <c r="LVG294" s="182"/>
      <c r="LVH294" s="182"/>
      <c r="LVI294" s="182"/>
      <c r="LVJ294" s="182"/>
      <c r="LVK294" s="182"/>
      <c r="LVL294" s="182"/>
      <c r="LVM294" s="182"/>
      <c r="LVN294" s="182"/>
      <c r="LVO294" s="182"/>
      <c r="LVP294" s="182"/>
      <c r="LVQ294" s="182"/>
      <c r="LVR294" s="182"/>
      <c r="LVS294" s="182"/>
      <c r="LVT294" s="182"/>
      <c r="LVU294" s="182"/>
      <c r="LVV294" s="182"/>
      <c r="LVW294" s="182"/>
      <c r="LVX294" s="182"/>
      <c r="LVY294" s="182"/>
      <c r="LVZ294" s="182"/>
      <c r="LWA294" s="182"/>
      <c r="LWB294" s="182"/>
      <c r="LWC294" s="182"/>
      <c r="LWD294" s="182"/>
      <c r="LWE294" s="182"/>
      <c r="LWF294" s="182"/>
      <c r="LWG294" s="182"/>
      <c r="LWH294" s="182"/>
      <c r="LWI294" s="182"/>
      <c r="LWJ294" s="182"/>
      <c r="LWK294" s="182"/>
      <c r="LWL294" s="182"/>
      <c r="LWM294" s="182"/>
      <c r="LWN294" s="182"/>
      <c r="LWO294" s="182"/>
      <c r="LWP294" s="182"/>
      <c r="LWQ294" s="182"/>
      <c r="LWR294" s="182"/>
      <c r="LWS294" s="182"/>
      <c r="LWT294" s="182"/>
      <c r="LWU294" s="182"/>
      <c r="LWV294" s="182"/>
      <c r="LWW294" s="182"/>
      <c r="LWX294" s="182"/>
      <c r="LWY294" s="182"/>
      <c r="LWZ294" s="182"/>
      <c r="LXA294" s="182"/>
      <c r="LXB294" s="182"/>
      <c r="LXC294" s="182"/>
      <c r="LXD294" s="182"/>
      <c r="LXE294" s="182"/>
      <c r="LXF294" s="182"/>
      <c r="LXG294" s="182"/>
      <c r="LXH294" s="182"/>
      <c r="LXI294" s="182"/>
      <c r="LXJ294" s="182"/>
      <c r="LXK294" s="182"/>
      <c r="LXL294" s="182"/>
      <c r="LXM294" s="182"/>
      <c r="LXN294" s="182"/>
      <c r="LXO294" s="182"/>
      <c r="LXP294" s="182"/>
      <c r="LXQ294" s="182"/>
      <c r="LXR294" s="182"/>
      <c r="LXS294" s="182"/>
      <c r="LXT294" s="182"/>
      <c r="LXU294" s="182"/>
      <c r="LXV294" s="182"/>
      <c r="LXW294" s="182"/>
      <c r="LXX294" s="182"/>
      <c r="LXY294" s="182"/>
      <c r="LXZ294" s="182"/>
      <c r="LYA294" s="182"/>
      <c r="LYB294" s="182"/>
      <c r="LYC294" s="182"/>
      <c r="LYD294" s="182"/>
      <c r="LYE294" s="182"/>
      <c r="LYF294" s="182"/>
      <c r="LYG294" s="182"/>
      <c r="LYH294" s="182"/>
      <c r="LYI294" s="182"/>
      <c r="LYJ294" s="182"/>
      <c r="LYK294" s="182"/>
      <c r="LYL294" s="182"/>
      <c r="LYM294" s="182"/>
      <c r="LYN294" s="182"/>
      <c r="LYO294" s="182"/>
      <c r="LYP294" s="182"/>
      <c r="LYQ294" s="182"/>
      <c r="LYR294" s="182"/>
      <c r="LYS294" s="182"/>
      <c r="LYT294" s="182"/>
      <c r="LYU294" s="182"/>
      <c r="LYV294" s="182"/>
      <c r="LYW294" s="182"/>
      <c r="LYX294" s="182"/>
      <c r="LYY294" s="182"/>
      <c r="LYZ294" s="182"/>
      <c r="LZA294" s="182"/>
      <c r="LZB294" s="182"/>
      <c r="LZC294" s="182"/>
      <c r="LZD294" s="182"/>
      <c r="LZE294" s="182"/>
      <c r="LZF294" s="182"/>
      <c r="LZG294" s="182"/>
      <c r="LZH294" s="182"/>
      <c r="LZI294" s="182"/>
      <c r="LZJ294" s="182"/>
      <c r="LZK294" s="182"/>
      <c r="LZL294" s="182"/>
      <c r="LZM294" s="182"/>
      <c r="LZN294" s="182"/>
      <c r="LZO294" s="182"/>
      <c r="LZP294" s="182"/>
      <c r="LZQ294" s="182"/>
      <c r="LZR294" s="182"/>
      <c r="LZS294" s="182"/>
      <c r="LZT294" s="182"/>
      <c r="LZU294" s="182"/>
      <c r="LZV294" s="182"/>
      <c r="LZW294" s="182"/>
      <c r="LZX294" s="182"/>
      <c r="LZY294" s="182"/>
      <c r="LZZ294" s="182"/>
      <c r="MAA294" s="182"/>
      <c r="MAB294" s="182"/>
      <c r="MAC294" s="182"/>
      <c r="MAD294" s="182"/>
      <c r="MAE294" s="182"/>
      <c r="MAF294" s="182"/>
      <c r="MAG294" s="182"/>
      <c r="MAH294" s="182"/>
      <c r="MAI294" s="182"/>
      <c r="MAJ294" s="182"/>
      <c r="MAK294" s="182"/>
      <c r="MAL294" s="182"/>
      <c r="MAM294" s="182"/>
      <c r="MAN294" s="182"/>
      <c r="MAO294" s="182"/>
      <c r="MAP294" s="182"/>
      <c r="MAQ294" s="182"/>
      <c r="MAR294" s="182"/>
      <c r="MAS294" s="182"/>
      <c r="MAT294" s="182"/>
      <c r="MAU294" s="182"/>
      <c r="MAV294" s="182"/>
      <c r="MAW294" s="182"/>
      <c r="MAX294" s="182"/>
      <c r="MAY294" s="182"/>
      <c r="MAZ294" s="182"/>
      <c r="MBA294" s="182"/>
      <c r="MBB294" s="182"/>
      <c r="MBC294" s="182"/>
      <c r="MBD294" s="182"/>
      <c r="MBE294" s="182"/>
      <c r="MBF294" s="182"/>
      <c r="MBG294" s="182"/>
      <c r="MBH294" s="182"/>
      <c r="MBI294" s="182"/>
      <c r="MBJ294" s="182"/>
      <c r="MBK294" s="182"/>
      <c r="MBL294" s="182"/>
      <c r="MBM294" s="182"/>
      <c r="MBN294" s="182"/>
      <c r="MBO294" s="182"/>
      <c r="MBP294" s="182"/>
      <c r="MBQ294" s="182"/>
      <c r="MBR294" s="182"/>
      <c r="MBS294" s="182"/>
      <c r="MBT294" s="182"/>
      <c r="MBU294" s="182"/>
      <c r="MBV294" s="182"/>
      <c r="MBW294" s="182"/>
      <c r="MBX294" s="182"/>
      <c r="MBY294" s="182"/>
      <c r="MBZ294" s="182"/>
      <c r="MCA294" s="182"/>
      <c r="MCB294" s="182"/>
      <c r="MCC294" s="182"/>
      <c r="MCD294" s="182"/>
      <c r="MCE294" s="182"/>
      <c r="MCF294" s="182"/>
      <c r="MCG294" s="182"/>
      <c r="MCH294" s="182"/>
      <c r="MCI294" s="182"/>
      <c r="MCJ294" s="182"/>
      <c r="MCK294" s="182"/>
      <c r="MCL294" s="182"/>
      <c r="MCM294" s="182"/>
      <c r="MCN294" s="182"/>
      <c r="MCO294" s="182"/>
      <c r="MCP294" s="182"/>
      <c r="MCQ294" s="182"/>
      <c r="MCR294" s="182"/>
      <c r="MCS294" s="182"/>
      <c r="MCT294" s="182"/>
      <c r="MCU294" s="182"/>
      <c r="MCV294" s="182"/>
      <c r="MCW294" s="182"/>
      <c r="MCX294" s="182"/>
      <c r="MCY294" s="182"/>
      <c r="MCZ294" s="182"/>
      <c r="MDA294" s="182"/>
      <c r="MDB294" s="182"/>
      <c r="MDC294" s="182"/>
      <c r="MDD294" s="182"/>
      <c r="MDE294" s="182"/>
      <c r="MDF294" s="182"/>
      <c r="MDG294" s="182"/>
      <c r="MDH294" s="182"/>
      <c r="MDI294" s="182"/>
      <c r="MDJ294" s="182"/>
      <c r="MDK294" s="182"/>
      <c r="MDL294" s="182"/>
      <c r="MDM294" s="182"/>
      <c r="MDN294" s="182"/>
      <c r="MDO294" s="182"/>
      <c r="MDP294" s="182"/>
      <c r="MDQ294" s="182"/>
      <c r="MDR294" s="182"/>
      <c r="MDS294" s="182"/>
      <c r="MDT294" s="182"/>
      <c r="MDU294" s="182"/>
      <c r="MDV294" s="182"/>
      <c r="MDW294" s="182"/>
      <c r="MDX294" s="182"/>
      <c r="MDY294" s="182"/>
      <c r="MDZ294" s="182"/>
      <c r="MEA294" s="182"/>
      <c r="MEB294" s="182"/>
      <c r="MEC294" s="182"/>
      <c r="MED294" s="182"/>
      <c r="MEE294" s="182"/>
      <c r="MEF294" s="182"/>
      <c r="MEG294" s="182"/>
      <c r="MEH294" s="182"/>
      <c r="MEI294" s="182"/>
      <c r="MEJ294" s="182"/>
      <c r="MEK294" s="182"/>
      <c r="MEL294" s="182"/>
      <c r="MEM294" s="182"/>
      <c r="MEN294" s="182"/>
      <c r="MEO294" s="182"/>
      <c r="MEP294" s="182"/>
      <c r="MEQ294" s="182"/>
      <c r="MER294" s="182"/>
      <c r="MES294" s="182"/>
      <c r="MET294" s="182"/>
      <c r="MEU294" s="182"/>
      <c r="MEV294" s="182"/>
      <c r="MEW294" s="182"/>
      <c r="MEX294" s="182"/>
      <c r="MEY294" s="182"/>
      <c r="MEZ294" s="182"/>
      <c r="MFA294" s="182"/>
      <c r="MFB294" s="182"/>
      <c r="MFC294" s="182"/>
      <c r="MFD294" s="182"/>
      <c r="MFE294" s="182"/>
      <c r="MFF294" s="182"/>
      <c r="MFG294" s="182"/>
      <c r="MFH294" s="182"/>
      <c r="MFI294" s="182"/>
      <c r="MFJ294" s="182"/>
      <c r="MFK294" s="182"/>
      <c r="MFL294" s="182"/>
      <c r="MFM294" s="182"/>
      <c r="MFN294" s="182"/>
      <c r="MFO294" s="182"/>
      <c r="MFP294" s="182"/>
      <c r="MFQ294" s="182"/>
      <c r="MFR294" s="182"/>
      <c r="MFS294" s="182"/>
      <c r="MFT294" s="182"/>
      <c r="MFU294" s="182"/>
      <c r="MFV294" s="182"/>
      <c r="MFW294" s="182"/>
      <c r="MFX294" s="182"/>
      <c r="MFY294" s="182"/>
      <c r="MFZ294" s="182"/>
      <c r="MGA294" s="182"/>
      <c r="MGB294" s="182"/>
      <c r="MGC294" s="182"/>
      <c r="MGD294" s="182"/>
      <c r="MGE294" s="182"/>
      <c r="MGF294" s="182"/>
      <c r="MGG294" s="182"/>
      <c r="MGH294" s="182"/>
      <c r="MGI294" s="182"/>
      <c r="MGJ294" s="182"/>
      <c r="MGK294" s="182"/>
      <c r="MGL294" s="182"/>
      <c r="MGM294" s="182"/>
      <c r="MGN294" s="182"/>
      <c r="MGO294" s="182"/>
      <c r="MGP294" s="182"/>
      <c r="MGQ294" s="182"/>
      <c r="MGR294" s="182"/>
      <c r="MGS294" s="182"/>
      <c r="MGT294" s="182"/>
      <c r="MGU294" s="182"/>
      <c r="MGV294" s="182"/>
      <c r="MGW294" s="182"/>
      <c r="MGX294" s="182"/>
      <c r="MGY294" s="182"/>
      <c r="MGZ294" s="182"/>
      <c r="MHA294" s="182"/>
      <c r="MHB294" s="182"/>
      <c r="MHC294" s="182"/>
      <c r="MHD294" s="182"/>
      <c r="MHE294" s="182"/>
      <c r="MHF294" s="182"/>
      <c r="MHG294" s="182"/>
      <c r="MHH294" s="182"/>
      <c r="MHI294" s="182"/>
      <c r="MHJ294" s="182"/>
      <c r="MHK294" s="182"/>
      <c r="MHL294" s="182"/>
      <c r="MHM294" s="182"/>
      <c r="MHN294" s="182"/>
      <c r="MHO294" s="182"/>
      <c r="MHP294" s="182"/>
      <c r="MHQ294" s="182"/>
      <c r="MHR294" s="182"/>
      <c r="MHS294" s="182"/>
      <c r="MHT294" s="182"/>
      <c r="MHU294" s="182"/>
      <c r="MHV294" s="182"/>
      <c r="MHW294" s="182"/>
      <c r="MHX294" s="182"/>
      <c r="MHY294" s="182"/>
      <c r="MHZ294" s="182"/>
      <c r="MIA294" s="182"/>
      <c r="MIB294" s="182"/>
      <c r="MIC294" s="182"/>
      <c r="MID294" s="182"/>
      <c r="MIE294" s="182"/>
      <c r="MIF294" s="182"/>
      <c r="MIG294" s="182"/>
      <c r="MIH294" s="182"/>
      <c r="MII294" s="182"/>
      <c r="MIJ294" s="182"/>
      <c r="MIK294" s="182"/>
      <c r="MIL294" s="182"/>
      <c r="MIM294" s="182"/>
      <c r="MIN294" s="182"/>
      <c r="MIO294" s="182"/>
      <c r="MIP294" s="182"/>
      <c r="MIQ294" s="182"/>
      <c r="MIR294" s="182"/>
      <c r="MIS294" s="182"/>
      <c r="MIT294" s="182"/>
      <c r="MIU294" s="182"/>
      <c r="MIV294" s="182"/>
      <c r="MIW294" s="182"/>
      <c r="MIX294" s="182"/>
      <c r="MIY294" s="182"/>
      <c r="MIZ294" s="182"/>
      <c r="MJA294" s="182"/>
      <c r="MJB294" s="182"/>
      <c r="MJC294" s="182"/>
      <c r="MJD294" s="182"/>
      <c r="MJE294" s="182"/>
      <c r="MJF294" s="182"/>
      <c r="MJG294" s="182"/>
      <c r="MJH294" s="182"/>
      <c r="MJI294" s="182"/>
      <c r="MJJ294" s="182"/>
      <c r="MJK294" s="182"/>
      <c r="MJL294" s="182"/>
      <c r="MJM294" s="182"/>
      <c r="MJN294" s="182"/>
      <c r="MJO294" s="182"/>
      <c r="MJP294" s="182"/>
      <c r="MJQ294" s="182"/>
      <c r="MJR294" s="182"/>
      <c r="MJS294" s="182"/>
      <c r="MJT294" s="182"/>
      <c r="MJU294" s="182"/>
      <c r="MJV294" s="182"/>
      <c r="MJW294" s="182"/>
      <c r="MJX294" s="182"/>
      <c r="MJY294" s="182"/>
      <c r="MJZ294" s="182"/>
      <c r="MKA294" s="182"/>
      <c r="MKB294" s="182"/>
      <c r="MKC294" s="182"/>
      <c r="MKD294" s="182"/>
      <c r="MKE294" s="182"/>
      <c r="MKF294" s="182"/>
      <c r="MKG294" s="182"/>
      <c r="MKH294" s="182"/>
      <c r="MKI294" s="182"/>
      <c r="MKJ294" s="182"/>
      <c r="MKK294" s="182"/>
      <c r="MKL294" s="182"/>
      <c r="MKM294" s="182"/>
      <c r="MKN294" s="182"/>
      <c r="MKO294" s="182"/>
      <c r="MKP294" s="182"/>
      <c r="MKQ294" s="182"/>
      <c r="MKR294" s="182"/>
      <c r="MKS294" s="182"/>
      <c r="MKT294" s="182"/>
      <c r="MKU294" s="182"/>
      <c r="MKV294" s="182"/>
      <c r="MKW294" s="182"/>
      <c r="MKX294" s="182"/>
      <c r="MKY294" s="182"/>
      <c r="MKZ294" s="182"/>
      <c r="MLA294" s="182"/>
      <c r="MLB294" s="182"/>
      <c r="MLC294" s="182"/>
      <c r="MLD294" s="182"/>
      <c r="MLE294" s="182"/>
      <c r="MLF294" s="182"/>
      <c r="MLG294" s="182"/>
      <c r="MLH294" s="182"/>
      <c r="MLI294" s="182"/>
      <c r="MLJ294" s="182"/>
      <c r="MLK294" s="182"/>
      <c r="MLL294" s="182"/>
      <c r="MLM294" s="182"/>
      <c r="MLN294" s="182"/>
      <c r="MLO294" s="182"/>
      <c r="MLP294" s="182"/>
      <c r="MLQ294" s="182"/>
      <c r="MLR294" s="182"/>
      <c r="MLS294" s="182"/>
      <c r="MLT294" s="182"/>
      <c r="MLU294" s="182"/>
      <c r="MLV294" s="182"/>
      <c r="MLW294" s="182"/>
      <c r="MLX294" s="182"/>
      <c r="MLY294" s="182"/>
      <c r="MLZ294" s="182"/>
      <c r="MMA294" s="182"/>
      <c r="MMB294" s="182"/>
      <c r="MMC294" s="182"/>
      <c r="MMD294" s="182"/>
      <c r="MME294" s="182"/>
      <c r="MMF294" s="182"/>
      <c r="MMG294" s="182"/>
      <c r="MMH294" s="182"/>
      <c r="MMI294" s="182"/>
      <c r="MMJ294" s="182"/>
      <c r="MMK294" s="182"/>
      <c r="MML294" s="182"/>
      <c r="MMM294" s="182"/>
      <c r="MMN294" s="182"/>
      <c r="MMO294" s="182"/>
      <c r="MMP294" s="182"/>
      <c r="MMQ294" s="182"/>
      <c r="MMR294" s="182"/>
      <c r="MMS294" s="182"/>
      <c r="MMT294" s="182"/>
      <c r="MMU294" s="182"/>
      <c r="MMV294" s="182"/>
      <c r="MMW294" s="182"/>
      <c r="MMX294" s="182"/>
      <c r="MMY294" s="182"/>
      <c r="MMZ294" s="182"/>
      <c r="MNA294" s="182"/>
      <c r="MNB294" s="182"/>
      <c r="MNC294" s="182"/>
      <c r="MND294" s="182"/>
      <c r="MNE294" s="182"/>
      <c r="MNF294" s="182"/>
      <c r="MNG294" s="182"/>
      <c r="MNH294" s="182"/>
      <c r="MNI294" s="182"/>
      <c r="MNJ294" s="182"/>
      <c r="MNK294" s="182"/>
      <c r="MNL294" s="182"/>
      <c r="MNM294" s="182"/>
      <c r="MNN294" s="182"/>
      <c r="MNO294" s="182"/>
      <c r="MNP294" s="182"/>
      <c r="MNQ294" s="182"/>
      <c r="MNR294" s="182"/>
      <c r="MNS294" s="182"/>
      <c r="MNT294" s="182"/>
      <c r="MNU294" s="182"/>
      <c r="MNV294" s="182"/>
      <c r="MNW294" s="182"/>
      <c r="MNX294" s="182"/>
      <c r="MNY294" s="182"/>
      <c r="MNZ294" s="182"/>
      <c r="MOA294" s="182"/>
      <c r="MOB294" s="182"/>
      <c r="MOC294" s="182"/>
      <c r="MOD294" s="182"/>
      <c r="MOE294" s="182"/>
      <c r="MOF294" s="182"/>
      <c r="MOG294" s="182"/>
      <c r="MOH294" s="182"/>
      <c r="MOI294" s="182"/>
      <c r="MOJ294" s="182"/>
      <c r="MOK294" s="182"/>
      <c r="MOL294" s="182"/>
      <c r="MOM294" s="182"/>
      <c r="MON294" s="182"/>
      <c r="MOO294" s="182"/>
      <c r="MOP294" s="182"/>
      <c r="MOQ294" s="182"/>
      <c r="MOR294" s="182"/>
      <c r="MOS294" s="182"/>
      <c r="MOT294" s="182"/>
      <c r="MOU294" s="182"/>
      <c r="MOV294" s="182"/>
      <c r="MOW294" s="182"/>
      <c r="MOX294" s="182"/>
      <c r="MOY294" s="182"/>
      <c r="MOZ294" s="182"/>
      <c r="MPA294" s="182"/>
      <c r="MPB294" s="182"/>
      <c r="MPC294" s="182"/>
      <c r="MPD294" s="182"/>
      <c r="MPE294" s="182"/>
      <c r="MPF294" s="182"/>
      <c r="MPG294" s="182"/>
      <c r="MPH294" s="182"/>
      <c r="MPI294" s="182"/>
      <c r="MPJ294" s="182"/>
      <c r="MPK294" s="182"/>
      <c r="MPL294" s="182"/>
      <c r="MPM294" s="182"/>
      <c r="MPN294" s="182"/>
      <c r="MPO294" s="182"/>
      <c r="MPP294" s="182"/>
      <c r="MPQ294" s="182"/>
      <c r="MPR294" s="182"/>
      <c r="MPS294" s="182"/>
      <c r="MPT294" s="182"/>
      <c r="MPU294" s="182"/>
      <c r="MPV294" s="182"/>
      <c r="MPW294" s="182"/>
      <c r="MPX294" s="182"/>
      <c r="MPY294" s="182"/>
      <c r="MPZ294" s="182"/>
      <c r="MQA294" s="182"/>
      <c r="MQB294" s="182"/>
      <c r="MQC294" s="182"/>
      <c r="MQD294" s="182"/>
      <c r="MQE294" s="182"/>
      <c r="MQF294" s="182"/>
      <c r="MQG294" s="182"/>
      <c r="MQH294" s="182"/>
      <c r="MQI294" s="182"/>
      <c r="MQJ294" s="182"/>
      <c r="MQK294" s="182"/>
      <c r="MQL294" s="182"/>
      <c r="MQM294" s="182"/>
      <c r="MQN294" s="182"/>
      <c r="MQO294" s="182"/>
      <c r="MQP294" s="182"/>
      <c r="MQQ294" s="182"/>
      <c r="MQR294" s="182"/>
      <c r="MQS294" s="182"/>
      <c r="MQT294" s="182"/>
      <c r="MQU294" s="182"/>
      <c r="MQV294" s="182"/>
      <c r="MQW294" s="182"/>
      <c r="MQX294" s="182"/>
      <c r="MQY294" s="182"/>
      <c r="MQZ294" s="182"/>
      <c r="MRA294" s="182"/>
      <c r="MRB294" s="182"/>
      <c r="MRC294" s="182"/>
      <c r="MRD294" s="182"/>
      <c r="MRE294" s="182"/>
      <c r="MRF294" s="182"/>
      <c r="MRG294" s="182"/>
      <c r="MRH294" s="182"/>
      <c r="MRI294" s="182"/>
      <c r="MRJ294" s="182"/>
      <c r="MRK294" s="182"/>
      <c r="MRL294" s="182"/>
      <c r="MRM294" s="182"/>
      <c r="MRN294" s="182"/>
      <c r="MRO294" s="182"/>
      <c r="MRP294" s="182"/>
      <c r="MRQ294" s="182"/>
      <c r="MRR294" s="182"/>
      <c r="MRS294" s="182"/>
      <c r="MRT294" s="182"/>
      <c r="MRU294" s="182"/>
      <c r="MRV294" s="182"/>
      <c r="MRW294" s="182"/>
      <c r="MRX294" s="182"/>
      <c r="MRY294" s="182"/>
      <c r="MRZ294" s="182"/>
      <c r="MSA294" s="182"/>
      <c r="MSB294" s="182"/>
      <c r="MSC294" s="182"/>
      <c r="MSD294" s="182"/>
      <c r="MSE294" s="182"/>
      <c r="MSF294" s="182"/>
      <c r="MSG294" s="182"/>
      <c r="MSH294" s="182"/>
      <c r="MSI294" s="182"/>
      <c r="MSJ294" s="182"/>
      <c r="MSK294" s="182"/>
      <c r="MSL294" s="182"/>
      <c r="MSM294" s="182"/>
      <c r="MSN294" s="182"/>
      <c r="MSO294" s="182"/>
      <c r="MSP294" s="182"/>
      <c r="MSQ294" s="182"/>
      <c r="MSR294" s="182"/>
      <c r="MSS294" s="182"/>
      <c r="MST294" s="182"/>
      <c r="MSU294" s="182"/>
      <c r="MSV294" s="182"/>
      <c r="MSW294" s="182"/>
      <c r="MSX294" s="182"/>
      <c r="MSY294" s="182"/>
      <c r="MSZ294" s="182"/>
      <c r="MTA294" s="182"/>
      <c r="MTB294" s="182"/>
      <c r="MTC294" s="182"/>
      <c r="MTD294" s="182"/>
      <c r="MTE294" s="182"/>
      <c r="MTF294" s="182"/>
      <c r="MTG294" s="182"/>
      <c r="MTH294" s="182"/>
      <c r="MTI294" s="182"/>
      <c r="MTJ294" s="182"/>
      <c r="MTK294" s="182"/>
      <c r="MTL294" s="182"/>
      <c r="MTM294" s="182"/>
      <c r="MTN294" s="182"/>
      <c r="MTO294" s="182"/>
      <c r="MTP294" s="182"/>
      <c r="MTQ294" s="182"/>
      <c r="MTR294" s="182"/>
      <c r="MTS294" s="182"/>
      <c r="MTT294" s="182"/>
      <c r="MTU294" s="182"/>
      <c r="MTV294" s="182"/>
      <c r="MTW294" s="182"/>
      <c r="MTX294" s="182"/>
      <c r="MTY294" s="182"/>
      <c r="MTZ294" s="182"/>
      <c r="MUA294" s="182"/>
      <c r="MUB294" s="182"/>
      <c r="MUC294" s="182"/>
      <c r="MUD294" s="182"/>
      <c r="MUE294" s="182"/>
      <c r="MUF294" s="182"/>
      <c r="MUG294" s="182"/>
      <c r="MUH294" s="182"/>
      <c r="MUI294" s="182"/>
      <c r="MUJ294" s="182"/>
      <c r="MUK294" s="182"/>
      <c r="MUL294" s="182"/>
      <c r="MUM294" s="182"/>
      <c r="MUN294" s="182"/>
      <c r="MUO294" s="182"/>
      <c r="MUP294" s="182"/>
      <c r="MUQ294" s="182"/>
      <c r="MUR294" s="182"/>
      <c r="MUS294" s="182"/>
      <c r="MUT294" s="182"/>
      <c r="MUU294" s="182"/>
      <c r="MUV294" s="182"/>
      <c r="MUW294" s="182"/>
      <c r="MUX294" s="182"/>
      <c r="MUY294" s="182"/>
      <c r="MUZ294" s="182"/>
      <c r="MVA294" s="182"/>
      <c r="MVB294" s="182"/>
      <c r="MVC294" s="182"/>
      <c r="MVD294" s="182"/>
      <c r="MVE294" s="182"/>
      <c r="MVF294" s="182"/>
      <c r="MVG294" s="182"/>
      <c r="MVH294" s="182"/>
      <c r="MVI294" s="182"/>
      <c r="MVJ294" s="182"/>
      <c r="MVK294" s="182"/>
      <c r="MVL294" s="182"/>
      <c r="MVM294" s="182"/>
      <c r="MVN294" s="182"/>
      <c r="MVO294" s="182"/>
      <c r="MVP294" s="182"/>
      <c r="MVQ294" s="182"/>
      <c r="MVR294" s="182"/>
      <c r="MVS294" s="182"/>
      <c r="MVT294" s="182"/>
      <c r="MVU294" s="182"/>
      <c r="MVV294" s="182"/>
      <c r="MVW294" s="182"/>
      <c r="MVX294" s="182"/>
      <c r="MVY294" s="182"/>
      <c r="MVZ294" s="182"/>
      <c r="MWA294" s="182"/>
      <c r="MWB294" s="182"/>
      <c r="MWC294" s="182"/>
      <c r="MWD294" s="182"/>
      <c r="MWE294" s="182"/>
      <c r="MWF294" s="182"/>
      <c r="MWG294" s="182"/>
      <c r="MWH294" s="182"/>
      <c r="MWI294" s="182"/>
      <c r="MWJ294" s="182"/>
      <c r="MWK294" s="182"/>
      <c r="MWL294" s="182"/>
      <c r="MWM294" s="182"/>
      <c r="MWN294" s="182"/>
      <c r="MWO294" s="182"/>
      <c r="MWP294" s="182"/>
      <c r="MWQ294" s="182"/>
      <c r="MWR294" s="182"/>
      <c r="MWS294" s="182"/>
      <c r="MWT294" s="182"/>
      <c r="MWU294" s="182"/>
      <c r="MWV294" s="182"/>
      <c r="MWW294" s="182"/>
      <c r="MWX294" s="182"/>
      <c r="MWY294" s="182"/>
      <c r="MWZ294" s="182"/>
      <c r="MXA294" s="182"/>
      <c r="MXB294" s="182"/>
      <c r="MXC294" s="182"/>
      <c r="MXD294" s="182"/>
      <c r="MXE294" s="182"/>
      <c r="MXF294" s="182"/>
      <c r="MXG294" s="182"/>
      <c r="MXH294" s="182"/>
      <c r="MXI294" s="182"/>
      <c r="MXJ294" s="182"/>
      <c r="MXK294" s="182"/>
      <c r="MXL294" s="182"/>
      <c r="MXM294" s="182"/>
      <c r="MXN294" s="182"/>
      <c r="MXO294" s="182"/>
      <c r="MXP294" s="182"/>
      <c r="MXQ294" s="182"/>
      <c r="MXR294" s="182"/>
      <c r="MXS294" s="182"/>
      <c r="MXT294" s="182"/>
      <c r="MXU294" s="182"/>
      <c r="MXV294" s="182"/>
      <c r="MXW294" s="182"/>
      <c r="MXX294" s="182"/>
      <c r="MXY294" s="182"/>
      <c r="MXZ294" s="182"/>
      <c r="MYA294" s="182"/>
      <c r="MYB294" s="182"/>
      <c r="MYC294" s="182"/>
      <c r="MYD294" s="182"/>
      <c r="MYE294" s="182"/>
      <c r="MYF294" s="182"/>
      <c r="MYG294" s="182"/>
      <c r="MYH294" s="182"/>
      <c r="MYI294" s="182"/>
      <c r="MYJ294" s="182"/>
      <c r="MYK294" s="182"/>
      <c r="MYL294" s="182"/>
      <c r="MYM294" s="182"/>
      <c r="MYN294" s="182"/>
      <c r="MYO294" s="182"/>
      <c r="MYP294" s="182"/>
      <c r="MYQ294" s="182"/>
      <c r="MYR294" s="182"/>
      <c r="MYS294" s="182"/>
      <c r="MYT294" s="182"/>
      <c r="MYU294" s="182"/>
      <c r="MYV294" s="182"/>
      <c r="MYW294" s="182"/>
      <c r="MYX294" s="182"/>
      <c r="MYY294" s="182"/>
      <c r="MYZ294" s="182"/>
      <c r="MZA294" s="182"/>
      <c r="MZB294" s="182"/>
      <c r="MZC294" s="182"/>
      <c r="MZD294" s="182"/>
      <c r="MZE294" s="182"/>
      <c r="MZF294" s="182"/>
      <c r="MZG294" s="182"/>
      <c r="MZH294" s="182"/>
      <c r="MZI294" s="182"/>
      <c r="MZJ294" s="182"/>
      <c r="MZK294" s="182"/>
      <c r="MZL294" s="182"/>
      <c r="MZM294" s="182"/>
      <c r="MZN294" s="182"/>
      <c r="MZO294" s="182"/>
      <c r="MZP294" s="182"/>
      <c r="MZQ294" s="182"/>
      <c r="MZR294" s="182"/>
      <c r="MZS294" s="182"/>
      <c r="MZT294" s="182"/>
      <c r="MZU294" s="182"/>
      <c r="MZV294" s="182"/>
      <c r="MZW294" s="182"/>
      <c r="MZX294" s="182"/>
      <c r="MZY294" s="182"/>
      <c r="MZZ294" s="182"/>
      <c r="NAA294" s="182"/>
      <c r="NAB294" s="182"/>
      <c r="NAC294" s="182"/>
      <c r="NAD294" s="182"/>
      <c r="NAE294" s="182"/>
      <c r="NAF294" s="182"/>
      <c r="NAG294" s="182"/>
      <c r="NAH294" s="182"/>
      <c r="NAI294" s="182"/>
      <c r="NAJ294" s="182"/>
      <c r="NAK294" s="182"/>
      <c r="NAL294" s="182"/>
      <c r="NAM294" s="182"/>
      <c r="NAN294" s="182"/>
      <c r="NAO294" s="182"/>
      <c r="NAP294" s="182"/>
      <c r="NAQ294" s="182"/>
      <c r="NAR294" s="182"/>
      <c r="NAS294" s="182"/>
      <c r="NAT294" s="182"/>
      <c r="NAU294" s="182"/>
      <c r="NAV294" s="182"/>
      <c r="NAW294" s="182"/>
      <c r="NAX294" s="182"/>
      <c r="NAY294" s="182"/>
      <c r="NAZ294" s="182"/>
      <c r="NBA294" s="182"/>
      <c r="NBB294" s="182"/>
      <c r="NBC294" s="182"/>
      <c r="NBD294" s="182"/>
      <c r="NBE294" s="182"/>
      <c r="NBF294" s="182"/>
      <c r="NBG294" s="182"/>
      <c r="NBH294" s="182"/>
      <c r="NBI294" s="182"/>
      <c r="NBJ294" s="182"/>
      <c r="NBK294" s="182"/>
      <c r="NBL294" s="182"/>
      <c r="NBM294" s="182"/>
      <c r="NBN294" s="182"/>
      <c r="NBO294" s="182"/>
      <c r="NBP294" s="182"/>
      <c r="NBQ294" s="182"/>
      <c r="NBR294" s="182"/>
      <c r="NBS294" s="182"/>
      <c r="NBT294" s="182"/>
      <c r="NBU294" s="182"/>
      <c r="NBV294" s="182"/>
      <c r="NBW294" s="182"/>
      <c r="NBX294" s="182"/>
      <c r="NBY294" s="182"/>
      <c r="NBZ294" s="182"/>
      <c r="NCA294" s="182"/>
      <c r="NCB294" s="182"/>
      <c r="NCC294" s="182"/>
      <c r="NCD294" s="182"/>
      <c r="NCE294" s="182"/>
      <c r="NCF294" s="182"/>
      <c r="NCG294" s="182"/>
      <c r="NCH294" s="182"/>
      <c r="NCI294" s="182"/>
      <c r="NCJ294" s="182"/>
      <c r="NCK294" s="182"/>
      <c r="NCL294" s="182"/>
      <c r="NCM294" s="182"/>
      <c r="NCN294" s="182"/>
      <c r="NCO294" s="182"/>
      <c r="NCP294" s="182"/>
      <c r="NCQ294" s="182"/>
      <c r="NCR294" s="182"/>
      <c r="NCS294" s="182"/>
      <c r="NCT294" s="182"/>
      <c r="NCU294" s="182"/>
      <c r="NCV294" s="182"/>
      <c r="NCW294" s="182"/>
      <c r="NCX294" s="182"/>
      <c r="NCY294" s="182"/>
      <c r="NCZ294" s="182"/>
      <c r="NDA294" s="182"/>
      <c r="NDB294" s="182"/>
      <c r="NDC294" s="182"/>
      <c r="NDD294" s="182"/>
      <c r="NDE294" s="182"/>
      <c r="NDF294" s="182"/>
      <c r="NDG294" s="182"/>
      <c r="NDH294" s="182"/>
      <c r="NDI294" s="182"/>
      <c r="NDJ294" s="182"/>
      <c r="NDK294" s="182"/>
      <c r="NDL294" s="182"/>
      <c r="NDM294" s="182"/>
      <c r="NDN294" s="182"/>
      <c r="NDO294" s="182"/>
      <c r="NDP294" s="182"/>
      <c r="NDQ294" s="182"/>
      <c r="NDR294" s="182"/>
      <c r="NDS294" s="182"/>
      <c r="NDT294" s="182"/>
      <c r="NDU294" s="182"/>
      <c r="NDV294" s="182"/>
      <c r="NDW294" s="182"/>
      <c r="NDX294" s="182"/>
      <c r="NDY294" s="182"/>
      <c r="NDZ294" s="182"/>
      <c r="NEA294" s="182"/>
      <c r="NEB294" s="182"/>
      <c r="NEC294" s="182"/>
      <c r="NED294" s="182"/>
      <c r="NEE294" s="182"/>
      <c r="NEF294" s="182"/>
      <c r="NEG294" s="182"/>
      <c r="NEH294" s="182"/>
      <c r="NEI294" s="182"/>
      <c r="NEJ294" s="182"/>
      <c r="NEK294" s="182"/>
      <c r="NEL294" s="182"/>
      <c r="NEM294" s="182"/>
      <c r="NEN294" s="182"/>
      <c r="NEO294" s="182"/>
      <c r="NEP294" s="182"/>
      <c r="NEQ294" s="182"/>
      <c r="NER294" s="182"/>
      <c r="NES294" s="182"/>
      <c r="NET294" s="182"/>
      <c r="NEU294" s="182"/>
      <c r="NEV294" s="182"/>
      <c r="NEW294" s="182"/>
      <c r="NEX294" s="182"/>
      <c r="NEY294" s="182"/>
      <c r="NEZ294" s="182"/>
      <c r="NFA294" s="182"/>
      <c r="NFB294" s="182"/>
      <c r="NFC294" s="182"/>
      <c r="NFD294" s="182"/>
      <c r="NFE294" s="182"/>
      <c r="NFF294" s="182"/>
      <c r="NFG294" s="182"/>
      <c r="NFH294" s="182"/>
      <c r="NFI294" s="182"/>
      <c r="NFJ294" s="182"/>
      <c r="NFK294" s="182"/>
      <c r="NFL294" s="182"/>
      <c r="NFM294" s="182"/>
      <c r="NFN294" s="182"/>
      <c r="NFO294" s="182"/>
      <c r="NFP294" s="182"/>
      <c r="NFQ294" s="182"/>
      <c r="NFR294" s="182"/>
      <c r="NFS294" s="182"/>
      <c r="NFT294" s="182"/>
      <c r="NFU294" s="182"/>
      <c r="NFV294" s="182"/>
      <c r="NFW294" s="182"/>
      <c r="NFX294" s="182"/>
      <c r="NFY294" s="182"/>
      <c r="NFZ294" s="182"/>
      <c r="NGA294" s="182"/>
      <c r="NGB294" s="182"/>
      <c r="NGC294" s="182"/>
      <c r="NGD294" s="182"/>
      <c r="NGE294" s="182"/>
      <c r="NGF294" s="182"/>
      <c r="NGG294" s="182"/>
      <c r="NGH294" s="182"/>
      <c r="NGI294" s="182"/>
      <c r="NGJ294" s="182"/>
      <c r="NGK294" s="182"/>
      <c r="NGL294" s="182"/>
      <c r="NGM294" s="182"/>
      <c r="NGN294" s="182"/>
      <c r="NGO294" s="182"/>
      <c r="NGP294" s="182"/>
      <c r="NGQ294" s="182"/>
      <c r="NGR294" s="182"/>
      <c r="NGS294" s="182"/>
      <c r="NGT294" s="182"/>
      <c r="NGU294" s="182"/>
      <c r="NGV294" s="182"/>
      <c r="NGW294" s="182"/>
      <c r="NGX294" s="182"/>
      <c r="NGY294" s="182"/>
      <c r="NGZ294" s="182"/>
      <c r="NHA294" s="182"/>
      <c r="NHB294" s="182"/>
      <c r="NHC294" s="182"/>
      <c r="NHD294" s="182"/>
      <c r="NHE294" s="182"/>
      <c r="NHF294" s="182"/>
      <c r="NHG294" s="182"/>
      <c r="NHH294" s="182"/>
      <c r="NHI294" s="182"/>
      <c r="NHJ294" s="182"/>
      <c r="NHK294" s="182"/>
      <c r="NHL294" s="182"/>
      <c r="NHM294" s="182"/>
      <c r="NHN294" s="182"/>
      <c r="NHO294" s="182"/>
      <c r="NHP294" s="182"/>
      <c r="NHQ294" s="182"/>
      <c r="NHR294" s="182"/>
      <c r="NHS294" s="182"/>
      <c r="NHT294" s="182"/>
      <c r="NHU294" s="182"/>
      <c r="NHV294" s="182"/>
      <c r="NHW294" s="182"/>
      <c r="NHX294" s="182"/>
      <c r="NHY294" s="182"/>
      <c r="NHZ294" s="182"/>
      <c r="NIA294" s="182"/>
      <c r="NIB294" s="182"/>
      <c r="NIC294" s="182"/>
      <c r="NID294" s="182"/>
      <c r="NIE294" s="182"/>
      <c r="NIF294" s="182"/>
      <c r="NIG294" s="182"/>
      <c r="NIH294" s="182"/>
      <c r="NII294" s="182"/>
      <c r="NIJ294" s="182"/>
      <c r="NIK294" s="182"/>
      <c r="NIL294" s="182"/>
      <c r="NIM294" s="182"/>
      <c r="NIN294" s="182"/>
      <c r="NIO294" s="182"/>
      <c r="NIP294" s="182"/>
      <c r="NIQ294" s="182"/>
      <c r="NIR294" s="182"/>
      <c r="NIS294" s="182"/>
      <c r="NIT294" s="182"/>
      <c r="NIU294" s="182"/>
      <c r="NIV294" s="182"/>
      <c r="NIW294" s="182"/>
      <c r="NIX294" s="182"/>
      <c r="NIY294" s="182"/>
      <c r="NIZ294" s="182"/>
      <c r="NJA294" s="182"/>
      <c r="NJB294" s="182"/>
      <c r="NJC294" s="182"/>
      <c r="NJD294" s="182"/>
      <c r="NJE294" s="182"/>
      <c r="NJF294" s="182"/>
      <c r="NJG294" s="182"/>
      <c r="NJH294" s="182"/>
      <c r="NJI294" s="182"/>
      <c r="NJJ294" s="182"/>
      <c r="NJK294" s="182"/>
      <c r="NJL294" s="182"/>
      <c r="NJM294" s="182"/>
      <c r="NJN294" s="182"/>
      <c r="NJO294" s="182"/>
      <c r="NJP294" s="182"/>
      <c r="NJQ294" s="182"/>
      <c r="NJR294" s="182"/>
      <c r="NJS294" s="182"/>
      <c r="NJT294" s="182"/>
      <c r="NJU294" s="182"/>
      <c r="NJV294" s="182"/>
      <c r="NJW294" s="182"/>
      <c r="NJX294" s="182"/>
      <c r="NJY294" s="182"/>
      <c r="NJZ294" s="182"/>
      <c r="NKA294" s="182"/>
      <c r="NKB294" s="182"/>
      <c r="NKC294" s="182"/>
      <c r="NKD294" s="182"/>
      <c r="NKE294" s="182"/>
      <c r="NKF294" s="182"/>
      <c r="NKG294" s="182"/>
      <c r="NKH294" s="182"/>
      <c r="NKI294" s="182"/>
      <c r="NKJ294" s="182"/>
      <c r="NKK294" s="182"/>
      <c r="NKL294" s="182"/>
      <c r="NKM294" s="182"/>
      <c r="NKN294" s="182"/>
      <c r="NKO294" s="182"/>
      <c r="NKP294" s="182"/>
      <c r="NKQ294" s="182"/>
      <c r="NKR294" s="182"/>
      <c r="NKS294" s="182"/>
      <c r="NKT294" s="182"/>
      <c r="NKU294" s="182"/>
      <c r="NKV294" s="182"/>
      <c r="NKW294" s="182"/>
      <c r="NKX294" s="182"/>
      <c r="NKY294" s="182"/>
      <c r="NKZ294" s="182"/>
      <c r="NLA294" s="182"/>
      <c r="NLB294" s="182"/>
      <c r="NLC294" s="182"/>
      <c r="NLD294" s="182"/>
      <c r="NLE294" s="182"/>
      <c r="NLF294" s="182"/>
      <c r="NLG294" s="182"/>
      <c r="NLH294" s="182"/>
      <c r="NLI294" s="182"/>
      <c r="NLJ294" s="182"/>
      <c r="NLK294" s="182"/>
      <c r="NLL294" s="182"/>
      <c r="NLM294" s="182"/>
      <c r="NLN294" s="182"/>
      <c r="NLO294" s="182"/>
      <c r="NLP294" s="182"/>
      <c r="NLQ294" s="182"/>
      <c r="NLR294" s="182"/>
      <c r="NLS294" s="182"/>
      <c r="NLT294" s="182"/>
      <c r="NLU294" s="182"/>
      <c r="NLV294" s="182"/>
      <c r="NLW294" s="182"/>
      <c r="NLX294" s="182"/>
      <c r="NLY294" s="182"/>
      <c r="NLZ294" s="182"/>
      <c r="NMA294" s="182"/>
      <c r="NMB294" s="182"/>
      <c r="NMC294" s="182"/>
      <c r="NMD294" s="182"/>
      <c r="NME294" s="182"/>
      <c r="NMF294" s="182"/>
      <c r="NMG294" s="182"/>
      <c r="NMH294" s="182"/>
      <c r="NMI294" s="182"/>
      <c r="NMJ294" s="182"/>
      <c r="NMK294" s="182"/>
      <c r="NML294" s="182"/>
      <c r="NMM294" s="182"/>
      <c r="NMN294" s="182"/>
      <c r="NMO294" s="182"/>
      <c r="NMP294" s="182"/>
      <c r="NMQ294" s="182"/>
      <c r="NMR294" s="182"/>
      <c r="NMS294" s="182"/>
      <c r="NMT294" s="182"/>
      <c r="NMU294" s="182"/>
      <c r="NMV294" s="182"/>
      <c r="NMW294" s="182"/>
      <c r="NMX294" s="182"/>
      <c r="NMY294" s="182"/>
      <c r="NMZ294" s="182"/>
      <c r="NNA294" s="182"/>
      <c r="NNB294" s="182"/>
      <c r="NNC294" s="182"/>
      <c r="NND294" s="182"/>
      <c r="NNE294" s="182"/>
      <c r="NNF294" s="182"/>
      <c r="NNG294" s="182"/>
      <c r="NNH294" s="182"/>
      <c r="NNI294" s="182"/>
      <c r="NNJ294" s="182"/>
      <c r="NNK294" s="182"/>
      <c r="NNL294" s="182"/>
      <c r="NNM294" s="182"/>
      <c r="NNN294" s="182"/>
      <c r="NNO294" s="182"/>
      <c r="NNP294" s="182"/>
      <c r="NNQ294" s="182"/>
      <c r="NNR294" s="182"/>
      <c r="NNS294" s="182"/>
      <c r="NNT294" s="182"/>
      <c r="NNU294" s="182"/>
      <c r="NNV294" s="182"/>
      <c r="NNW294" s="182"/>
      <c r="NNX294" s="182"/>
      <c r="NNY294" s="182"/>
      <c r="NNZ294" s="182"/>
      <c r="NOA294" s="182"/>
      <c r="NOB294" s="182"/>
      <c r="NOC294" s="182"/>
      <c r="NOD294" s="182"/>
      <c r="NOE294" s="182"/>
      <c r="NOF294" s="182"/>
      <c r="NOG294" s="182"/>
      <c r="NOH294" s="182"/>
      <c r="NOI294" s="182"/>
      <c r="NOJ294" s="182"/>
      <c r="NOK294" s="182"/>
      <c r="NOL294" s="182"/>
      <c r="NOM294" s="182"/>
      <c r="NON294" s="182"/>
      <c r="NOO294" s="182"/>
      <c r="NOP294" s="182"/>
      <c r="NOQ294" s="182"/>
      <c r="NOR294" s="182"/>
      <c r="NOS294" s="182"/>
      <c r="NOT294" s="182"/>
      <c r="NOU294" s="182"/>
      <c r="NOV294" s="182"/>
      <c r="NOW294" s="182"/>
      <c r="NOX294" s="182"/>
      <c r="NOY294" s="182"/>
      <c r="NOZ294" s="182"/>
      <c r="NPA294" s="182"/>
      <c r="NPB294" s="182"/>
      <c r="NPC294" s="182"/>
      <c r="NPD294" s="182"/>
      <c r="NPE294" s="182"/>
      <c r="NPF294" s="182"/>
      <c r="NPG294" s="182"/>
      <c r="NPH294" s="182"/>
      <c r="NPI294" s="182"/>
      <c r="NPJ294" s="182"/>
      <c r="NPK294" s="182"/>
      <c r="NPL294" s="182"/>
      <c r="NPM294" s="182"/>
      <c r="NPN294" s="182"/>
      <c r="NPO294" s="182"/>
      <c r="NPP294" s="182"/>
      <c r="NPQ294" s="182"/>
      <c r="NPR294" s="182"/>
      <c r="NPS294" s="182"/>
      <c r="NPT294" s="182"/>
      <c r="NPU294" s="182"/>
      <c r="NPV294" s="182"/>
      <c r="NPW294" s="182"/>
      <c r="NPX294" s="182"/>
      <c r="NPY294" s="182"/>
      <c r="NPZ294" s="182"/>
      <c r="NQA294" s="182"/>
      <c r="NQB294" s="182"/>
      <c r="NQC294" s="182"/>
      <c r="NQD294" s="182"/>
      <c r="NQE294" s="182"/>
      <c r="NQF294" s="182"/>
      <c r="NQG294" s="182"/>
      <c r="NQH294" s="182"/>
      <c r="NQI294" s="182"/>
      <c r="NQJ294" s="182"/>
      <c r="NQK294" s="182"/>
      <c r="NQL294" s="182"/>
      <c r="NQM294" s="182"/>
      <c r="NQN294" s="182"/>
      <c r="NQO294" s="182"/>
      <c r="NQP294" s="182"/>
      <c r="NQQ294" s="182"/>
      <c r="NQR294" s="182"/>
      <c r="NQS294" s="182"/>
      <c r="NQT294" s="182"/>
      <c r="NQU294" s="182"/>
      <c r="NQV294" s="182"/>
      <c r="NQW294" s="182"/>
      <c r="NQX294" s="182"/>
      <c r="NQY294" s="182"/>
      <c r="NQZ294" s="182"/>
      <c r="NRA294" s="182"/>
      <c r="NRB294" s="182"/>
      <c r="NRC294" s="182"/>
      <c r="NRD294" s="182"/>
      <c r="NRE294" s="182"/>
      <c r="NRF294" s="182"/>
      <c r="NRG294" s="182"/>
      <c r="NRH294" s="182"/>
      <c r="NRI294" s="182"/>
      <c r="NRJ294" s="182"/>
      <c r="NRK294" s="182"/>
      <c r="NRL294" s="182"/>
      <c r="NRM294" s="182"/>
      <c r="NRN294" s="182"/>
      <c r="NRO294" s="182"/>
      <c r="NRP294" s="182"/>
      <c r="NRQ294" s="182"/>
      <c r="NRR294" s="182"/>
      <c r="NRS294" s="182"/>
      <c r="NRT294" s="182"/>
      <c r="NRU294" s="182"/>
      <c r="NRV294" s="182"/>
      <c r="NRW294" s="182"/>
      <c r="NRX294" s="182"/>
      <c r="NRY294" s="182"/>
      <c r="NRZ294" s="182"/>
      <c r="NSA294" s="182"/>
      <c r="NSB294" s="182"/>
      <c r="NSC294" s="182"/>
      <c r="NSD294" s="182"/>
      <c r="NSE294" s="182"/>
      <c r="NSF294" s="182"/>
      <c r="NSG294" s="182"/>
      <c r="NSH294" s="182"/>
      <c r="NSI294" s="182"/>
      <c r="NSJ294" s="182"/>
      <c r="NSK294" s="182"/>
      <c r="NSL294" s="182"/>
      <c r="NSM294" s="182"/>
      <c r="NSN294" s="182"/>
      <c r="NSO294" s="182"/>
      <c r="NSP294" s="182"/>
      <c r="NSQ294" s="182"/>
      <c r="NSR294" s="182"/>
      <c r="NSS294" s="182"/>
      <c r="NST294" s="182"/>
      <c r="NSU294" s="182"/>
      <c r="NSV294" s="182"/>
      <c r="NSW294" s="182"/>
      <c r="NSX294" s="182"/>
      <c r="NSY294" s="182"/>
      <c r="NSZ294" s="182"/>
      <c r="NTA294" s="182"/>
      <c r="NTB294" s="182"/>
      <c r="NTC294" s="182"/>
      <c r="NTD294" s="182"/>
      <c r="NTE294" s="182"/>
      <c r="NTF294" s="182"/>
      <c r="NTG294" s="182"/>
      <c r="NTH294" s="182"/>
      <c r="NTI294" s="182"/>
      <c r="NTJ294" s="182"/>
      <c r="NTK294" s="182"/>
      <c r="NTL294" s="182"/>
      <c r="NTM294" s="182"/>
      <c r="NTN294" s="182"/>
      <c r="NTO294" s="182"/>
      <c r="NTP294" s="182"/>
      <c r="NTQ294" s="182"/>
      <c r="NTR294" s="182"/>
      <c r="NTS294" s="182"/>
      <c r="NTT294" s="182"/>
      <c r="NTU294" s="182"/>
      <c r="NTV294" s="182"/>
      <c r="NTW294" s="182"/>
      <c r="NTX294" s="182"/>
      <c r="NTY294" s="182"/>
      <c r="NTZ294" s="182"/>
      <c r="NUA294" s="182"/>
      <c r="NUB294" s="182"/>
      <c r="NUC294" s="182"/>
      <c r="NUD294" s="182"/>
      <c r="NUE294" s="182"/>
      <c r="NUF294" s="182"/>
      <c r="NUG294" s="182"/>
      <c r="NUH294" s="182"/>
      <c r="NUI294" s="182"/>
      <c r="NUJ294" s="182"/>
      <c r="NUK294" s="182"/>
      <c r="NUL294" s="182"/>
      <c r="NUM294" s="182"/>
      <c r="NUN294" s="182"/>
      <c r="NUO294" s="182"/>
      <c r="NUP294" s="182"/>
      <c r="NUQ294" s="182"/>
      <c r="NUR294" s="182"/>
      <c r="NUS294" s="182"/>
      <c r="NUT294" s="182"/>
      <c r="NUU294" s="182"/>
      <c r="NUV294" s="182"/>
      <c r="NUW294" s="182"/>
      <c r="NUX294" s="182"/>
      <c r="NUY294" s="182"/>
      <c r="NUZ294" s="182"/>
      <c r="NVA294" s="182"/>
      <c r="NVB294" s="182"/>
      <c r="NVC294" s="182"/>
      <c r="NVD294" s="182"/>
      <c r="NVE294" s="182"/>
      <c r="NVF294" s="182"/>
      <c r="NVG294" s="182"/>
      <c r="NVH294" s="182"/>
      <c r="NVI294" s="182"/>
      <c r="NVJ294" s="182"/>
      <c r="NVK294" s="182"/>
      <c r="NVL294" s="182"/>
      <c r="NVM294" s="182"/>
      <c r="NVN294" s="182"/>
      <c r="NVO294" s="182"/>
      <c r="NVP294" s="182"/>
      <c r="NVQ294" s="182"/>
      <c r="NVR294" s="182"/>
      <c r="NVS294" s="182"/>
      <c r="NVT294" s="182"/>
      <c r="NVU294" s="182"/>
      <c r="NVV294" s="182"/>
      <c r="NVW294" s="182"/>
      <c r="NVX294" s="182"/>
      <c r="NVY294" s="182"/>
      <c r="NVZ294" s="182"/>
      <c r="NWA294" s="182"/>
      <c r="NWB294" s="182"/>
      <c r="NWC294" s="182"/>
      <c r="NWD294" s="182"/>
      <c r="NWE294" s="182"/>
      <c r="NWF294" s="182"/>
      <c r="NWG294" s="182"/>
      <c r="NWH294" s="182"/>
      <c r="NWI294" s="182"/>
      <c r="NWJ294" s="182"/>
      <c r="NWK294" s="182"/>
      <c r="NWL294" s="182"/>
      <c r="NWM294" s="182"/>
      <c r="NWN294" s="182"/>
      <c r="NWO294" s="182"/>
      <c r="NWP294" s="182"/>
      <c r="NWQ294" s="182"/>
      <c r="NWR294" s="182"/>
      <c r="NWS294" s="182"/>
      <c r="NWT294" s="182"/>
      <c r="NWU294" s="182"/>
      <c r="NWV294" s="182"/>
      <c r="NWW294" s="182"/>
      <c r="NWX294" s="182"/>
      <c r="NWY294" s="182"/>
      <c r="NWZ294" s="182"/>
      <c r="NXA294" s="182"/>
      <c r="NXB294" s="182"/>
      <c r="NXC294" s="182"/>
      <c r="NXD294" s="182"/>
      <c r="NXE294" s="182"/>
      <c r="NXF294" s="182"/>
      <c r="NXG294" s="182"/>
      <c r="NXH294" s="182"/>
      <c r="NXI294" s="182"/>
      <c r="NXJ294" s="182"/>
      <c r="NXK294" s="182"/>
      <c r="NXL294" s="182"/>
      <c r="NXM294" s="182"/>
      <c r="NXN294" s="182"/>
      <c r="NXO294" s="182"/>
      <c r="NXP294" s="182"/>
      <c r="NXQ294" s="182"/>
      <c r="NXR294" s="182"/>
      <c r="NXS294" s="182"/>
      <c r="NXT294" s="182"/>
      <c r="NXU294" s="182"/>
      <c r="NXV294" s="182"/>
      <c r="NXW294" s="182"/>
      <c r="NXX294" s="182"/>
      <c r="NXY294" s="182"/>
      <c r="NXZ294" s="182"/>
      <c r="NYA294" s="182"/>
      <c r="NYB294" s="182"/>
      <c r="NYC294" s="182"/>
      <c r="NYD294" s="182"/>
      <c r="NYE294" s="182"/>
      <c r="NYF294" s="182"/>
      <c r="NYG294" s="182"/>
      <c r="NYH294" s="182"/>
      <c r="NYI294" s="182"/>
      <c r="NYJ294" s="182"/>
      <c r="NYK294" s="182"/>
      <c r="NYL294" s="182"/>
      <c r="NYM294" s="182"/>
      <c r="NYN294" s="182"/>
      <c r="NYO294" s="182"/>
      <c r="NYP294" s="182"/>
      <c r="NYQ294" s="182"/>
      <c r="NYR294" s="182"/>
      <c r="NYS294" s="182"/>
      <c r="NYT294" s="182"/>
      <c r="NYU294" s="182"/>
      <c r="NYV294" s="182"/>
      <c r="NYW294" s="182"/>
      <c r="NYX294" s="182"/>
      <c r="NYY294" s="182"/>
      <c r="NYZ294" s="182"/>
      <c r="NZA294" s="182"/>
      <c r="NZB294" s="182"/>
      <c r="NZC294" s="182"/>
      <c r="NZD294" s="182"/>
      <c r="NZE294" s="182"/>
      <c r="NZF294" s="182"/>
      <c r="NZG294" s="182"/>
      <c r="NZH294" s="182"/>
      <c r="NZI294" s="182"/>
      <c r="NZJ294" s="182"/>
      <c r="NZK294" s="182"/>
      <c r="NZL294" s="182"/>
      <c r="NZM294" s="182"/>
      <c r="NZN294" s="182"/>
      <c r="NZO294" s="182"/>
      <c r="NZP294" s="182"/>
      <c r="NZQ294" s="182"/>
      <c r="NZR294" s="182"/>
      <c r="NZS294" s="182"/>
      <c r="NZT294" s="182"/>
      <c r="NZU294" s="182"/>
      <c r="NZV294" s="182"/>
      <c r="NZW294" s="182"/>
      <c r="NZX294" s="182"/>
      <c r="NZY294" s="182"/>
      <c r="NZZ294" s="182"/>
      <c r="OAA294" s="182"/>
      <c r="OAB294" s="182"/>
      <c r="OAC294" s="182"/>
      <c r="OAD294" s="182"/>
      <c r="OAE294" s="182"/>
      <c r="OAF294" s="182"/>
      <c r="OAG294" s="182"/>
      <c r="OAH294" s="182"/>
      <c r="OAI294" s="182"/>
      <c r="OAJ294" s="182"/>
      <c r="OAK294" s="182"/>
      <c r="OAL294" s="182"/>
      <c r="OAM294" s="182"/>
      <c r="OAN294" s="182"/>
      <c r="OAO294" s="182"/>
      <c r="OAP294" s="182"/>
      <c r="OAQ294" s="182"/>
      <c r="OAR294" s="182"/>
      <c r="OAS294" s="182"/>
      <c r="OAT294" s="182"/>
      <c r="OAU294" s="182"/>
      <c r="OAV294" s="182"/>
      <c r="OAW294" s="182"/>
      <c r="OAX294" s="182"/>
      <c r="OAY294" s="182"/>
      <c r="OAZ294" s="182"/>
      <c r="OBA294" s="182"/>
      <c r="OBB294" s="182"/>
      <c r="OBC294" s="182"/>
      <c r="OBD294" s="182"/>
      <c r="OBE294" s="182"/>
      <c r="OBF294" s="182"/>
      <c r="OBG294" s="182"/>
      <c r="OBH294" s="182"/>
      <c r="OBI294" s="182"/>
      <c r="OBJ294" s="182"/>
      <c r="OBK294" s="182"/>
      <c r="OBL294" s="182"/>
      <c r="OBM294" s="182"/>
      <c r="OBN294" s="182"/>
      <c r="OBO294" s="182"/>
      <c r="OBP294" s="182"/>
      <c r="OBQ294" s="182"/>
      <c r="OBR294" s="182"/>
      <c r="OBS294" s="182"/>
      <c r="OBT294" s="182"/>
      <c r="OBU294" s="182"/>
      <c r="OBV294" s="182"/>
      <c r="OBW294" s="182"/>
      <c r="OBX294" s="182"/>
      <c r="OBY294" s="182"/>
      <c r="OBZ294" s="182"/>
      <c r="OCA294" s="182"/>
      <c r="OCB294" s="182"/>
      <c r="OCC294" s="182"/>
      <c r="OCD294" s="182"/>
      <c r="OCE294" s="182"/>
      <c r="OCF294" s="182"/>
      <c r="OCG294" s="182"/>
      <c r="OCH294" s="182"/>
      <c r="OCI294" s="182"/>
      <c r="OCJ294" s="182"/>
      <c r="OCK294" s="182"/>
      <c r="OCL294" s="182"/>
      <c r="OCM294" s="182"/>
      <c r="OCN294" s="182"/>
      <c r="OCO294" s="182"/>
      <c r="OCP294" s="182"/>
      <c r="OCQ294" s="182"/>
      <c r="OCR294" s="182"/>
      <c r="OCS294" s="182"/>
      <c r="OCT294" s="182"/>
      <c r="OCU294" s="182"/>
      <c r="OCV294" s="182"/>
      <c r="OCW294" s="182"/>
      <c r="OCX294" s="182"/>
      <c r="OCY294" s="182"/>
      <c r="OCZ294" s="182"/>
      <c r="ODA294" s="182"/>
      <c r="ODB294" s="182"/>
      <c r="ODC294" s="182"/>
      <c r="ODD294" s="182"/>
      <c r="ODE294" s="182"/>
      <c r="ODF294" s="182"/>
      <c r="ODG294" s="182"/>
      <c r="ODH294" s="182"/>
      <c r="ODI294" s="182"/>
      <c r="ODJ294" s="182"/>
      <c r="ODK294" s="182"/>
      <c r="ODL294" s="182"/>
      <c r="ODM294" s="182"/>
      <c r="ODN294" s="182"/>
      <c r="ODO294" s="182"/>
      <c r="ODP294" s="182"/>
      <c r="ODQ294" s="182"/>
      <c r="ODR294" s="182"/>
      <c r="ODS294" s="182"/>
      <c r="ODT294" s="182"/>
      <c r="ODU294" s="182"/>
      <c r="ODV294" s="182"/>
      <c r="ODW294" s="182"/>
      <c r="ODX294" s="182"/>
      <c r="ODY294" s="182"/>
      <c r="ODZ294" s="182"/>
      <c r="OEA294" s="182"/>
      <c r="OEB294" s="182"/>
      <c r="OEC294" s="182"/>
      <c r="OED294" s="182"/>
      <c r="OEE294" s="182"/>
      <c r="OEF294" s="182"/>
      <c r="OEG294" s="182"/>
      <c r="OEH294" s="182"/>
      <c r="OEI294" s="182"/>
      <c r="OEJ294" s="182"/>
      <c r="OEK294" s="182"/>
      <c r="OEL294" s="182"/>
      <c r="OEM294" s="182"/>
      <c r="OEN294" s="182"/>
      <c r="OEO294" s="182"/>
      <c r="OEP294" s="182"/>
      <c r="OEQ294" s="182"/>
      <c r="OER294" s="182"/>
      <c r="OES294" s="182"/>
      <c r="OET294" s="182"/>
      <c r="OEU294" s="182"/>
      <c r="OEV294" s="182"/>
      <c r="OEW294" s="182"/>
      <c r="OEX294" s="182"/>
      <c r="OEY294" s="182"/>
      <c r="OEZ294" s="182"/>
      <c r="OFA294" s="182"/>
      <c r="OFB294" s="182"/>
      <c r="OFC294" s="182"/>
      <c r="OFD294" s="182"/>
      <c r="OFE294" s="182"/>
      <c r="OFF294" s="182"/>
      <c r="OFG294" s="182"/>
      <c r="OFH294" s="182"/>
      <c r="OFI294" s="182"/>
      <c r="OFJ294" s="182"/>
      <c r="OFK294" s="182"/>
      <c r="OFL294" s="182"/>
      <c r="OFM294" s="182"/>
      <c r="OFN294" s="182"/>
      <c r="OFO294" s="182"/>
      <c r="OFP294" s="182"/>
      <c r="OFQ294" s="182"/>
      <c r="OFR294" s="182"/>
      <c r="OFS294" s="182"/>
      <c r="OFT294" s="182"/>
      <c r="OFU294" s="182"/>
      <c r="OFV294" s="182"/>
      <c r="OFW294" s="182"/>
      <c r="OFX294" s="182"/>
      <c r="OFY294" s="182"/>
      <c r="OFZ294" s="182"/>
      <c r="OGA294" s="182"/>
      <c r="OGB294" s="182"/>
      <c r="OGC294" s="182"/>
      <c r="OGD294" s="182"/>
      <c r="OGE294" s="182"/>
      <c r="OGF294" s="182"/>
      <c r="OGG294" s="182"/>
      <c r="OGH294" s="182"/>
      <c r="OGI294" s="182"/>
      <c r="OGJ294" s="182"/>
      <c r="OGK294" s="182"/>
      <c r="OGL294" s="182"/>
      <c r="OGM294" s="182"/>
      <c r="OGN294" s="182"/>
      <c r="OGO294" s="182"/>
      <c r="OGP294" s="182"/>
      <c r="OGQ294" s="182"/>
      <c r="OGR294" s="182"/>
      <c r="OGS294" s="182"/>
      <c r="OGT294" s="182"/>
      <c r="OGU294" s="182"/>
      <c r="OGV294" s="182"/>
      <c r="OGW294" s="182"/>
      <c r="OGX294" s="182"/>
      <c r="OGY294" s="182"/>
      <c r="OGZ294" s="182"/>
      <c r="OHA294" s="182"/>
      <c r="OHB294" s="182"/>
      <c r="OHC294" s="182"/>
      <c r="OHD294" s="182"/>
      <c r="OHE294" s="182"/>
      <c r="OHF294" s="182"/>
      <c r="OHG294" s="182"/>
      <c r="OHH294" s="182"/>
      <c r="OHI294" s="182"/>
      <c r="OHJ294" s="182"/>
      <c r="OHK294" s="182"/>
      <c r="OHL294" s="182"/>
      <c r="OHM294" s="182"/>
      <c r="OHN294" s="182"/>
      <c r="OHO294" s="182"/>
      <c r="OHP294" s="182"/>
      <c r="OHQ294" s="182"/>
      <c r="OHR294" s="182"/>
      <c r="OHS294" s="182"/>
      <c r="OHT294" s="182"/>
      <c r="OHU294" s="182"/>
      <c r="OHV294" s="182"/>
      <c r="OHW294" s="182"/>
      <c r="OHX294" s="182"/>
      <c r="OHY294" s="182"/>
      <c r="OHZ294" s="182"/>
      <c r="OIA294" s="182"/>
      <c r="OIB294" s="182"/>
      <c r="OIC294" s="182"/>
      <c r="OID294" s="182"/>
      <c r="OIE294" s="182"/>
      <c r="OIF294" s="182"/>
      <c r="OIG294" s="182"/>
      <c r="OIH294" s="182"/>
      <c r="OII294" s="182"/>
      <c r="OIJ294" s="182"/>
      <c r="OIK294" s="182"/>
      <c r="OIL294" s="182"/>
      <c r="OIM294" s="182"/>
      <c r="OIN294" s="182"/>
      <c r="OIO294" s="182"/>
      <c r="OIP294" s="182"/>
      <c r="OIQ294" s="182"/>
      <c r="OIR294" s="182"/>
      <c r="OIS294" s="182"/>
      <c r="OIT294" s="182"/>
      <c r="OIU294" s="182"/>
      <c r="OIV294" s="182"/>
      <c r="OIW294" s="182"/>
      <c r="OIX294" s="182"/>
      <c r="OIY294" s="182"/>
      <c r="OIZ294" s="182"/>
      <c r="OJA294" s="182"/>
      <c r="OJB294" s="182"/>
      <c r="OJC294" s="182"/>
      <c r="OJD294" s="182"/>
      <c r="OJE294" s="182"/>
      <c r="OJF294" s="182"/>
      <c r="OJG294" s="182"/>
      <c r="OJH294" s="182"/>
      <c r="OJI294" s="182"/>
      <c r="OJJ294" s="182"/>
      <c r="OJK294" s="182"/>
      <c r="OJL294" s="182"/>
      <c r="OJM294" s="182"/>
      <c r="OJN294" s="182"/>
      <c r="OJO294" s="182"/>
      <c r="OJP294" s="182"/>
      <c r="OJQ294" s="182"/>
      <c r="OJR294" s="182"/>
      <c r="OJS294" s="182"/>
      <c r="OJT294" s="182"/>
      <c r="OJU294" s="182"/>
      <c r="OJV294" s="182"/>
      <c r="OJW294" s="182"/>
      <c r="OJX294" s="182"/>
      <c r="OJY294" s="182"/>
      <c r="OJZ294" s="182"/>
      <c r="OKA294" s="182"/>
      <c r="OKB294" s="182"/>
      <c r="OKC294" s="182"/>
      <c r="OKD294" s="182"/>
      <c r="OKE294" s="182"/>
      <c r="OKF294" s="182"/>
      <c r="OKG294" s="182"/>
      <c r="OKH294" s="182"/>
      <c r="OKI294" s="182"/>
      <c r="OKJ294" s="182"/>
      <c r="OKK294" s="182"/>
      <c r="OKL294" s="182"/>
      <c r="OKM294" s="182"/>
      <c r="OKN294" s="182"/>
      <c r="OKO294" s="182"/>
      <c r="OKP294" s="182"/>
      <c r="OKQ294" s="182"/>
      <c r="OKR294" s="182"/>
      <c r="OKS294" s="182"/>
      <c r="OKT294" s="182"/>
      <c r="OKU294" s="182"/>
      <c r="OKV294" s="182"/>
      <c r="OKW294" s="182"/>
      <c r="OKX294" s="182"/>
      <c r="OKY294" s="182"/>
      <c r="OKZ294" s="182"/>
      <c r="OLA294" s="182"/>
      <c r="OLB294" s="182"/>
      <c r="OLC294" s="182"/>
      <c r="OLD294" s="182"/>
      <c r="OLE294" s="182"/>
      <c r="OLF294" s="182"/>
      <c r="OLG294" s="182"/>
      <c r="OLH294" s="182"/>
      <c r="OLI294" s="182"/>
      <c r="OLJ294" s="182"/>
      <c r="OLK294" s="182"/>
      <c r="OLL294" s="182"/>
      <c r="OLM294" s="182"/>
      <c r="OLN294" s="182"/>
      <c r="OLO294" s="182"/>
      <c r="OLP294" s="182"/>
      <c r="OLQ294" s="182"/>
      <c r="OLR294" s="182"/>
      <c r="OLS294" s="182"/>
      <c r="OLT294" s="182"/>
      <c r="OLU294" s="182"/>
      <c r="OLV294" s="182"/>
      <c r="OLW294" s="182"/>
      <c r="OLX294" s="182"/>
      <c r="OLY294" s="182"/>
      <c r="OLZ294" s="182"/>
      <c r="OMA294" s="182"/>
      <c r="OMB294" s="182"/>
      <c r="OMC294" s="182"/>
      <c r="OMD294" s="182"/>
      <c r="OME294" s="182"/>
      <c r="OMF294" s="182"/>
      <c r="OMG294" s="182"/>
      <c r="OMH294" s="182"/>
      <c r="OMI294" s="182"/>
      <c r="OMJ294" s="182"/>
      <c r="OMK294" s="182"/>
      <c r="OML294" s="182"/>
      <c r="OMM294" s="182"/>
      <c r="OMN294" s="182"/>
      <c r="OMO294" s="182"/>
      <c r="OMP294" s="182"/>
      <c r="OMQ294" s="182"/>
      <c r="OMR294" s="182"/>
      <c r="OMS294" s="182"/>
      <c r="OMT294" s="182"/>
      <c r="OMU294" s="182"/>
      <c r="OMV294" s="182"/>
      <c r="OMW294" s="182"/>
      <c r="OMX294" s="182"/>
      <c r="OMY294" s="182"/>
      <c r="OMZ294" s="182"/>
      <c r="ONA294" s="182"/>
      <c r="ONB294" s="182"/>
      <c r="ONC294" s="182"/>
      <c r="OND294" s="182"/>
      <c r="ONE294" s="182"/>
      <c r="ONF294" s="182"/>
      <c r="ONG294" s="182"/>
      <c r="ONH294" s="182"/>
      <c r="ONI294" s="182"/>
      <c r="ONJ294" s="182"/>
      <c r="ONK294" s="182"/>
      <c r="ONL294" s="182"/>
      <c r="ONM294" s="182"/>
      <c r="ONN294" s="182"/>
      <c r="ONO294" s="182"/>
      <c r="ONP294" s="182"/>
      <c r="ONQ294" s="182"/>
      <c r="ONR294" s="182"/>
      <c r="ONS294" s="182"/>
      <c r="ONT294" s="182"/>
      <c r="ONU294" s="182"/>
      <c r="ONV294" s="182"/>
      <c r="ONW294" s="182"/>
      <c r="ONX294" s="182"/>
      <c r="ONY294" s="182"/>
      <c r="ONZ294" s="182"/>
      <c r="OOA294" s="182"/>
      <c r="OOB294" s="182"/>
      <c r="OOC294" s="182"/>
      <c r="OOD294" s="182"/>
      <c r="OOE294" s="182"/>
      <c r="OOF294" s="182"/>
      <c r="OOG294" s="182"/>
      <c r="OOH294" s="182"/>
      <c r="OOI294" s="182"/>
      <c r="OOJ294" s="182"/>
      <c r="OOK294" s="182"/>
      <c r="OOL294" s="182"/>
      <c r="OOM294" s="182"/>
      <c r="OON294" s="182"/>
      <c r="OOO294" s="182"/>
      <c r="OOP294" s="182"/>
      <c r="OOQ294" s="182"/>
      <c r="OOR294" s="182"/>
      <c r="OOS294" s="182"/>
      <c r="OOT294" s="182"/>
      <c r="OOU294" s="182"/>
      <c r="OOV294" s="182"/>
      <c r="OOW294" s="182"/>
      <c r="OOX294" s="182"/>
      <c r="OOY294" s="182"/>
      <c r="OOZ294" s="182"/>
      <c r="OPA294" s="182"/>
      <c r="OPB294" s="182"/>
      <c r="OPC294" s="182"/>
      <c r="OPD294" s="182"/>
      <c r="OPE294" s="182"/>
      <c r="OPF294" s="182"/>
      <c r="OPG294" s="182"/>
      <c r="OPH294" s="182"/>
      <c r="OPI294" s="182"/>
      <c r="OPJ294" s="182"/>
      <c r="OPK294" s="182"/>
      <c r="OPL294" s="182"/>
      <c r="OPM294" s="182"/>
      <c r="OPN294" s="182"/>
      <c r="OPO294" s="182"/>
      <c r="OPP294" s="182"/>
      <c r="OPQ294" s="182"/>
      <c r="OPR294" s="182"/>
      <c r="OPS294" s="182"/>
      <c r="OPT294" s="182"/>
      <c r="OPU294" s="182"/>
      <c r="OPV294" s="182"/>
      <c r="OPW294" s="182"/>
      <c r="OPX294" s="182"/>
      <c r="OPY294" s="182"/>
      <c r="OPZ294" s="182"/>
      <c r="OQA294" s="182"/>
      <c r="OQB294" s="182"/>
      <c r="OQC294" s="182"/>
      <c r="OQD294" s="182"/>
      <c r="OQE294" s="182"/>
      <c r="OQF294" s="182"/>
      <c r="OQG294" s="182"/>
      <c r="OQH294" s="182"/>
      <c r="OQI294" s="182"/>
      <c r="OQJ294" s="182"/>
      <c r="OQK294" s="182"/>
      <c r="OQL294" s="182"/>
      <c r="OQM294" s="182"/>
      <c r="OQN294" s="182"/>
      <c r="OQO294" s="182"/>
      <c r="OQP294" s="182"/>
      <c r="OQQ294" s="182"/>
      <c r="OQR294" s="182"/>
      <c r="OQS294" s="182"/>
      <c r="OQT294" s="182"/>
      <c r="OQU294" s="182"/>
      <c r="OQV294" s="182"/>
      <c r="OQW294" s="182"/>
      <c r="OQX294" s="182"/>
      <c r="OQY294" s="182"/>
      <c r="OQZ294" s="182"/>
      <c r="ORA294" s="182"/>
      <c r="ORB294" s="182"/>
      <c r="ORC294" s="182"/>
      <c r="ORD294" s="182"/>
      <c r="ORE294" s="182"/>
      <c r="ORF294" s="182"/>
      <c r="ORG294" s="182"/>
      <c r="ORH294" s="182"/>
      <c r="ORI294" s="182"/>
      <c r="ORJ294" s="182"/>
      <c r="ORK294" s="182"/>
      <c r="ORL294" s="182"/>
      <c r="ORM294" s="182"/>
      <c r="ORN294" s="182"/>
      <c r="ORO294" s="182"/>
      <c r="ORP294" s="182"/>
      <c r="ORQ294" s="182"/>
      <c r="ORR294" s="182"/>
      <c r="ORS294" s="182"/>
      <c r="ORT294" s="182"/>
      <c r="ORU294" s="182"/>
      <c r="ORV294" s="182"/>
      <c r="ORW294" s="182"/>
      <c r="ORX294" s="182"/>
      <c r="ORY294" s="182"/>
      <c r="ORZ294" s="182"/>
      <c r="OSA294" s="182"/>
      <c r="OSB294" s="182"/>
      <c r="OSC294" s="182"/>
      <c r="OSD294" s="182"/>
      <c r="OSE294" s="182"/>
      <c r="OSF294" s="182"/>
      <c r="OSG294" s="182"/>
      <c r="OSH294" s="182"/>
      <c r="OSI294" s="182"/>
      <c r="OSJ294" s="182"/>
      <c r="OSK294" s="182"/>
      <c r="OSL294" s="182"/>
      <c r="OSM294" s="182"/>
      <c r="OSN294" s="182"/>
      <c r="OSO294" s="182"/>
      <c r="OSP294" s="182"/>
      <c r="OSQ294" s="182"/>
      <c r="OSR294" s="182"/>
      <c r="OSS294" s="182"/>
      <c r="OST294" s="182"/>
      <c r="OSU294" s="182"/>
      <c r="OSV294" s="182"/>
      <c r="OSW294" s="182"/>
      <c r="OSX294" s="182"/>
      <c r="OSY294" s="182"/>
      <c r="OSZ294" s="182"/>
      <c r="OTA294" s="182"/>
      <c r="OTB294" s="182"/>
      <c r="OTC294" s="182"/>
      <c r="OTD294" s="182"/>
      <c r="OTE294" s="182"/>
      <c r="OTF294" s="182"/>
      <c r="OTG294" s="182"/>
      <c r="OTH294" s="182"/>
      <c r="OTI294" s="182"/>
      <c r="OTJ294" s="182"/>
      <c r="OTK294" s="182"/>
      <c r="OTL294" s="182"/>
      <c r="OTM294" s="182"/>
      <c r="OTN294" s="182"/>
      <c r="OTO294" s="182"/>
      <c r="OTP294" s="182"/>
      <c r="OTQ294" s="182"/>
      <c r="OTR294" s="182"/>
      <c r="OTS294" s="182"/>
      <c r="OTT294" s="182"/>
      <c r="OTU294" s="182"/>
      <c r="OTV294" s="182"/>
      <c r="OTW294" s="182"/>
      <c r="OTX294" s="182"/>
      <c r="OTY294" s="182"/>
      <c r="OTZ294" s="182"/>
      <c r="OUA294" s="182"/>
      <c r="OUB294" s="182"/>
      <c r="OUC294" s="182"/>
      <c r="OUD294" s="182"/>
      <c r="OUE294" s="182"/>
      <c r="OUF294" s="182"/>
      <c r="OUG294" s="182"/>
      <c r="OUH294" s="182"/>
      <c r="OUI294" s="182"/>
      <c r="OUJ294" s="182"/>
      <c r="OUK294" s="182"/>
      <c r="OUL294" s="182"/>
      <c r="OUM294" s="182"/>
      <c r="OUN294" s="182"/>
      <c r="OUO294" s="182"/>
      <c r="OUP294" s="182"/>
      <c r="OUQ294" s="182"/>
      <c r="OUR294" s="182"/>
      <c r="OUS294" s="182"/>
      <c r="OUT294" s="182"/>
      <c r="OUU294" s="182"/>
      <c r="OUV294" s="182"/>
      <c r="OUW294" s="182"/>
      <c r="OUX294" s="182"/>
      <c r="OUY294" s="182"/>
      <c r="OUZ294" s="182"/>
      <c r="OVA294" s="182"/>
      <c r="OVB294" s="182"/>
      <c r="OVC294" s="182"/>
      <c r="OVD294" s="182"/>
      <c r="OVE294" s="182"/>
      <c r="OVF294" s="182"/>
      <c r="OVG294" s="182"/>
      <c r="OVH294" s="182"/>
      <c r="OVI294" s="182"/>
      <c r="OVJ294" s="182"/>
      <c r="OVK294" s="182"/>
      <c r="OVL294" s="182"/>
      <c r="OVM294" s="182"/>
      <c r="OVN294" s="182"/>
      <c r="OVO294" s="182"/>
      <c r="OVP294" s="182"/>
      <c r="OVQ294" s="182"/>
      <c r="OVR294" s="182"/>
      <c r="OVS294" s="182"/>
      <c r="OVT294" s="182"/>
      <c r="OVU294" s="182"/>
      <c r="OVV294" s="182"/>
      <c r="OVW294" s="182"/>
      <c r="OVX294" s="182"/>
      <c r="OVY294" s="182"/>
      <c r="OVZ294" s="182"/>
      <c r="OWA294" s="182"/>
      <c r="OWB294" s="182"/>
      <c r="OWC294" s="182"/>
      <c r="OWD294" s="182"/>
      <c r="OWE294" s="182"/>
      <c r="OWF294" s="182"/>
      <c r="OWG294" s="182"/>
      <c r="OWH294" s="182"/>
      <c r="OWI294" s="182"/>
      <c r="OWJ294" s="182"/>
      <c r="OWK294" s="182"/>
      <c r="OWL294" s="182"/>
      <c r="OWM294" s="182"/>
      <c r="OWN294" s="182"/>
      <c r="OWO294" s="182"/>
      <c r="OWP294" s="182"/>
      <c r="OWQ294" s="182"/>
      <c r="OWR294" s="182"/>
      <c r="OWS294" s="182"/>
      <c r="OWT294" s="182"/>
      <c r="OWU294" s="182"/>
      <c r="OWV294" s="182"/>
      <c r="OWW294" s="182"/>
      <c r="OWX294" s="182"/>
      <c r="OWY294" s="182"/>
      <c r="OWZ294" s="182"/>
      <c r="OXA294" s="182"/>
      <c r="OXB294" s="182"/>
      <c r="OXC294" s="182"/>
      <c r="OXD294" s="182"/>
      <c r="OXE294" s="182"/>
      <c r="OXF294" s="182"/>
      <c r="OXG294" s="182"/>
      <c r="OXH294" s="182"/>
      <c r="OXI294" s="182"/>
      <c r="OXJ294" s="182"/>
      <c r="OXK294" s="182"/>
      <c r="OXL294" s="182"/>
      <c r="OXM294" s="182"/>
      <c r="OXN294" s="182"/>
      <c r="OXO294" s="182"/>
      <c r="OXP294" s="182"/>
      <c r="OXQ294" s="182"/>
      <c r="OXR294" s="182"/>
      <c r="OXS294" s="182"/>
      <c r="OXT294" s="182"/>
      <c r="OXU294" s="182"/>
      <c r="OXV294" s="182"/>
      <c r="OXW294" s="182"/>
      <c r="OXX294" s="182"/>
      <c r="OXY294" s="182"/>
      <c r="OXZ294" s="182"/>
      <c r="OYA294" s="182"/>
      <c r="OYB294" s="182"/>
      <c r="OYC294" s="182"/>
      <c r="OYD294" s="182"/>
      <c r="OYE294" s="182"/>
      <c r="OYF294" s="182"/>
      <c r="OYG294" s="182"/>
      <c r="OYH294" s="182"/>
      <c r="OYI294" s="182"/>
      <c r="OYJ294" s="182"/>
      <c r="OYK294" s="182"/>
      <c r="OYL294" s="182"/>
      <c r="OYM294" s="182"/>
      <c r="OYN294" s="182"/>
      <c r="OYO294" s="182"/>
      <c r="OYP294" s="182"/>
      <c r="OYQ294" s="182"/>
      <c r="OYR294" s="182"/>
      <c r="OYS294" s="182"/>
      <c r="OYT294" s="182"/>
      <c r="OYU294" s="182"/>
      <c r="OYV294" s="182"/>
      <c r="OYW294" s="182"/>
      <c r="OYX294" s="182"/>
      <c r="OYY294" s="182"/>
      <c r="OYZ294" s="182"/>
      <c r="OZA294" s="182"/>
      <c r="OZB294" s="182"/>
      <c r="OZC294" s="182"/>
      <c r="OZD294" s="182"/>
      <c r="OZE294" s="182"/>
      <c r="OZF294" s="182"/>
      <c r="OZG294" s="182"/>
      <c r="OZH294" s="182"/>
      <c r="OZI294" s="182"/>
      <c r="OZJ294" s="182"/>
      <c r="OZK294" s="182"/>
      <c r="OZL294" s="182"/>
      <c r="OZM294" s="182"/>
      <c r="OZN294" s="182"/>
      <c r="OZO294" s="182"/>
      <c r="OZP294" s="182"/>
      <c r="OZQ294" s="182"/>
      <c r="OZR294" s="182"/>
      <c r="OZS294" s="182"/>
      <c r="OZT294" s="182"/>
      <c r="OZU294" s="182"/>
      <c r="OZV294" s="182"/>
      <c r="OZW294" s="182"/>
      <c r="OZX294" s="182"/>
      <c r="OZY294" s="182"/>
      <c r="OZZ294" s="182"/>
      <c r="PAA294" s="182"/>
      <c r="PAB294" s="182"/>
      <c r="PAC294" s="182"/>
      <c r="PAD294" s="182"/>
      <c r="PAE294" s="182"/>
      <c r="PAF294" s="182"/>
      <c r="PAG294" s="182"/>
      <c r="PAH294" s="182"/>
      <c r="PAI294" s="182"/>
      <c r="PAJ294" s="182"/>
      <c r="PAK294" s="182"/>
      <c r="PAL294" s="182"/>
      <c r="PAM294" s="182"/>
      <c r="PAN294" s="182"/>
      <c r="PAO294" s="182"/>
      <c r="PAP294" s="182"/>
      <c r="PAQ294" s="182"/>
      <c r="PAR294" s="182"/>
      <c r="PAS294" s="182"/>
      <c r="PAT294" s="182"/>
      <c r="PAU294" s="182"/>
      <c r="PAV294" s="182"/>
      <c r="PAW294" s="182"/>
      <c r="PAX294" s="182"/>
      <c r="PAY294" s="182"/>
      <c r="PAZ294" s="182"/>
      <c r="PBA294" s="182"/>
      <c r="PBB294" s="182"/>
      <c r="PBC294" s="182"/>
      <c r="PBD294" s="182"/>
      <c r="PBE294" s="182"/>
      <c r="PBF294" s="182"/>
      <c r="PBG294" s="182"/>
      <c r="PBH294" s="182"/>
      <c r="PBI294" s="182"/>
      <c r="PBJ294" s="182"/>
      <c r="PBK294" s="182"/>
      <c r="PBL294" s="182"/>
      <c r="PBM294" s="182"/>
      <c r="PBN294" s="182"/>
      <c r="PBO294" s="182"/>
      <c r="PBP294" s="182"/>
      <c r="PBQ294" s="182"/>
      <c r="PBR294" s="182"/>
      <c r="PBS294" s="182"/>
      <c r="PBT294" s="182"/>
      <c r="PBU294" s="182"/>
      <c r="PBV294" s="182"/>
      <c r="PBW294" s="182"/>
      <c r="PBX294" s="182"/>
      <c r="PBY294" s="182"/>
      <c r="PBZ294" s="182"/>
      <c r="PCA294" s="182"/>
      <c r="PCB294" s="182"/>
      <c r="PCC294" s="182"/>
      <c r="PCD294" s="182"/>
      <c r="PCE294" s="182"/>
      <c r="PCF294" s="182"/>
      <c r="PCG294" s="182"/>
      <c r="PCH294" s="182"/>
      <c r="PCI294" s="182"/>
      <c r="PCJ294" s="182"/>
      <c r="PCK294" s="182"/>
      <c r="PCL294" s="182"/>
      <c r="PCM294" s="182"/>
      <c r="PCN294" s="182"/>
      <c r="PCO294" s="182"/>
      <c r="PCP294" s="182"/>
      <c r="PCQ294" s="182"/>
      <c r="PCR294" s="182"/>
      <c r="PCS294" s="182"/>
      <c r="PCT294" s="182"/>
      <c r="PCU294" s="182"/>
      <c r="PCV294" s="182"/>
      <c r="PCW294" s="182"/>
      <c r="PCX294" s="182"/>
      <c r="PCY294" s="182"/>
      <c r="PCZ294" s="182"/>
      <c r="PDA294" s="182"/>
      <c r="PDB294" s="182"/>
      <c r="PDC294" s="182"/>
      <c r="PDD294" s="182"/>
      <c r="PDE294" s="182"/>
      <c r="PDF294" s="182"/>
      <c r="PDG294" s="182"/>
      <c r="PDH294" s="182"/>
      <c r="PDI294" s="182"/>
      <c r="PDJ294" s="182"/>
      <c r="PDK294" s="182"/>
      <c r="PDL294" s="182"/>
      <c r="PDM294" s="182"/>
      <c r="PDN294" s="182"/>
      <c r="PDO294" s="182"/>
      <c r="PDP294" s="182"/>
      <c r="PDQ294" s="182"/>
      <c r="PDR294" s="182"/>
      <c r="PDS294" s="182"/>
      <c r="PDT294" s="182"/>
      <c r="PDU294" s="182"/>
      <c r="PDV294" s="182"/>
      <c r="PDW294" s="182"/>
      <c r="PDX294" s="182"/>
      <c r="PDY294" s="182"/>
      <c r="PDZ294" s="182"/>
      <c r="PEA294" s="182"/>
      <c r="PEB294" s="182"/>
      <c r="PEC294" s="182"/>
      <c r="PED294" s="182"/>
      <c r="PEE294" s="182"/>
      <c r="PEF294" s="182"/>
      <c r="PEG294" s="182"/>
      <c r="PEH294" s="182"/>
      <c r="PEI294" s="182"/>
      <c r="PEJ294" s="182"/>
      <c r="PEK294" s="182"/>
      <c r="PEL294" s="182"/>
      <c r="PEM294" s="182"/>
      <c r="PEN294" s="182"/>
      <c r="PEO294" s="182"/>
      <c r="PEP294" s="182"/>
      <c r="PEQ294" s="182"/>
      <c r="PER294" s="182"/>
      <c r="PES294" s="182"/>
      <c r="PET294" s="182"/>
      <c r="PEU294" s="182"/>
      <c r="PEV294" s="182"/>
      <c r="PEW294" s="182"/>
      <c r="PEX294" s="182"/>
      <c r="PEY294" s="182"/>
      <c r="PEZ294" s="182"/>
      <c r="PFA294" s="182"/>
      <c r="PFB294" s="182"/>
      <c r="PFC294" s="182"/>
      <c r="PFD294" s="182"/>
      <c r="PFE294" s="182"/>
      <c r="PFF294" s="182"/>
      <c r="PFG294" s="182"/>
      <c r="PFH294" s="182"/>
      <c r="PFI294" s="182"/>
      <c r="PFJ294" s="182"/>
      <c r="PFK294" s="182"/>
      <c r="PFL294" s="182"/>
      <c r="PFM294" s="182"/>
      <c r="PFN294" s="182"/>
      <c r="PFO294" s="182"/>
      <c r="PFP294" s="182"/>
      <c r="PFQ294" s="182"/>
      <c r="PFR294" s="182"/>
      <c r="PFS294" s="182"/>
      <c r="PFT294" s="182"/>
      <c r="PFU294" s="182"/>
      <c r="PFV294" s="182"/>
      <c r="PFW294" s="182"/>
      <c r="PFX294" s="182"/>
      <c r="PFY294" s="182"/>
      <c r="PFZ294" s="182"/>
      <c r="PGA294" s="182"/>
      <c r="PGB294" s="182"/>
      <c r="PGC294" s="182"/>
      <c r="PGD294" s="182"/>
      <c r="PGE294" s="182"/>
      <c r="PGF294" s="182"/>
      <c r="PGG294" s="182"/>
      <c r="PGH294" s="182"/>
      <c r="PGI294" s="182"/>
      <c r="PGJ294" s="182"/>
      <c r="PGK294" s="182"/>
      <c r="PGL294" s="182"/>
      <c r="PGM294" s="182"/>
      <c r="PGN294" s="182"/>
      <c r="PGO294" s="182"/>
      <c r="PGP294" s="182"/>
      <c r="PGQ294" s="182"/>
      <c r="PGR294" s="182"/>
      <c r="PGS294" s="182"/>
      <c r="PGT294" s="182"/>
      <c r="PGU294" s="182"/>
      <c r="PGV294" s="182"/>
      <c r="PGW294" s="182"/>
      <c r="PGX294" s="182"/>
      <c r="PGY294" s="182"/>
      <c r="PGZ294" s="182"/>
      <c r="PHA294" s="182"/>
      <c r="PHB294" s="182"/>
      <c r="PHC294" s="182"/>
      <c r="PHD294" s="182"/>
      <c r="PHE294" s="182"/>
      <c r="PHF294" s="182"/>
      <c r="PHG294" s="182"/>
      <c r="PHH294" s="182"/>
      <c r="PHI294" s="182"/>
      <c r="PHJ294" s="182"/>
      <c r="PHK294" s="182"/>
      <c r="PHL294" s="182"/>
      <c r="PHM294" s="182"/>
      <c r="PHN294" s="182"/>
      <c r="PHO294" s="182"/>
      <c r="PHP294" s="182"/>
      <c r="PHQ294" s="182"/>
      <c r="PHR294" s="182"/>
      <c r="PHS294" s="182"/>
      <c r="PHT294" s="182"/>
      <c r="PHU294" s="182"/>
      <c r="PHV294" s="182"/>
      <c r="PHW294" s="182"/>
      <c r="PHX294" s="182"/>
      <c r="PHY294" s="182"/>
      <c r="PHZ294" s="182"/>
      <c r="PIA294" s="182"/>
      <c r="PIB294" s="182"/>
      <c r="PIC294" s="182"/>
      <c r="PID294" s="182"/>
      <c r="PIE294" s="182"/>
      <c r="PIF294" s="182"/>
      <c r="PIG294" s="182"/>
      <c r="PIH294" s="182"/>
      <c r="PII294" s="182"/>
      <c r="PIJ294" s="182"/>
      <c r="PIK294" s="182"/>
      <c r="PIL294" s="182"/>
      <c r="PIM294" s="182"/>
      <c r="PIN294" s="182"/>
      <c r="PIO294" s="182"/>
      <c r="PIP294" s="182"/>
      <c r="PIQ294" s="182"/>
      <c r="PIR294" s="182"/>
      <c r="PIS294" s="182"/>
      <c r="PIT294" s="182"/>
      <c r="PIU294" s="182"/>
      <c r="PIV294" s="182"/>
      <c r="PIW294" s="182"/>
      <c r="PIX294" s="182"/>
      <c r="PIY294" s="182"/>
      <c r="PIZ294" s="182"/>
      <c r="PJA294" s="182"/>
      <c r="PJB294" s="182"/>
      <c r="PJC294" s="182"/>
      <c r="PJD294" s="182"/>
      <c r="PJE294" s="182"/>
      <c r="PJF294" s="182"/>
      <c r="PJG294" s="182"/>
      <c r="PJH294" s="182"/>
      <c r="PJI294" s="182"/>
      <c r="PJJ294" s="182"/>
      <c r="PJK294" s="182"/>
      <c r="PJL294" s="182"/>
      <c r="PJM294" s="182"/>
      <c r="PJN294" s="182"/>
      <c r="PJO294" s="182"/>
      <c r="PJP294" s="182"/>
      <c r="PJQ294" s="182"/>
      <c r="PJR294" s="182"/>
      <c r="PJS294" s="182"/>
      <c r="PJT294" s="182"/>
      <c r="PJU294" s="182"/>
      <c r="PJV294" s="182"/>
      <c r="PJW294" s="182"/>
      <c r="PJX294" s="182"/>
      <c r="PJY294" s="182"/>
      <c r="PJZ294" s="182"/>
      <c r="PKA294" s="182"/>
      <c r="PKB294" s="182"/>
      <c r="PKC294" s="182"/>
      <c r="PKD294" s="182"/>
      <c r="PKE294" s="182"/>
      <c r="PKF294" s="182"/>
      <c r="PKG294" s="182"/>
      <c r="PKH294" s="182"/>
      <c r="PKI294" s="182"/>
      <c r="PKJ294" s="182"/>
      <c r="PKK294" s="182"/>
      <c r="PKL294" s="182"/>
      <c r="PKM294" s="182"/>
      <c r="PKN294" s="182"/>
      <c r="PKO294" s="182"/>
      <c r="PKP294" s="182"/>
      <c r="PKQ294" s="182"/>
      <c r="PKR294" s="182"/>
      <c r="PKS294" s="182"/>
      <c r="PKT294" s="182"/>
      <c r="PKU294" s="182"/>
      <c r="PKV294" s="182"/>
      <c r="PKW294" s="182"/>
      <c r="PKX294" s="182"/>
      <c r="PKY294" s="182"/>
      <c r="PKZ294" s="182"/>
      <c r="PLA294" s="182"/>
      <c r="PLB294" s="182"/>
      <c r="PLC294" s="182"/>
      <c r="PLD294" s="182"/>
      <c r="PLE294" s="182"/>
      <c r="PLF294" s="182"/>
      <c r="PLG294" s="182"/>
      <c r="PLH294" s="182"/>
      <c r="PLI294" s="182"/>
      <c r="PLJ294" s="182"/>
      <c r="PLK294" s="182"/>
      <c r="PLL294" s="182"/>
      <c r="PLM294" s="182"/>
      <c r="PLN294" s="182"/>
      <c r="PLO294" s="182"/>
      <c r="PLP294" s="182"/>
      <c r="PLQ294" s="182"/>
      <c r="PLR294" s="182"/>
      <c r="PLS294" s="182"/>
      <c r="PLT294" s="182"/>
      <c r="PLU294" s="182"/>
      <c r="PLV294" s="182"/>
      <c r="PLW294" s="182"/>
      <c r="PLX294" s="182"/>
      <c r="PLY294" s="182"/>
      <c r="PLZ294" s="182"/>
      <c r="PMA294" s="182"/>
      <c r="PMB294" s="182"/>
      <c r="PMC294" s="182"/>
      <c r="PMD294" s="182"/>
      <c r="PME294" s="182"/>
      <c r="PMF294" s="182"/>
      <c r="PMG294" s="182"/>
      <c r="PMH294" s="182"/>
      <c r="PMI294" s="182"/>
      <c r="PMJ294" s="182"/>
      <c r="PMK294" s="182"/>
      <c r="PML294" s="182"/>
      <c r="PMM294" s="182"/>
      <c r="PMN294" s="182"/>
      <c r="PMO294" s="182"/>
      <c r="PMP294" s="182"/>
      <c r="PMQ294" s="182"/>
      <c r="PMR294" s="182"/>
      <c r="PMS294" s="182"/>
      <c r="PMT294" s="182"/>
      <c r="PMU294" s="182"/>
      <c r="PMV294" s="182"/>
      <c r="PMW294" s="182"/>
      <c r="PMX294" s="182"/>
      <c r="PMY294" s="182"/>
      <c r="PMZ294" s="182"/>
      <c r="PNA294" s="182"/>
      <c r="PNB294" s="182"/>
      <c r="PNC294" s="182"/>
      <c r="PND294" s="182"/>
      <c r="PNE294" s="182"/>
      <c r="PNF294" s="182"/>
      <c r="PNG294" s="182"/>
      <c r="PNH294" s="182"/>
      <c r="PNI294" s="182"/>
      <c r="PNJ294" s="182"/>
      <c r="PNK294" s="182"/>
      <c r="PNL294" s="182"/>
      <c r="PNM294" s="182"/>
      <c r="PNN294" s="182"/>
      <c r="PNO294" s="182"/>
      <c r="PNP294" s="182"/>
      <c r="PNQ294" s="182"/>
      <c r="PNR294" s="182"/>
      <c r="PNS294" s="182"/>
      <c r="PNT294" s="182"/>
      <c r="PNU294" s="182"/>
      <c r="PNV294" s="182"/>
      <c r="PNW294" s="182"/>
      <c r="PNX294" s="182"/>
      <c r="PNY294" s="182"/>
      <c r="PNZ294" s="182"/>
      <c r="POA294" s="182"/>
      <c r="POB294" s="182"/>
      <c r="POC294" s="182"/>
      <c r="POD294" s="182"/>
      <c r="POE294" s="182"/>
      <c r="POF294" s="182"/>
      <c r="POG294" s="182"/>
      <c r="POH294" s="182"/>
      <c r="POI294" s="182"/>
      <c r="POJ294" s="182"/>
      <c r="POK294" s="182"/>
      <c r="POL294" s="182"/>
      <c r="POM294" s="182"/>
      <c r="PON294" s="182"/>
      <c r="POO294" s="182"/>
      <c r="POP294" s="182"/>
      <c r="POQ294" s="182"/>
      <c r="POR294" s="182"/>
      <c r="POS294" s="182"/>
      <c r="POT294" s="182"/>
      <c r="POU294" s="182"/>
      <c r="POV294" s="182"/>
      <c r="POW294" s="182"/>
      <c r="POX294" s="182"/>
      <c r="POY294" s="182"/>
      <c r="POZ294" s="182"/>
      <c r="PPA294" s="182"/>
      <c r="PPB294" s="182"/>
      <c r="PPC294" s="182"/>
      <c r="PPD294" s="182"/>
      <c r="PPE294" s="182"/>
      <c r="PPF294" s="182"/>
      <c r="PPG294" s="182"/>
      <c r="PPH294" s="182"/>
      <c r="PPI294" s="182"/>
      <c r="PPJ294" s="182"/>
      <c r="PPK294" s="182"/>
      <c r="PPL294" s="182"/>
      <c r="PPM294" s="182"/>
      <c r="PPN294" s="182"/>
      <c r="PPO294" s="182"/>
      <c r="PPP294" s="182"/>
      <c r="PPQ294" s="182"/>
      <c r="PPR294" s="182"/>
      <c r="PPS294" s="182"/>
      <c r="PPT294" s="182"/>
      <c r="PPU294" s="182"/>
      <c r="PPV294" s="182"/>
      <c r="PPW294" s="182"/>
      <c r="PPX294" s="182"/>
      <c r="PPY294" s="182"/>
      <c r="PPZ294" s="182"/>
      <c r="PQA294" s="182"/>
      <c r="PQB294" s="182"/>
      <c r="PQC294" s="182"/>
      <c r="PQD294" s="182"/>
      <c r="PQE294" s="182"/>
      <c r="PQF294" s="182"/>
      <c r="PQG294" s="182"/>
      <c r="PQH294" s="182"/>
      <c r="PQI294" s="182"/>
      <c r="PQJ294" s="182"/>
      <c r="PQK294" s="182"/>
      <c r="PQL294" s="182"/>
      <c r="PQM294" s="182"/>
      <c r="PQN294" s="182"/>
      <c r="PQO294" s="182"/>
      <c r="PQP294" s="182"/>
      <c r="PQQ294" s="182"/>
      <c r="PQR294" s="182"/>
      <c r="PQS294" s="182"/>
      <c r="PQT294" s="182"/>
      <c r="PQU294" s="182"/>
      <c r="PQV294" s="182"/>
      <c r="PQW294" s="182"/>
      <c r="PQX294" s="182"/>
      <c r="PQY294" s="182"/>
      <c r="PQZ294" s="182"/>
      <c r="PRA294" s="182"/>
      <c r="PRB294" s="182"/>
      <c r="PRC294" s="182"/>
      <c r="PRD294" s="182"/>
      <c r="PRE294" s="182"/>
      <c r="PRF294" s="182"/>
      <c r="PRG294" s="182"/>
      <c r="PRH294" s="182"/>
      <c r="PRI294" s="182"/>
      <c r="PRJ294" s="182"/>
      <c r="PRK294" s="182"/>
      <c r="PRL294" s="182"/>
      <c r="PRM294" s="182"/>
      <c r="PRN294" s="182"/>
      <c r="PRO294" s="182"/>
      <c r="PRP294" s="182"/>
      <c r="PRQ294" s="182"/>
      <c r="PRR294" s="182"/>
      <c r="PRS294" s="182"/>
      <c r="PRT294" s="182"/>
      <c r="PRU294" s="182"/>
      <c r="PRV294" s="182"/>
      <c r="PRW294" s="182"/>
      <c r="PRX294" s="182"/>
      <c r="PRY294" s="182"/>
      <c r="PRZ294" s="182"/>
      <c r="PSA294" s="182"/>
      <c r="PSB294" s="182"/>
      <c r="PSC294" s="182"/>
      <c r="PSD294" s="182"/>
      <c r="PSE294" s="182"/>
      <c r="PSF294" s="182"/>
      <c r="PSG294" s="182"/>
      <c r="PSH294" s="182"/>
      <c r="PSI294" s="182"/>
      <c r="PSJ294" s="182"/>
      <c r="PSK294" s="182"/>
      <c r="PSL294" s="182"/>
      <c r="PSM294" s="182"/>
      <c r="PSN294" s="182"/>
      <c r="PSO294" s="182"/>
      <c r="PSP294" s="182"/>
      <c r="PSQ294" s="182"/>
      <c r="PSR294" s="182"/>
      <c r="PSS294" s="182"/>
      <c r="PST294" s="182"/>
      <c r="PSU294" s="182"/>
      <c r="PSV294" s="182"/>
      <c r="PSW294" s="182"/>
      <c r="PSX294" s="182"/>
      <c r="PSY294" s="182"/>
      <c r="PSZ294" s="182"/>
      <c r="PTA294" s="182"/>
      <c r="PTB294" s="182"/>
      <c r="PTC294" s="182"/>
      <c r="PTD294" s="182"/>
      <c r="PTE294" s="182"/>
      <c r="PTF294" s="182"/>
      <c r="PTG294" s="182"/>
      <c r="PTH294" s="182"/>
      <c r="PTI294" s="182"/>
      <c r="PTJ294" s="182"/>
      <c r="PTK294" s="182"/>
      <c r="PTL294" s="182"/>
      <c r="PTM294" s="182"/>
      <c r="PTN294" s="182"/>
      <c r="PTO294" s="182"/>
      <c r="PTP294" s="182"/>
      <c r="PTQ294" s="182"/>
      <c r="PTR294" s="182"/>
      <c r="PTS294" s="182"/>
      <c r="PTT294" s="182"/>
      <c r="PTU294" s="182"/>
      <c r="PTV294" s="182"/>
      <c r="PTW294" s="182"/>
      <c r="PTX294" s="182"/>
      <c r="PTY294" s="182"/>
      <c r="PTZ294" s="182"/>
      <c r="PUA294" s="182"/>
      <c r="PUB294" s="182"/>
      <c r="PUC294" s="182"/>
      <c r="PUD294" s="182"/>
      <c r="PUE294" s="182"/>
      <c r="PUF294" s="182"/>
      <c r="PUG294" s="182"/>
      <c r="PUH294" s="182"/>
      <c r="PUI294" s="182"/>
      <c r="PUJ294" s="182"/>
      <c r="PUK294" s="182"/>
      <c r="PUL294" s="182"/>
      <c r="PUM294" s="182"/>
      <c r="PUN294" s="182"/>
      <c r="PUO294" s="182"/>
      <c r="PUP294" s="182"/>
      <c r="PUQ294" s="182"/>
      <c r="PUR294" s="182"/>
      <c r="PUS294" s="182"/>
      <c r="PUT294" s="182"/>
      <c r="PUU294" s="182"/>
      <c r="PUV294" s="182"/>
      <c r="PUW294" s="182"/>
      <c r="PUX294" s="182"/>
      <c r="PUY294" s="182"/>
      <c r="PUZ294" s="182"/>
      <c r="PVA294" s="182"/>
      <c r="PVB294" s="182"/>
      <c r="PVC294" s="182"/>
      <c r="PVD294" s="182"/>
      <c r="PVE294" s="182"/>
      <c r="PVF294" s="182"/>
      <c r="PVG294" s="182"/>
      <c r="PVH294" s="182"/>
      <c r="PVI294" s="182"/>
      <c r="PVJ294" s="182"/>
      <c r="PVK294" s="182"/>
      <c r="PVL294" s="182"/>
      <c r="PVM294" s="182"/>
      <c r="PVN294" s="182"/>
      <c r="PVO294" s="182"/>
      <c r="PVP294" s="182"/>
      <c r="PVQ294" s="182"/>
      <c r="PVR294" s="182"/>
      <c r="PVS294" s="182"/>
      <c r="PVT294" s="182"/>
      <c r="PVU294" s="182"/>
      <c r="PVV294" s="182"/>
      <c r="PVW294" s="182"/>
      <c r="PVX294" s="182"/>
      <c r="PVY294" s="182"/>
      <c r="PVZ294" s="182"/>
      <c r="PWA294" s="182"/>
      <c r="PWB294" s="182"/>
      <c r="PWC294" s="182"/>
      <c r="PWD294" s="182"/>
      <c r="PWE294" s="182"/>
      <c r="PWF294" s="182"/>
      <c r="PWG294" s="182"/>
      <c r="PWH294" s="182"/>
      <c r="PWI294" s="182"/>
      <c r="PWJ294" s="182"/>
      <c r="PWK294" s="182"/>
      <c r="PWL294" s="182"/>
      <c r="PWM294" s="182"/>
      <c r="PWN294" s="182"/>
      <c r="PWO294" s="182"/>
      <c r="PWP294" s="182"/>
      <c r="PWQ294" s="182"/>
      <c r="PWR294" s="182"/>
      <c r="PWS294" s="182"/>
      <c r="PWT294" s="182"/>
      <c r="PWU294" s="182"/>
      <c r="PWV294" s="182"/>
      <c r="PWW294" s="182"/>
      <c r="PWX294" s="182"/>
      <c r="PWY294" s="182"/>
      <c r="PWZ294" s="182"/>
      <c r="PXA294" s="182"/>
      <c r="PXB294" s="182"/>
      <c r="PXC294" s="182"/>
      <c r="PXD294" s="182"/>
      <c r="PXE294" s="182"/>
      <c r="PXF294" s="182"/>
      <c r="PXG294" s="182"/>
      <c r="PXH294" s="182"/>
      <c r="PXI294" s="182"/>
      <c r="PXJ294" s="182"/>
      <c r="PXK294" s="182"/>
      <c r="PXL294" s="182"/>
      <c r="PXM294" s="182"/>
      <c r="PXN294" s="182"/>
      <c r="PXO294" s="182"/>
      <c r="PXP294" s="182"/>
      <c r="PXQ294" s="182"/>
      <c r="PXR294" s="182"/>
      <c r="PXS294" s="182"/>
      <c r="PXT294" s="182"/>
      <c r="PXU294" s="182"/>
      <c r="PXV294" s="182"/>
      <c r="PXW294" s="182"/>
      <c r="PXX294" s="182"/>
      <c r="PXY294" s="182"/>
      <c r="PXZ294" s="182"/>
      <c r="PYA294" s="182"/>
      <c r="PYB294" s="182"/>
      <c r="PYC294" s="182"/>
      <c r="PYD294" s="182"/>
      <c r="PYE294" s="182"/>
      <c r="PYF294" s="182"/>
      <c r="PYG294" s="182"/>
      <c r="PYH294" s="182"/>
      <c r="PYI294" s="182"/>
      <c r="PYJ294" s="182"/>
      <c r="PYK294" s="182"/>
      <c r="PYL294" s="182"/>
      <c r="PYM294" s="182"/>
      <c r="PYN294" s="182"/>
      <c r="PYO294" s="182"/>
      <c r="PYP294" s="182"/>
      <c r="PYQ294" s="182"/>
      <c r="PYR294" s="182"/>
      <c r="PYS294" s="182"/>
      <c r="PYT294" s="182"/>
      <c r="PYU294" s="182"/>
      <c r="PYV294" s="182"/>
      <c r="PYW294" s="182"/>
      <c r="PYX294" s="182"/>
      <c r="PYY294" s="182"/>
      <c r="PYZ294" s="182"/>
      <c r="PZA294" s="182"/>
      <c r="PZB294" s="182"/>
      <c r="PZC294" s="182"/>
      <c r="PZD294" s="182"/>
      <c r="PZE294" s="182"/>
      <c r="PZF294" s="182"/>
      <c r="PZG294" s="182"/>
      <c r="PZH294" s="182"/>
      <c r="PZI294" s="182"/>
      <c r="PZJ294" s="182"/>
      <c r="PZK294" s="182"/>
      <c r="PZL294" s="182"/>
      <c r="PZM294" s="182"/>
      <c r="PZN294" s="182"/>
      <c r="PZO294" s="182"/>
      <c r="PZP294" s="182"/>
      <c r="PZQ294" s="182"/>
      <c r="PZR294" s="182"/>
      <c r="PZS294" s="182"/>
      <c r="PZT294" s="182"/>
      <c r="PZU294" s="182"/>
      <c r="PZV294" s="182"/>
      <c r="PZW294" s="182"/>
      <c r="PZX294" s="182"/>
      <c r="PZY294" s="182"/>
      <c r="PZZ294" s="182"/>
      <c r="QAA294" s="182"/>
      <c r="QAB294" s="182"/>
      <c r="QAC294" s="182"/>
      <c r="QAD294" s="182"/>
      <c r="QAE294" s="182"/>
      <c r="QAF294" s="182"/>
      <c r="QAG294" s="182"/>
      <c r="QAH294" s="182"/>
      <c r="QAI294" s="182"/>
      <c r="QAJ294" s="182"/>
      <c r="QAK294" s="182"/>
      <c r="QAL294" s="182"/>
      <c r="QAM294" s="182"/>
      <c r="QAN294" s="182"/>
      <c r="QAO294" s="182"/>
      <c r="QAP294" s="182"/>
      <c r="QAQ294" s="182"/>
      <c r="QAR294" s="182"/>
      <c r="QAS294" s="182"/>
      <c r="QAT294" s="182"/>
      <c r="QAU294" s="182"/>
      <c r="QAV294" s="182"/>
      <c r="QAW294" s="182"/>
      <c r="QAX294" s="182"/>
      <c r="QAY294" s="182"/>
      <c r="QAZ294" s="182"/>
      <c r="QBA294" s="182"/>
      <c r="QBB294" s="182"/>
      <c r="QBC294" s="182"/>
      <c r="QBD294" s="182"/>
      <c r="QBE294" s="182"/>
      <c r="QBF294" s="182"/>
      <c r="QBG294" s="182"/>
      <c r="QBH294" s="182"/>
      <c r="QBI294" s="182"/>
      <c r="QBJ294" s="182"/>
      <c r="QBK294" s="182"/>
      <c r="QBL294" s="182"/>
      <c r="QBM294" s="182"/>
      <c r="QBN294" s="182"/>
      <c r="QBO294" s="182"/>
      <c r="QBP294" s="182"/>
      <c r="QBQ294" s="182"/>
      <c r="QBR294" s="182"/>
      <c r="QBS294" s="182"/>
      <c r="QBT294" s="182"/>
      <c r="QBU294" s="182"/>
      <c r="QBV294" s="182"/>
      <c r="QBW294" s="182"/>
      <c r="QBX294" s="182"/>
      <c r="QBY294" s="182"/>
      <c r="QBZ294" s="182"/>
      <c r="QCA294" s="182"/>
      <c r="QCB294" s="182"/>
      <c r="QCC294" s="182"/>
      <c r="QCD294" s="182"/>
      <c r="QCE294" s="182"/>
      <c r="QCF294" s="182"/>
      <c r="QCG294" s="182"/>
      <c r="QCH294" s="182"/>
      <c r="QCI294" s="182"/>
      <c r="QCJ294" s="182"/>
      <c r="QCK294" s="182"/>
      <c r="QCL294" s="182"/>
      <c r="QCM294" s="182"/>
      <c r="QCN294" s="182"/>
      <c r="QCO294" s="182"/>
      <c r="QCP294" s="182"/>
      <c r="QCQ294" s="182"/>
      <c r="QCR294" s="182"/>
      <c r="QCS294" s="182"/>
      <c r="QCT294" s="182"/>
      <c r="QCU294" s="182"/>
      <c r="QCV294" s="182"/>
      <c r="QCW294" s="182"/>
      <c r="QCX294" s="182"/>
      <c r="QCY294" s="182"/>
      <c r="QCZ294" s="182"/>
      <c r="QDA294" s="182"/>
      <c r="QDB294" s="182"/>
      <c r="QDC294" s="182"/>
      <c r="QDD294" s="182"/>
      <c r="QDE294" s="182"/>
      <c r="QDF294" s="182"/>
      <c r="QDG294" s="182"/>
      <c r="QDH294" s="182"/>
      <c r="QDI294" s="182"/>
      <c r="QDJ294" s="182"/>
      <c r="QDK294" s="182"/>
      <c r="QDL294" s="182"/>
      <c r="QDM294" s="182"/>
      <c r="QDN294" s="182"/>
      <c r="QDO294" s="182"/>
      <c r="QDP294" s="182"/>
      <c r="QDQ294" s="182"/>
      <c r="QDR294" s="182"/>
      <c r="QDS294" s="182"/>
      <c r="QDT294" s="182"/>
      <c r="QDU294" s="182"/>
      <c r="QDV294" s="182"/>
      <c r="QDW294" s="182"/>
      <c r="QDX294" s="182"/>
      <c r="QDY294" s="182"/>
      <c r="QDZ294" s="182"/>
      <c r="QEA294" s="182"/>
      <c r="QEB294" s="182"/>
      <c r="QEC294" s="182"/>
      <c r="QED294" s="182"/>
      <c r="QEE294" s="182"/>
      <c r="QEF294" s="182"/>
      <c r="QEG294" s="182"/>
      <c r="QEH294" s="182"/>
      <c r="QEI294" s="182"/>
      <c r="QEJ294" s="182"/>
      <c r="QEK294" s="182"/>
      <c r="QEL294" s="182"/>
      <c r="QEM294" s="182"/>
      <c r="QEN294" s="182"/>
      <c r="QEO294" s="182"/>
      <c r="QEP294" s="182"/>
      <c r="QEQ294" s="182"/>
      <c r="QER294" s="182"/>
      <c r="QES294" s="182"/>
      <c r="QET294" s="182"/>
      <c r="QEU294" s="182"/>
      <c r="QEV294" s="182"/>
      <c r="QEW294" s="182"/>
      <c r="QEX294" s="182"/>
      <c r="QEY294" s="182"/>
      <c r="QEZ294" s="182"/>
      <c r="QFA294" s="182"/>
      <c r="QFB294" s="182"/>
      <c r="QFC294" s="182"/>
      <c r="QFD294" s="182"/>
      <c r="QFE294" s="182"/>
      <c r="QFF294" s="182"/>
      <c r="QFG294" s="182"/>
      <c r="QFH294" s="182"/>
      <c r="QFI294" s="182"/>
      <c r="QFJ294" s="182"/>
      <c r="QFK294" s="182"/>
      <c r="QFL294" s="182"/>
      <c r="QFM294" s="182"/>
      <c r="QFN294" s="182"/>
      <c r="QFO294" s="182"/>
      <c r="QFP294" s="182"/>
      <c r="QFQ294" s="182"/>
      <c r="QFR294" s="182"/>
      <c r="QFS294" s="182"/>
      <c r="QFT294" s="182"/>
      <c r="QFU294" s="182"/>
      <c r="QFV294" s="182"/>
      <c r="QFW294" s="182"/>
      <c r="QFX294" s="182"/>
      <c r="QFY294" s="182"/>
      <c r="QFZ294" s="182"/>
      <c r="QGA294" s="182"/>
      <c r="QGB294" s="182"/>
      <c r="QGC294" s="182"/>
      <c r="QGD294" s="182"/>
      <c r="QGE294" s="182"/>
      <c r="QGF294" s="182"/>
      <c r="QGG294" s="182"/>
      <c r="QGH294" s="182"/>
      <c r="QGI294" s="182"/>
      <c r="QGJ294" s="182"/>
      <c r="QGK294" s="182"/>
      <c r="QGL294" s="182"/>
      <c r="QGM294" s="182"/>
      <c r="QGN294" s="182"/>
      <c r="QGO294" s="182"/>
      <c r="QGP294" s="182"/>
      <c r="QGQ294" s="182"/>
      <c r="QGR294" s="182"/>
      <c r="QGS294" s="182"/>
      <c r="QGT294" s="182"/>
      <c r="QGU294" s="182"/>
      <c r="QGV294" s="182"/>
      <c r="QGW294" s="182"/>
      <c r="QGX294" s="182"/>
      <c r="QGY294" s="182"/>
      <c r="QGZ294" s="182"/>
      <c r="QHA294" s="182"/>
      <c r="QHB294" s="182"/>
      <c r="QHC294" s="182"/>
      <c r="QHD294" s="182"/>
      <c r="QHE294" s="182"/>
      <c r="QHF294" s="182"/>
      <c r="QHG294" s="182"/>
      <c r="QHH294" s="182"/>
      <c r="QHI294" s="182"/>
      <c r="QHJ294" s="182"/>
      <c r="QHK294" s="182"/>
      <c r="QHL294" s="182"/>
      <c r="QHM294" s="182"/>
      <c r="QHN294" s="182"/>
      <c r="QHO294" s="182"/>
      <c r="QHP294" s="182"/>
      <c r="QHQ294" s="182"/>
      <c r="QHR294" s="182"/>
      <c r="QHS294" s="182"/>
      <c r="QHT294" s="182"/>
      <c r="QHU294" s="182"/>
      <c r="QHV294" s="182"/>
      <c r="QHW294" s="182"/>
      <c r="QHX294" s="182"/>
      <c r="QHY294" s="182"/>
      <c r="QHZ294" s="182"/>
      <c r="QIA294" s="182"/>
      <c r="QIB294" s="182"/>
      <c r="QIC294" s="182"/>
      <c r="QID294" s="182"/>
      <c r="QIE294" s="182"/>
      <c r="QIF294" s="182"/>
      <c r="QIG294" s="182"/>
      <c r="QIH294" s="182"/>
      <c r="QII294" s="182"/>
      <c r="QIJ294" s="182"/>
      <c r="QIK294" s="182"/>
      <c r="QIL294" s="182"/>
      <c r="QIM294" s="182"/>
      <c r="QIN294" s="182"/>
      <c r="QIO294" s="182"/>
      <c r="QIP294" s="182"/>
      <c r="QIQ294" s="182"/>
      <c r="QIR294" s="182"/>
      <c r="QIS294" s="182"/>
      <c r="QIT294" s="182"/>
      <c r="QIU294" s="182"/>
      <c r="QIV294" s="182"/>
      <c r="QIW294" s="182"/>
      <c r="QIX294" s="182"/>
      <c r="QIY294" s="182"/>
      <c r="QIZ294" s="182"/>
      <c r="QJA294" s="182"/>
      <c r="QJB294" s="182"/>
      <c r="QJC294" s="182"/>
      <c r="QJD294" s="182"/>
      <c r="QJE294" s="182"/>
      <c r="QJF294" s="182"/>
      <c r="QJG294" s="182"/>
      <c r="QJH294" s="182"/>
      <c r="QJI294" s="182"/>
      <c r="QJJ294" s="182"/>
      <c r="QJK294" s="182"/>
      <c r="QJL294" s="182"/>
      <c r="QJM294" s="182"/>
      <c r="QJN294" s="182"/>
      <c r="QJO294" s="182"/>
      <c r="QJP294" s="182"/>
      <c r="QJQ294" s="182"/>
      <c r="QJR294" s="182"/>
      <c r="QJS294" s="182"/>
      <c r="QJT294" s="182"/>
      <c r="QJU294" s="182"/>
      <c r="QJV294" s="182"/>
      <c r="QJW294" s="182"/>
      <c r="QJX294" s="182"/>
      <c r="QJY294" s="182"/>
      <c r="QJZ294" s="182"/>
      <c r="QKA294" s="182"/>
      <c r="QKB294" s="182"/>
      <c r="QKC294" s="182"/>
      <c r="QKD294" s="182"/>
      <c r="QKE294" s="182"/>
      <c r="QKF294" s="182"/>
      <c r="QKG294" s="182"/>
      <c r="QKH294" s="182"/>
      <c r="QKI294" s="182"/>
      <c r="QKJ294" s="182"/>
      <c r="QKK294" s="182"/>
      <c r="QKL294" s="182"/>
      <c r="QKM294" s="182"/>
      <c r="QKN294" s="182"/>
      <c r="QKO294" s="182"/>
      <c r="QKP294" s="182"/>
      <c r="QKQ294" s="182"/>
      <c r="QKR294" s="182"/>
      <c r="QKS294" s="182"/>
      <c r="QKT294" s="182"/>
      <c r="QKU294" s="182"/>
      <c r="QKV294" s="182"/>
      <c r="QKW294" s="182"/>
      <c r="QKX294" s="182"/>
      <c r="QKY294" s="182"/>
      <c r="QKZ294" s="182"/>
      <c r="QLA294" s="182"/>
      <c r="QLB294" s="182"/>
      <c r="QLC294" s="182"/>
      <c r="QLD294" s="182"/>
      <c r="QLE294" s="182"/>
      <c r="QLF294" s="182"/>
      <c r="QLG294" s="182"/>
      <c r="QLH294" s="182"/>
      <c r="QLI294" s="182"/>
      <c r="QLJ294" s="182"/>
      <c r="QLK294" s="182"/>
      <c r="QLL294" s="182"/>
      <c r="QLM294" s="182"/>
      <c r="QLN294" s="182"/>
      <c r="QLO294" s="182"/>
      <c r="QLP294" s="182"/>
      <c r="QLQ294" s="182"/>
      <c r="QLR294" s="182"/>
      <c r="QLS294" s="182"/>
      <c r="QLT294" s="182"/>
      <c r="QLU294" s="182"/>
      <c r="QLV294" s="182"/>
      <c r="QLW294" s="182"/>
      <c r="QLX294" s="182"/>
      <c r="QLY294" s="182"/>
      <c r="QLZ294" s="182"/>
      <c r="QMA294" s="182"/>
      <c r="QMB294" s="182"/>
      <c r="QMC294" s="182"/>
      <c r="QMD294" s="182"/>
      <c r="QME294" s="182"/>
      <c r="QMF294" s="182"/>
      <c r="QMG294" s="182"/>
      <c r="QMH294" s="182"/>
      <c r="QMI294" s="182"/>
      <c r="QMJ294" s="182"/>
      <c r="QMK294" s="182"/>
      <c r="QML294" s="182"/>
      <c r="QMM294" s="182"/>
      <c r="QMN294" s="182"/>
      <c r="QMO294" s="182"/>
      <c r="QMP294" s="182"/>
      <c r="QMQ294" s="182"/>
      <c r="QMR294" s="182"/>
      <c r="QMS294" s="182"/>
      <c r="QMT294" s="182"/>
      <c r="QMU294" s="182"/>
      <c r="QMV294" s="182"/>
      <c r="QMW294" s="182"/>
      <c r="QMX294" s="182"/>
      <c r="QMY294" s="182"/>
      <c r="QMZ294" s="182"/>
      <c r="QNA294" s="182"/>
      <c r="QNB294" s="182"/>
      <c r="QNC294" s="182"/>
      <c r="QND294" s="182"/>
      <c r="QNE294" s="182"/>
      <c r="QNF294" s="182"/>
      <c r="QNG294" s="182"/>
      <c r="QNH294" s="182"/>
      <c r="QNI294" s="182"/>
      <c r="QNJ294" s="182"/>
      <c r="QNK294" s="182"/>
      <c r="QNL294" s="182"/>
      <c r="QNM294" s="182"/>
      <c r="QNN294" s="182"/>
      <c r="QNO294" s="182"/>
      <c r="QNP294" s="182"/>
      <c r="QNQ294" s="182"/>
      <c r="QNR294" s="182"/>
      <c r="QNS294" s="182"/>
      <c r="QNT294" s="182"/>
      <c r="QNU294" s="182"/>
      <c r="QNV294" s="182"/>
      <c r="QNW294" s="182"/>
      <c r="QNX294" s="182"/>
      <c r="QNY294" s="182"/>
      <c r="QNZ294" s="182"/>
      <c r="QOA294" s="182"/>
      <c r="QOB294" s="182"/>
      <c r="QOC294" s="182"/>
      <c r="QOD294" s="182"/>
      <c r="QOE294" s="182"/>
      <c r="QOF294" s="182"/>
      <c r="QOG294" s="182"/>
      <c r="QOH294" s="182"/>
      <c r="QOI294" s="182"/>
      <c r="QOJ294" s="182"/>
      <c r="QOK294" s="182"/>
      <c r="QOL294" s="182"/>
      <c r="QOM294" s="182"/>
      <c r="QON294" s="182"/>
      <c r="QOO294" s="182"/>
      <c r="QOP294" s="182"/>
      <c r="QOQ294" s="182"/>
      <c r="QOR294" s="182"/>
      <c r="QOS294" s="182"/>
      <c r="QOT294" s="182"/>
      <c r="QOU294" s="182"/>
      <c r="QOV294" s="182"/>
      <c r="QOW294" s="182"/>
      <c r="QOX294" s="182"/>
      <c r="QOY294" s="182"/>
      <c r="QOZ294" s="182"/>
      <c r="QPA294" s="182"/>
      <c r="QPB294" s="182"/>
      <c r="QPC294" s="182"/>
      <c r="QPD294" s="182"/>
      <c r="QPE294" s="182"/>
      <c r="QPF294" s="182"/>
      <c r="QPG294" s="182"/>
      <c r="QPH294" s="182"/>
      <c r="QPI294" s="182"/>
      <c r="QPJ294" s="182"/>
      <c r="QPK294" s="182"/>
      <c r="QPL294" s="182"/>
      <c r="QPM294" s="182"/>
      <c r="QPN294" s="182"/>
      <c r="QPO294" s="182"/>
      <c r="QPP294" s="182"/>
      <c r="QPQ294" s="182"/>
      <c r="QPR294" s="182"/>
      <c r="QPS294" s="182"/>
      <c r="QPT294" s="182"/>
      <c r="QPU294" s="182"/>
      <c r="QPV294" s="182"/>
      <c r="QPW294" s="182"/>
      <c r="QPX294" s="182"/>
      <c r="QPY294" s="182"/>
      <c r="QPZ294" s="182"/>
      <c r="QQA294" s="182"/>
      <c r="QQB294" s="182"/>
      <c r="QQC294" s="182"/>
      <c r="QQD294" s="182"/>
      <c r="QQE294" s="182"/>
      <c r="QQF294" s="182"/>
      <c r="QQG294" s="182"/>
      <c r="QQH294" s="182"/>
      <c r="QQI294" s="182"/>
      <c r="QQJ294" s="182"/>
      <c r="QQK294" s="182"/>
      <c r="QQL294" s="182"/>
      <c r="QQM294" s="182"/>
      <c r="QQN294" s="182"/>
      <c r="QQO294" s="182"/>
      <c r="QQP294" s="182"/>
      <c r="QQQ294" s="182"/>
      <c r="QQR294" s="182"/>
      <c r="QQS294" s="182"/>
      <c r="QQT294" s="182"/>
      <c r="QQU294" s="182"/>
      <c r="QQV294" s="182"/>
      <c r="QQW294" s="182"/>
      <c r="QQX294" s="182"/>
      <c r="QQY294" s="182"/>
      <c r="QQZ294" s="182"/>
      <c r="QRA294" s="182"/>
      <c r="QRB294" s="182"/>
      <c r="QRC294" s="182"/>
      <c r="QRD294" s="182"/>
      <c r="QRE294" s="182"/>
      <c r="QRF294" s="182"/>
      <c r="QRG294" s="182"/>
      <c r="QRH294" s="182"/>
      <c r="QRI294" s="182"/>
      <c r="QRJ294" s="182"/>
      <c r="QRK294" s="182"/>
      <c r="QRL294" s="182"/>
      <c r="QRM294" s="182"/>
      <c r="QRN294" s="182"/>
      <c r="QRO294" s="182"/>
      <c r="QRP294" s="182"/>
      <c r="QRQ294" s="182"/>
      <c r="QRR294" s="182"/>
      <c r="QRS294" s="182"/>
      <c r="QRT294" s="182"/>
      <c r="QRU294" s="182"/>
      <c r="QRV294" s="182"/>
      <c r="QRW294" s="182"/>
      <c r="QRX294" s="182"/>
      <c r="QRY294" s="182"/>
      <c r="QRZ294" s="182"/>
      <c r="QSA294" s="182"/>
      <c r="QSB294" s="182"/>
      <c r="QSC294" s="182"/>
      <c r="QSD294" s="182"/>
      <c r="QSE294" s="182"/>
      <c r="QSF294" s="182"/>
      <c r="QSG294" s="182"/>
      <c r="QSH294" s="182"/>
      <c r="QSI294" s="182"/>
      <c r="QSJ294" s="182"/>
      <c r="QSK294" s="182"/>
      <c r="QSL294" s="182"/>
      <c r="QSM294" s="182"/>
      <c r="QSN294" s="182"/>
      <c r="QSO294" s="182"/>
      <c r="QSP294" s="182"/>
      <c r="QSQ294" s="182"/>
      <c r="QSR294" s="182"/>
      <c r="QSS294" s="182"/>
      <c r="QST294" s="182"/>
      <c r="QSU294" s="182"/>
      <c r="QSV294" s="182"/>
      <c r="QSW294" s="182"/>
      <c r="QSX294" s="182"/>
      <c r="QSY294" s="182"/>
      <c r="QSZ294" s="182"/>
      <c r="QTA294" s="182"/>
      <c r="QTB294" s="182"/>
      <c r="QTC294" s="182"/>
      <c r="QTD294" s="182"/>
      <c r="QTE294" s="182"/>
      <c r="QTF294" s="182"/>
      <c r="QTG294" s="182"/>
      <c r="QTH294" s="182"/>
      <c r="QTI294" s="182"/>
      <c r="QTJ294" s="182"/>
      <c r="QTK294" s="182"/>
      <c r="QTL294" s="182"/>
      <c r="QTM294" s="182"/>
      <c r="QTN294" s="182"/>
      <c r="QTO294" s="182"/>
      <c r="QTP294" s="182"/>
      <c r="QTQ294" s="182"/>
      <c r="QTR294" s="182"/>
      <c r="QTS294" s="182"/>
      <c r="QTT294" s="182"/>
      <c r="QTU294" s="182"/>
      <c r="QTV294" s="182"/>
      <c r="QTW294" s="182"/>
      <c r="QTX294" s="182"/>
      <c r="QTY294" s="182"/>
      <c r="QTZ294" s="182"/>
      <c r="QUA294" s="182"/>
      <c r="QUB294" s="182"/>
      <c r="QUC294" s="182"/>
      <c r="QUD294" s="182"/>
      <c r="QUE294" s="182"/>
      <c r="QUF294" s="182"/>
      <c r="QUG294" s="182"/>
      <c r="QUH294" s="182"/>
      <c r="QUI294" s="182"/>
      <c r="QUJ294" s="182"/>
      <c r="QUK294" s="182"/>
      <c r="QUL294" s="182"/>
      <c r="QUM294" s="182"/>
      <c r="QUN294" s="182"/>
      <c r="QUO294" s="182"/>
      <c r="QUP294" s="182"/>
      <c r="QUQ294" s="182"/>
      <c r="QUR294" s="182"/>
      <c r="QUS294" s="182"/>
      <c r="QUT294" s="182"/>
      <c r="QUU294" s="182"/>
      <c r="QUV294" s="182"/>
      <c r="QUW294" s="182"/>
      <c r="QUX294" s="182"/>
      <c r="QUY294" s="182"/>
      <c r="QUZ294" s="182"/>
      <c r="QVA294" s="182"/>
      <c r="QVB294" s="182"/>
      <c r="QVC294" s="182"/>
      <c r="QVD294" s="182"/>
      <c r="QVE294" s="182"/>
      <c r="QVF294" s="182"/>
      <c r="QVG294" s="182"/>
      <c r="QVH294" s="182"/>
      <c r="QVI294" s="182"/>
      <c r="QVJ294" s="182"/>
      <c r="QVK294" s="182"/>
      <c r="QVL294" s="182"/>
      <c r="QVM294" s="182"/>
      <c r="QVN294" s="182"/>
      <c r="QVO294" s="182"/>
      <c r="QVP294" s="182"/>
      <c r="QVQ294" s="182"/>
      <c r="QVR294" s="182"/>
      <c r="QVS294" s="182"/>
      <c r="QVT294" s="182"/>
      <c r="QVU294" s="182"/>
      <c r="QVV294" s="182"/>
      <c r="QVW294" s="182"/>
      <c r="QVX294" s="182"/>
      <c r="QVY294" s="182"/>
      <c r="QVZ294" s="182"/>
      <c r="QWA294" s="182"/>
      <c r="QWB294" s="182"/>
      <c r="QWC294" s="182"/>
      <c r="QWD294" s="182"/>
      <c r="QWE294" s="182"/>
      <c r="QWF294" s="182"/>
      <c r="QWG294" s="182"/>
      <c r="QWH294" s="182"/>
      <c r="QWI294" s="182"/>
      <c r="QWJ294" s="182"/>
      <c r="QWK294" s="182"/>
      <c r="QWL294" s="182"/>
      <c r="QWM294" s="182"/>
      <c r="QWN294" s="182"/>
      <c r="QWO294" s="182"/>
      <c r="QWP294" s="182"/>
      <c r="QWQ294" s="182"/>
      <c r="QWR294" s="182"/>
      <c r="QWS294" s="182"/>
      <c r="QWT294" s="182"/>
      <c r="QWU294" s="182"/>
      <c r="QWV294" s="182"/>
      <c r="QWW294" s="182"/>
      <c r="QWX294" s="182"/>
      <c r="QWY294" s="182"/>
      <c r="QWZ294" s="182"/>
      <c r="QXA294" s="182"/>
      <c r="QXB294" s="182"/>
      <c r="QXC294" s="182"/>
      <c r="QXD294" s="182"/>
      <c r="QXE294" s="182"/>
      <c r="QXF294" s="182"/>
      <c r="QXG294" s="182"/>
      <c r="QXH294" s="182"/>
      <c r="QXI294" s="182"/>
      <c r="QXJ294" s="182"/>
      <c r="QXK294" s="182"/>
      <c r="QXL294" s="182"/>
      <c r="QXM294" s="182"/>
      <c r="QXN294" s="182"/>
      <c r="QXO294" s="182"/>
      <c r="QXP294" s="182"/>
      <c r="QXQ294" s="182"/>
      <c r="QXR294" s="182"/>
      <c r="QXS294" s="182"/>
      <c r="QXT294" s="182"/>
      <c r="QXU294" s="182"/>
      <c r="QXV294" s="182"/>
      <c r="QXW294" s="182"/>
      <c r="QXX294" s="182"/>
      <c r="QXY294" s="182"/>
      <c r="QXZ294" s="182"/>
      <c r="QYA294" s="182"/>
      <c r="QYB294" s="182"/>
      <c r="QYC294" s="182"/>
      <c r="QYD294" s="182"/>
      <c r="QYE294" s="182"/>
      <c r="QYF294" s="182"/>
      <c r="QYG294" s="182"/>
      <c r="QYH294" s="182"/>
      <c r="QYI294" s="182"/>
      <c r="QYJ294" s="182"/>
      <c r="QYK294" s="182"/>
      <c r="QYL294" s="182"/>
      <c r="QYM294" s="182"/>
      <c r="QYN294" s="182"/>
      <c r="QYO294" s="182"/>
      <c r="QYP294" s="182"/>
      <c r="QYQ294" s="182"/>
      <c r="QYR294" s="182"/>
      <c r="QYS294" s="182"/>
      <c r="QYT294" s="182"/>
      <c r="QYU294" s="182"/>
      <c r="QYV294" s="182"/>
      <c r="QYW294" s="182"/>
      <c r="QYX294" s="182"/>
      <c r="QYY294" s="182"/>
      <c r="QYZ294" s="182"/>
      <c r="QZA294" s="182"/>
      <c r="QZB294" s="182"/>
      <c r="QZC294" s="182"/>
      <c r="QZD294" s="182"/>
      <c r="QZE294" s="182"/>
      <c r="QZF294" s="182"/>
      <c r="QZG294" s="182"/>
      <c r="QZH294" s="182"/>
      <c r="QZI294" s="182"/>
      <c r="QZJ294" s="182"/>
      <c r="QZK294" s="182"/>
      <c r="QZL294" s="182"/>
      <c r="QZM294" s="182"/>
      <c r="QZN294" s="182"/>
      <c r="QZO294" s="182"/>
      <c r="QZP294" s="182"/>
      <c r="QZQ294" s="182"/>
      <c r="QZR294" s="182"/>
      <c r="QZS294" s="182"/>
      <c r="QZT294" s="182"/>
      <c r="QZU294" s="182"/>
      <c r="QZV294" s="182"/>
      <c r="QZW294" s="182"/>
      <c r="QZX294" s="182"/>
      <c r="QZY294" s="182"/>
      <c r="QZZ294" s="182"/>
      <c r="RAA294" s="182"/>
      <c r="RAB294" s="182"/>
      <c r="RAC294" s="182"/>
      <c r="RAD294" s="182"/>
      <c r="RAE294" s="182"/>
      <c r="RAF294" s="182"/>
      <c r="RAG294" s="182"/>
      <c r="RAH294" s="182"/>
      <c r="RAI294" s="182"/>
      <c r="RAJ294" s="182"/>
      <c r="RAK294" s="182"/>
      <c r="RAL294" s="182"/>
      <c r="RAM294" s="182"/>
      <c r="RAN294" s="182"/>
      <c r="RAO294" s="182"/>
      <c r="RAP294" s="182"/>
      <c r="RAQ294" s="182"/>
      <c r="RAR294" s="182"/>
      <c r="RAS294" s="182"/>
      <c r="RAT294" s="182"/>
      <c r="RAU294" s="182"/>
      <c r="RAV294" s="182"/>
      <c r="RAW294" s="182"/>
      <c r="RAX294" s="182"/>
      <c r="RAY294" s="182"/>
      <c r="RAZ294" s="182"/>
      <c r="RBA294" s="182"/>
      <c r="RBB294" s="182"/>
      <c r="RBC294" s="182"/>
      <c r="RBD294" s="182"/>
      <c r="RBE294" s="182"/>
      <c r="RBF294" s="182"/>
      <c r="RBG294" s="182"/>
      <c r="RBH294" s="182"/>
      <c r="RBI294" s="182"/>
      <c r="RBJ294" s="182"/>
      <c r="RBK294" s="182"/>
      <c r="RBL294" s="182"/>
      <c r="RBM294" s="182"/>
      <c r="RBN294" s="182"/>
      <c r="RBO294" s="182"/>
      <c r="RBP294" s="182"/>
      <c r="RBQ294" s="182"/>
      <c r="RBR294" s="182"/>
      <c r="RBS294" s="182"/>
      <c r="RBT294" s="182"/>
      <c r="RBU294" s="182"/>
      <c r="RBV294" s="182"/>
      <c r="RBW294" s="182"/>
      <c r="RBX294" s="182"/>
      <c r="RBY294" s="182"/>
      <c r="RBZ294" s="182"/>
      <c r="RCA294" s="182"/>
      <c r="RCB294" s="182"/>
      <c r="RCC294" s="182"/>
      <c r="RCD294" s="182"/>
      <c r="RCE294" s="182"/>
      <c r="RCF294" s="182"/>
      <c r="RCG294" s="182"/>
      <c r="RCH294" s="182"/>
      <c r="RCI294" s="182"/>
      <c r="RCJ294" s="182"/>
      <c r="RCK294" s="182"/>
      <c r="RCL294" s="182"/>
      <c r="RCM294" s="182"/>
      <c r="RCN294" s="182"/>
      <c r="RCO294" s="182"/>
      <c r="RCP294" s="182"/>
      <c r="RCQ294" s="182"/>
      <c r="RCR294" s="182"/>
      <c r="RCS294" s="182"/>
      <c r="RCT294" s="182"/>
      <c r="RCU294" s="182"/>
      <c r="RCV294" s="182"/>
      <c r="RCW294" s="182"/>
      <c r="RCX294" s="182"/>
      <c r="RCY294" s="182"/>
      <c r="RCZ294" s="182"/>
      <c r="RDA294" s="182"/>
      <c r="RDB294" s="182"/>
      <c r="RDC294" s="182"/>
      <c r="RDD294" s="182"/>
      <c r="RDE294" s="182"/>
      <c r="RDF294" s="182"/>
      <c r="RDG294" s="182"/>
      <c r="RDH294" s="182"/>
      <c r="RDI294" s="182"/>
      <c r="RDJ294" s="182"/>
      <c r="RDK294" s="182"/>
      <c r="RDL294" s="182"/>
      <c r="RDM294" s="182"/>
      <c r="RDN294" s="182"/>
      <c r="RDO294" s="182"/>
      <c r="RDP294" s="182"/>
      <c r="RDQ294" s="182"/>
      <c r="RDR294" s="182"/>
      <c r="RDS294" s="182"/>
      <c r="RDT294" s="182"/>
      <c r="RDU294" s="182"/>
      <c r="RDV294" s="182"/>
      <c r="RDW294" s="182"/>
      <c r="RDX294" s="182"/>
      <c r="RDY294" s="182"/>
      <c r="RDZ294" s="182"/>
      <c r="REA294" s="182"/>
      <c r="REB294" s="182"/>
      <c r="REC294" s="182"/>
      <c r="RED294" s="182"/>
      <c r="REE294" s="182"/>
      <c r="REF294" s="182"/>
      <c r="REG294" s="182"/>
      <c r="REH294" s="182"/>
      <c r="REI294" s="182"/>
      <c r="REJ294" s="182"/>
      <c r="REK294" s="182"/>
      <c r="REL294" s="182"/>
      <c r="REM294" s="182"/>
      <c r="REN294" s="182"/>
      <c r="REO294" s="182"/>
      <c r="REP294" s="182"/>
      <c r="REQ294" s="182"/>
      <c r="RER294" s="182"/>
      <c r="RES294" s="182"/>
      <c r="RET294" s="182"/>
      <c r="REU294" s="182"/>
      <c r="REV294" s="182"/>
      <c r="REW294" s="182"/>
      <c r="REX294" s="182"/>
      <c r="REY294" s="182"/>
      <c r="REZ294" s="182"/>
      <c r="RFA294" s="182"/>
      <c r="RFB294" s="182"/>
      <c r="RFC294" s="182"/>
      <c r="RFD294" s="182"/>
      <c r="RFE294" s="182"/>
      <c r="RFF294" s="182"/>
      <c r="RFG294" s="182"/>
      <c r="RFH294" s="182"/>
      <c r="RFI294" s="182"/>
      <c r="RFJ294" s="182"/>
      <c r="RFK294" s="182"/>
      <c r="RFL294" s="182"/>
      <c r="RFM294" s="182"/>
      <c r="RFN294" s="182"/>
      <c r="RFO294" s="182"/>
      <c r="RFP294" s="182"/>
      <c r="RFQ294" s="182"/>
      <c r="RFR294" s="182"/>
      <c r="RFS294" s="182"/>
      <c r="RFT294" s="182"/>
      <c r="RFU294" s="182"/>
      <c r="RFV294" s="182"/>
      <c r="RFW294" s="182"/>
      <c r="RFX294" s="182"/>
      <c r="RFY294" s="182"/>
      <c r="RFZ294" s="182"/>
      <c r="RGA294" s="182"/>
      <c r="RGB294" s="182"/>
      <c r="RGC294" s="182"/>
      <c r="RGD294" s="182"/>
      <c r="RGE294" s="182"/>
      <c r="RGF294" s="182"/>
      <c r="RGG294" s="182"/>
      <c r="RGH294" s="182"/>
      <c r="RGI294" s="182"/>
      <c r="RGJ294" s="182"/>
      <c r="RGK294" s="182"/>
      <c r="RGL294" s="182"/>
      <c r="RGM294" s="182"/>
      <c r="RGN294" s="182"/>
      <c r="RGO294" s="182"/>
      <c r="RGP294" s="182"/>
      <c r="RGQ294" s="182"/>
      <c r="RGR294" s="182"/>
      <c r="RGS294" s="182"/>
      <c r="RGT294" s="182"/>
      <c r="RGU294" s="182"/>
      <c r="RGV294" s="182"/>
      <c r="RGW294" s="182"/>
      <c r="RGX294" s="182"/>
      <c r="RGY294" s="182"/>
      <c r="RGZ294" s="182"/>
      <c r="RHA294" s="182"/>
      <c r="RHB294" s="182"/>
      <c r="RHC294" s="182"/>
      <c r="RHD294" s="182"/>
      <c r="RHE294" s="182"/>
      <c r="RHF294" s="182"/>
      <c r="RHG294" s="182"/>
      <c r="RHH294" s="182"/>
      <c r="RHI294" s="182"/>
      <c r="RHJ294" s="182"/>
      <c r="RHK294" s="182"/>
      <c r="RHL294" s="182"/>
      <c r="RHM294" s="182"/>
      <c r="RHN294" s="182"/>
      <c r="RHO294" s="182"/>
      <c r="RHP294" s="182"/>
      <c r="RHQ294" s="182"/>
      <c r="RHR294" s="182"/>
      <c r="RHS294" s="182"/>
      <c r="RHT294" s="182"/>
      <c r="RHU294" s="182"/>
      <c r="RHV294" s="182"/>
      <c r="RHW294" s="182"/>
      <c r="RHX294" s="182"/>
      <c r="RHY294" s="182"/>
      <c r="RHZ294" s="182"/>
      <c r="RIA294" s="182"/>
      <c r="RIB294" s="182"/>
      <c r="RIC294" s="182"/>
      <c r="RID294" s="182"/>
      <c r="RIE294" s="182"/>
      <c r="RIF294" s="182"/>
      <c r="RIG294" s="182"/>
      <c r="RIH294" s="182"/>
      <c r="RII294" s="182"/>
      <c r="RIJ294" s="182"/>
      <c r="RIK294" s="182"/>
      <c r="RIL294" s="182"/>
      <c r="RIM294" s="182"/>
      <c r="RIN294" s="182"/>
      <c r="RIO294" s="182"/>
      <c r="RIP294" s="182"/>
      <c r="RIQ294" s="182"/>
      <c r="RIR294" s="182"/>
      <c r="RIS294" s="182"/>
      <c r="RIT294" s="182"/>
      <c r="RIU294" s="182"/>
      <c r="RIV294" s="182"/>
      <c r="RIW294" s="182"/>
      <c r="RIX294" s="182"/>
      <c r="RIY294" s="182"/>
      <c r="RIZ294" s="182"/>
      <c r="RJA294" s="182"/>
      <c r="RJB294" s="182"/>
      <c r="RJC294" s="182"/>
      <c r="RJD294" s="182"/>
      <c r="RJE294" s="182"/>
      <c r="RJF294" s="182"/>
      <c r="RJG294" s="182"/>
      <c r="RJH294" s="182"/>
      <c r="RJI294" s="182"/>
      <c r="RJJ294" s="182"/>
      <c r="RJK294" s="182"/>
      <c r="RJL294" s="182"/>
      <c r="RJM294" s="182"/>
      <c r="RJN294" s="182"/>
      <c r="RJO294" s="182"/>
      <c r="RJP294" s="182"/>
      <c r="RJQ294" s="182"/>
      <c r="RJR294" s="182"/>
      <c r="RJS294" s="182"/>
      <c r="RJT294" s="182"/>
      <c r="RJU294" s="182"/>
      <c r="RJV294" s="182"/>
      <c r="RJW294" s="182"/>
      <c r="RJX294" s="182"/>
      <c r="RJY294" s="182"/>
      <c r="RJZ294" s="182"/>
      <c r="RKA294" s="182"/>
      <c r="RKB294" s="182"/>
      <c r="RKC294" s="182"/>
      <c r="RKD294" s="182"/>
      <c r="RKE294" s="182"/>
      <c r="RKF294" s="182"/>
      <c r="RKG294" s="182"/>
      <c r="RKH294" s="182"/>
      <c r="RKI294" s="182"/>
      <c r="RKJ294" s="182"/>
      <c r="RKK294" s="182"/>
      <c r="RKL294" s="182"/>
      <c r="RKM294" s="182"/>
      <c r="RKN294" s="182"/>
      <c r="RKO294" s="182"/>
      <c r="RKP294" s="182"/>
      <c r="RKQ294" s="182"/>
      <c r="RKR294" s="182"/>
      <c r="RKS294" s="182"/>
      <c r="RKT294" s="182"/>
      <c r="RKU294" s="182"/>
      <c r="RKV294" s="182"/>
      <c r="RKW294" s="182"/>
      <c r="RKX294" s="182"/>
      <c r="RKY294" s="182"/>
      <c r="RKZ294" s="182"/>
      <c r="RLA294" s="182"/>
      <c r="RLB294" s="182"/>
      <c r="RLC294" s="182"/>
      <c r="RLD294" s="182"/>
      <c r="RLE294" s="182"/>
      <c r="RLF294" s="182"/>
      <c r="RLG294" s="182"/>
      <c r="RLH294" s="182"/>
      <c r="RLI294" s="182"/>
      <c r="RLJ294" s="182"/>
      <c r="RLK294" s="182"/>
      <c r="RLL294" s="182"/>
      <c r="RLM294" s="182"/>
      <c r="RLN294" s="182"/>
      <c r="RLO294" s="182"/>
      <c r="RLP294" s="182"/>
      <c r="RLQ294" s="182"/>
      <c r="RLR294" s="182"/>
      <c r="RLS294" s="182"/>
      <c r="RLT294" s="182"/>
      <c r="RLU294" s="182"/>
      <c r="RLV294" s="182"/>
      <c r="RLW294" s="182"/>
      <c r="RLX294" s="182"/>
      <c r="RLY294" s="182"/>
      <c r="RLZ294" s="182"/>
      <c r="RMA294" s="182"/>
      <c r="RMB294" s="182"/>
      <c r="RMC294" s="182"/>
      <c r="RMD294" s="182"/>
      <c r="RME294" s="182"/>
      <c r="RMF294" s="182"/>
      <c r="RMG294" s="182"/>
      <c r="RMH294" s="182"/>
      <c r="RMI294" s="182"/>
      <c r="RMJ294" s="182"/>
      <c r="RMK294" s="182"/>
      <c r="RML294" s="182"/>
      <c r="RMM294" s="182"/>
      <c r="RMN294" s="182"/>
      <c r="RMO294" s="182"/>
      <c r="RMP294" s="182"/>
      <c r="RMQ294" s="182"/>
      <c r="RMR294" s="182"/>
      <c r="RMS294" s="182"/>
      <c r="RMT294" s="182"/>
      <c r="RMU294" s="182"/>
      <c r="RMV294" s="182"/>
      <c r="RMW294" s="182"/>
      <c r="RMX294" s="182"/>
      <c r="RMY294" s="182"/>
      <c r="RMZ294" s="182"/>
      <c r="RNA294" s="182"/>
      <c r="RNB294" s="182"/>
      <c r="RNC294" s="182"/>
      <c r="RND294" s="182"/>
      <c r="RNE294" s="182"/>
      <c r="RNF294" s="182"/>
      <c r="RNG294" s="182"/>
      <c r="RNH294" s="182"/>
      <c r="RNI294" s="182"/>
      <c r="RNJ294" s="182"/>
      <c r="RNK294" s="182"/>
      <c r="RNL294" s="182"/>
      <c r="RNM294" s="182"/>
      <c r="RNN294" s="182"/>
      <c r="RNO294" s="182"/>
      <c r="RNP294" s="182"/>
      <c r="RNQ294" s="182"/>
      <c r="RNR294" s="182"/>
      <c r="RNS294" s="182"/>
      <c r="RNT294" s="182"/>
      <c r="RNU294" s="182"/>
      <c r="RNV294" s="182"/>
      <c r="RNW294" s="182"/>
      <c r="RNX294" s="182"/>
      <c r="RNY294" s="182"/>
      <c r="RNZ294" s="182"/>
      <c r="ROA294" s="182"/>
      <c r="ROB294" s="182"/>
      <c r="ROC294" s="182"/>
      <c r="ROD294" s="182"/>
      <c r="ROE294" s="182"/>
      <c r="ROF294" s="182"/>
      <c r="ROG294" s="182"/>
      <c r="ROH294" s="182"/>
      <c r="ROI294" s="182"/>
      <c r="ROJ294" s="182"/>
      <c r="ROK294" s="182"/>
      <c r="ROL294" s="182"/>
      <c r="ROM294" s="182"/>
      <c r="RON294" s="182"/>
      <c r="ROO294" s="182"/>
      <c r="ROP294" s="182"/>
      <c r="ROQ294" s="182"/>
      <c r="ROR294" s="182"/>
      <c r="ROS294" s="182"/>
      <c r="ROT294" s="182"/>
      <c r="ROU294" s="182"/>
      <c r="ROV294" s="182"/>
      <c r="ROW294" s="182"/>
      <c r="ROX294" s="182"/>
      <c r="ROY294" s="182"/>
      <c r="ROZ294" s="182"/>
      <c r="RPA294" s="182"/>
      <c r="RPB294" s="182"/>
      <c r="RPC294" s="182"/>
      <c r="RPD294" s="182"/>
      <c r="RPE294" s="182"/>
      <c r="RPF294" s="182"/>
      <c r="RPG294" s="182"/>
      <c r="RPH294" s="182"/>
      <c r="RPI294" s="182"/>
      <c r="RPJ294" s="182"/>
      <c r="RPK294" s="182"/>
      <c r="RPL294" s="182"/>
      <c r="RPM294" s="182"/>
      <c r="RPN294" s="182"/>
      <c r="RPO294" s="182"/>
      <c r="RPP294" s="182"/>
      <c r="RPQ294" s="182"/>
      <c r="RPR294" s="182"/>
      <c r="RPS294" s="182"/>
      <c r="RPT294" s="182"/>
      <c r="RPU294" s="182"/>
      <c r="RPV294" s="182"/>
      <c r="RPW294" s="182"/>
      <c r="RPX294" s="182"/>
      <c r="RPY294" s="182"/>
      <c r="RPZ294" s="182"/>
      <c r="RQA294" s="182"/>
      <c r="RQB294" s="182"/>
      <c r="RQC294" s="182"/>
      <c r="RQD294" s="182"/>
      <c r="RQE294" s="182"/>
      <c r="RQF294" s="182"/>
      <c r="RQG294" s="182"/>
      <c r="RQH294" s="182"/>
      <c r="RQI294" s="182"/>
      <c r="RQJ294" s="182"/>
      <c r="RQK294" s="182"/>
      <c r="RQL294" s="182"/>
      <c r="RQM294" s="182"/>
      <c r="RQN294" s="182"/>
      <c r="RQO294" s="182"/>
      <c r="RQP294" s="182"/>
      <c r="RQQ294" s="182"/>
      <c r="RQR294" s="182"/>
      <c r="RQS294" s="182"/>
      <c r="RQT294" s="182"/>
      <c r="RQU294" s="182"/>
      <c r="RQV294" s="182"/>
      <c r="RQW294" s="182"/>
      <c r="RQX294" s="182"/>
      <c r="RQY294" s="182"/>
      <c r="RQZ294" s="182"/>
      <c r="RRA294" s="182"/>
      <c r="RRB294" s="182"/>
      <c r="RRC294" s="182"/>
      <c r="RRD294" s="182"/>
      <c r="RRE294" s="182"/>
      <c r="RRF294" s="182"/>
      <c r="RRG294" s="182"/>
      <c r="RRH294" s="182"/>
      <c r="RRI294" s="182"/>
      <c r="RRJ294" s="182"/>
      <c r="RRK294" s="182"/>
      <c r="RRL294" s="182"/>
      <c r="RRM294" s="182"/>
      <c r="RRN294" s="182"/>
      <c r="RRO294" s="182"/>
      <c r="RRP294" s="182"/>
      <c r="RRQ294" s="182"/>
      <c r="RRR294" s="182"/>
      <c r="RRS294" s="182"/>
      <c r="RRT294" s="182"/>
      <c r="RRU294" s="182"/>
      <c r="RRV294" s="182"/>
      <c r="RRW294" s="182"/>
      <c r="RRX294" s="182"/>
      <c r="RRY294" s="182"/>
      <c r="RRZ294" s="182"/>
      <c r="RSA294" s="182"/>
      <c r="RSB294" s="182"/>
      <c r="RSC294" s="182"/>
      <c r="RSD294" s="182"/>
      <c r="RSE294" s="182"/>
      <c r="RSF294" s="182"/>
      <c r="RSG294" s="182"/>
      <c r="RSH294" s="182"/>
      <c r="RSI294" s="182"/>
      <c r="RSJ294" s="182"/>
      <c r="RSK294" s="182"/>
      <c r="RSL294" s="182"/>
      <c r="RSM294" s="182"/>
      <c r="RSN294" s="182"/>
      <c r="RSO294" s="182"/>
      <c r="RSP294" s="182"/>
      <c r="RSQ294" s="182"/>
      <c r="RSR294" s="182"/>
      <c r="RSS294" s="182"/>
      <c r="RST294" s="182"/>
      <c r="RSU294" s="182"/>
      <c r="RSV294" s="182"/>
      <c r="RSW294" s="182"/>
      <c r="RSX294" s="182"/>
      <c r="RSY294" s="182"/>
      <c r="RSZ294" s="182"/>
      <c r="RTA294" s="182"/>
      <c r="RTB294" s="182"/>
      <c r="RTC294" s="182"/>
      <c r="RTD294" s="182"/>
      <c r="RTE294" s="182"/>
      <c r="RTF294" s="182"/>
      <c r="RTG294" s="182"/>
      <c r="RTH294" s="182"/>
      <c r="RTI294" s="182"/>
      <c r="RTJ294" s="182"/>
      <c r="RTK294" s="182"/>
      <c r="RTL294" s="182"/>
      <c r="RTM294" s="182"/>
      <c r="RTN294" s="182"/>
      <c r="RTO294" s="182"/>
      <c r="RTP294" s="182"/>
      <c r="RTQ294" s="182"/>
      <c r="RTR294" s="182"/>
      <c r="RTS294" s="182"/>
      <c r="RTT294" s="182"/>
      <c r="RTU294" s="182"/>
      <c r="RTV294" s="182"/>
      <c r="RTW294" s="182"/>
      <c r="RTX294" s="182"/>
      <c r="RTY294" s="182"/>
      <c r="RTZ294" s="182"/>
      <c r="RUA294" s="182"/>
      <c r="RUB294" s="182"/>
      <c r="RUC294" s="182"/>
      <c r="RUD294" s="182"/>
      <c r="RUE294" s="182"/>
      <c r="RUF294" s="182"/>
      <c r="RUG294" s="182"/>
      <c r="RUH294" s="182"/>
      <c r="RUI294" s="182"/>
      <c r="RUJ294" s="182"/>
      <c r="RUK294" s="182"/>
      <c r="RUL294" s="182"/>
      <c r="RUM294" s="182"/>
      <c r="RUN294" s="182"/>
      <c r="RUO294" s="182"/>
      <c r="RUP294" s="182"/>
      <c r="RUQ294" s="182"/>
      <c r="RUR294" s="182"/>
      <c r="RUS294" s="182"/>
      <c r="RUT294" s="182"/>
      <c r="RUU294" s="182"/>
      <c r="RUV294" s="182"/>
      <c r="RUW294" s="182"/>
      <c r="RUX294" s="182"/>
      <c r="RUY294" s="182"/>
      <c r="RUZ294" s="182"/>
      <c r="RVA294" s="182"/>
      <c r="RVB294" s="182"/>
      <c r="RVC294" s="182"/>
      <c r="RVD294" s="182"/>
      <c r="RVE294" s="182"/>
      <c r="RVF294" s="182"/>
      <c r="RVG294" s="182"/>
      <c r="RVH294" s="182"/>
      <c r="RVI294" s="182"/>
      <c r="RVJ294" s="182"/>
      <c r="RVK294" s="182"/>
      <c r="RVL294" s="182"/>
      <c r="RVM294" s="182"/>
      <c r="RVN294" s="182"/>
      <c r="RVO294" s="182"/>
      <c r="RVP294" s="182"/>
      <c r="RVQ294" s="182"/>
      <c r="RVR294" s="182"/>
      <c r="RVS294" s="182"/>
      <c r="RVT294" s="182"/>
      <c r="RVU294" s="182"/>
      <c r="RVV294" s="182"/>
      <c r="RVW294" s="182"/>
      <c r="RVX294" s="182"/>
      <c r="RVY294" s="182"/>
      <c r="RVZ294" s="182"/>
      <c r="RWA294" s="182"/>
      <c r="RWB294" s="182"/>
      <c r="RWC294" s="182"/>
      <c r="RWD294" s="182"/>
      <c r="RWE294" s="182"/>
      <c r="RWF294" s="182"/>
      <c r="RWG294" s="182"/>
      <c r="RWH294" s="182"/>
      <c r="RWI294" s="182"/>
      <c r="RWJ294" s="182"/>
      <c r="RWK294" s="182"/>
      <c r="RWL294" s="182"/>
      <c r="RWM294" s="182"/>
      <c r="RWN294" s="182"/>
      <c r="RWO294" s="182"/>
      <c r="RWP294" s="182"/>
      <c r="RWQ294" s="182"/>
      <c r="RWR294" s="182"/>
      <c r="RWS294" s="182"/>
      <c r="RWT294" s="182"/>
      <c r="RWU294" s="182"/>
      <c r="RWV294" s="182"/>
      <c r="RWW294" s="182"/>
      <c r="RWX294" s="182"/>
      <c r="RWY294" s="182"/>
      <c r="RWZ294" s="182"/>
      <c r="RXA294" s="182"/>
      <c r="RXB294" s="182"/>
      <c r="RXC294" s="182"/>
      <c r="RXD294" s="182"/>
      <c r="RXE294" s="182"/>
      <c r="RXF294" s="182"/>
      <c r="RXG294" s="182"/>
      <c r="RXH294" s="182"/>
      <c r="RXI294" s="182"/>
      <c r="RXJ294" s="182"/>
      <c r="RXK294" s="182"/>
      <c r="RXL294" s="182"/>
      <c r="RXM294" s="182"/>
      <c r="RXN294" s="182"/>
      <c r="RXO294" s="182"/>
      <c r="RXP294" s="182"/>
      <c r="RXQ294" s="182"/>
      <c r="RXR294" s="182"/>
      <c r="RXS294" s="182"/>
      <c r="RXT294" s="182"/>
      <c r="RXU294" s="182"/>
      <c r="RXV294" s="182"/>
      <c r="RXW294" s="182"/>
      <c r="RXX294" s="182"/>
      <c r="RXY294" s="182"/>
      <c r="RXZ294" s="182"/>
      <c r="RYA294" s="182"/>
      <c r="RYB294" s="182"/>
      <c r="RYC294" s="182"/>
      <c r="RYD294" s="182"/>
      <c r="RYE294" s="182"/>
      <c r="RYF294" s="182"/>
      <c r="RYG294" s="182"/>
      <c r="RYH294" s="182"/>
      <c r="RYI294" s="182"/>
      <c r="RYJ294" s="182"/>
      <c r="RYK294" s="182"/>
      <c r="RYL294" s="182"/>
      <c r="RYM294" s="182"/>
      <c r="RYN294" s="182"/>
      <c r="RYO294" s="182"/>
      <c r="RYP294" s="182"/>
      <c r="RYQ294" s="182"/>
      <c r="RYR294" s="182"/>
      <c r="RYS294" s="182"/>
      <c r="RYT294" s="182"/>
      <c r="RYU294" s="182"/>
      <c r="RYV294" s="182"/>
      <c r="RYW294" s="182"/>
      <c r="RYX294" s="182"/>
      <c r="RYY294" s="182"/>
      <c r="RYZ294" s="182"/>
      <c r="RZA294" s="182"/>
      <c r="RZB294" s="182"/>
      <c r="RZC294" s="182"/>
      <c r="RZD294" s="182"/>
      <c r="RZE294" s="182"/>
      <c r="RZF294" s="182"/>
      <c r="RZG294" s="182"/>
      <c r="RZH294" s="182"/>
      <c r="RZI294" s="182"/>
      <c r="RZJ294" s="182"/>
      <c r="RZK294" s="182"/>
      <c r="RZL294" s="182"/>
      <c r="RZM294" s="182"/>
      <c r="RZN294" s="182"/>
      <c r="RZO294" s="182"/>
      <c r="RZP294" s="182"/>
      <c r="RZQ294" s="182"/>
      <c r="RZR294" s="182"/>
      <c r="RZS294" s="182"/>
      <c r="RZT294" s="182"/>
      <c r="RZU294" s="182"/>
      <c r="RZV294" s="182"/>
      <c r="RZW294" s="182"/>
      <c r="RZX294" s="182"/>
      <c r="RZY294" s="182"/>
      <c r="RZZ294" s="182"/>
      <c r="SAA294" s="182"/>
      <c r="SAB294" s="182"/>
      <c r="SAC294" s="182"/>
      <c r="SAD294" s="182"/>
      <c r="SAE294" s="182"/>
      <c r="SAF294" s="182"/>
      <c r="SAG294" s="182"/>
      <c r="SAH294" s="182"/>
      <c r="SAI294" s="182"/>
      <c r="SAJ294" s="182"/>
      <c r="SAK294" s="182"/>
      <c r="SAL294" s="182"/>
      <c r="SAM294" s="182"/>
      <c r="SAN294" s="182"/>
      <c r="SAO294" s="182"/>
      <c r="SAP294" s="182"/>
      <c r="SAQ294" s="182"/>
      <c r="SAR294" s="182"/>
      <c r="SAS294" s="182"/>
      <c r="SAT294" s="182"/>
      <c r="SAU294" s="182"/>
      <c r="SAV294" s="182"/>
      <c r="SAW294" s="182"/>
      <c r="SAX294" s="182"/>
      <c r="SAY294" s="182"/>
      <c r="SAZ294" s="182"/>
      <c r="SBA294" s="182"/>
      <c r="SBB294" s="182"/>
      <c r="SBC294" s="182"/>
      <c r="SBD294" s="182"/>
      <c r="SBE294" s="182"/>
      <c r="SBF294" s="182"/>
      <c r="SBG294" s="182"/>
      <c r="SBH294" s="182"/>
      <c r="SBI294" s="182"/>
      <c r="SBJ294" s="182"/>
      <c r="SBK294" s="182"/>
      <c r="SBL294" s="182"/>
      <c r="SBM294" s="182"/>
      <c r="SBN294" s="182"/>
      <c r="SBO294" s="182"/>
      <c r="SBP294" s="182"/>
      <c r="SBQ294" s="182"/>
      <c r="SBR294" s="182"/>
      <c r="SBS294" s="182"/>
      <c r="SBT294" s="182"/>
      <c r="SBU294" s="182"/>
      <c r="SBV294" s="182"/>
      <c r="SBW294" s="182"/>
      <c r="SBX294" s="182"/>
      <c r="SBY294" s="182"/>
      <c r="SBZ294" s="182"/>
      <c r="SCA294" s="182"/>
      <c r="SCB294" s="182"/>
      <c r="SCC294" s="182"/>
      <c r="SCD294" s="182"/>
      <c r="SCE294" s="182"/>
      <c r="SCF294" s="182"/>
      <c r="SCG294" s="182"/>
      <c r="SCH294" s="182"/>
      <c r="SCI294" s="182"/>
      <c r="SCJ294" s="182"/>
      <c r="SCK294" s="182"/>
      <c r="SCL294" s="182"/>
      <c r="SCM294" s="182"/>
      <c r="SCN294" s="182"/>
      <c r="SCO294" s="182"/>
      <c r="SCP294" s="182"/>
      <c r="SCQ294" s="182"/>
      <c r="SCR294" s="182"/>
      <c r="SCS294" s="182"/>
      <c r="SCT294" s="182"/>
      <c r="SCU294" s="182"/>
      <c r="SCV294" s="182"/>
      <c r="SCW294" s="182"/>
      <c r="SCX294" s="182"/>
      <c r="SCY294" s="182"/>
      <c r="SCZ294" s="182"/>
      <c r="SDA294" s="182"/>
      <c r="SDB294" s="182"/>
      <c r="SDC294" s="182"/>
      <c r="SDD294" s="182"/>
      <c r="SDE294" s="182"/>
      <c r="SDF294" s="182"/>
      <c r="SDG294" s="182"/>
      <c r="SDH294" s="182"/>
      <c r="SDI294" s="182"/>
      <c r="SDJ294" s="182"/>
      <c r="SDK294" s="182"/>
      <c r="SDL294" s="182"/>
      <c r="SDM294" s="182"/>
      <c r="SDN294" s="182"/>
      <c r="SDO294" s="182"/>
      <c r="SDP294" s="182"/>
      <c r="SDQ294" s="182"/>
      <c r="SDR294" s="182"/>
      <c r="SDS294" s="182"/>
      <c r="SDT294" s="182"/>
      <c r="SDU294" s="182"/>
      <c r="SDV294" s="182"/>
      <c r="SDW294" s="182"/>
      <c r="SDX294" s="182"/>
      <c r="SDY294" s="182"/>
      <c r="SDZ294" s="182"/>
      <c r="SEA294" s="182"/>
      <c r="SEB294" s="182"/>
      <c r="SEC294" s="182"/>
      <c r="SED294" s="182"/>
      <c r="SEE294" s="182"/>
      <c r="SEF294" s="182"/>
      <c r="SEG294" s="182"/>
      <c r="SEH294" s="182"/>
      <c r="SEI294" s="182"/>
      <c r="SEJ294" s="182"/>
      <c r="SEK294" s="182"/>
      <c r="SEL294" s="182"/>
      <c r="SEM294" s="182"/>
      <c r="SEN294" s="182"/>
      <c r="SEO294" s="182"/>
      <c r="SEP294" s="182"/>
      <c r="SEQ294" s="182"/>
      <c r="SER294" s="182"/>
      <c r="SES294" s="182"/>
      <c r="SET294" s="182"/>
      <c r="SEU294" s="182"/>
      <c r="SEV294" s="182"/>
      <c r="SEW294" s="182"/>
      <c r="SEX294" s="182"/>
      <c r="SEY294" s="182"/>
      <c r="SEZ294" s="182"/>
      <c r="SFA294" s="182"/>
      <c r="SFB294" s="182"/>
      <c r="SFC294" s="182"/>
      <c r="SFD294" s="182"/>
      <c r="SFE294" s="182"/>
      <c r="SFF294" s="182"/>
      <c r="SFG294" s="182"/>
      <c r="SFH294" s="182"/>
      <c r="SFI294" s="182"/>
      <c r="SFJ294" s="182"/>
      <c r="SFK294" s="182"/>
      <c r="SFL294" s="182"/>
      <c r="SFM294" s="182"/>
      <c r="SFN294" s="182"/>
      <c r="SFO294" s="182"/>
      <c r="SFP294" s="182"/>
      <c r="SFQ294" s="182"/>
      <c r="SFR294" s="182"/>
      <c r="SFS294" s="182"/>
      <c r="SFT294" s="182"/>
      <c r="SFU294" s="182"/>
      <c r="SFV294" s="182"/>
      <c r="SFW294" s="182"/>
      <c r="SFX294" s="182"/>
      <c r="SFY294" s="182"/>
      <c r="SFZ294" s="182"/>
      <c r="SGA294" s="182"/>
      <c r="SGB294" s="182"/>
      <c r="SGC294" s="182"/>
      <c r="SGD294" s="182"/>
      <c r="SGE294" s="182"/>
      <c r="SGF294" s="182"/>
      <c r="SGG294" s="182"/>
      <c r="SGH294" s="182"/>
      <c r="SGI294" s="182"/>
      <c r="SGJ294" s="182"/>
      <c r="SGK294" s="182"/>
      <c r="SGL294" s="182"/>
      <c r="SGM294" s="182"/>
      <c r="SGN294" s="182"/>
      <c r="SGO294" s="182"/>
      <c r="SGP294" s="182"/>
      <c r="SGQ294" s="182"/>
      <c r="SGR294" s="182"/>
      <c r="SGS294" s="182"/>
      <c r="SGT294" s="182"/>
      <c r="SGU294" s="182"/>
      <c r="SGV294" s="182"/>
      <c r="SGW294" s="182"/>
      <c r="SGX294" s="182"/>
      <c r="SGY294" s="182"/>
      <c r="SGZ294" s="182"/>
      <c r="SHA294" s="182"/>
      <c r="SHB294" s="182"/>
      <c r="SHC294" s="182"/>
      <c r="SHD294" s="182"/>
      <c r="SHE294" s="182"/>
      <c r="SHF294" s="182"/>
      <c r="SHG294" s="182"/>
      <c r="SHH294" s="182"/>
      <c r="SHI294" s="182"/>
      <c r="SHJ294" s="182"/>
      <c r="SHK294" s="182"/>
      <c r="SHL294" s="182"/>
      <c r="SHM294" s="182"/>
      <c r="SHN294" s="182"/>
      <c r="SHO294" s="182"/>
      <c r="SHP294" s="182"/>
      <c r="SHQ294" s="182"/>
      <c r="SHR294" s="182"/>
      <c r="SHS294" s="182"/>
      <c r="SHT294" s="182"/>
      <c r="SHU294" s="182"/>
      <c r="SHV294" s="182"/>
      <c r="SHW294" s="182"/>
      <c r="SHX294" s="182"/>
      <c r="SHY294" s="182"/>
      <c r="SHZ294" s="182"/>
      <c r="SIA294" s="182"/>
      <c r="SIB294" s="182"/>
      <c r="SIC294" s="182"/>
      <c r="SID294" s="182"/>
      <c r="SIE294" s="182"/>
      <c r="SIF294" s="182"/>
      <c r="SIG294" s="182"/>
      <c r="SIH294" s="182"/>
      <c r="SII294" s="182"/>
      <c r="SIJ294" s="182"/>
      <c r="SIK294" s="182"/>
      <c r="SIL294" s="182"/>
      <c r="SIM294" s="182"/>
      <c r="SIN294" s="182"/>
      <c r="SIO294" s="182"/>
      <c r="SIP294" s="182"/>
      <c r="SIQ294" s="182"/>
      <c r="SIR294" s="182"/>
      <c r="SIS294" s="182"/>
      <c r="SIT294" s="182"/>
      <c r="SIU294" s="182"/>
      <c r="SIV294" s="182"/>
      <c r="SIW294" s="182"/>
      <c r="SIX294" s="182"/>
      <c r="SIY294" s="182"/>
      <c r="SIZ294" s="182"/>
      <c r="SJA294" s="182"/>
      <c r="SJB294" s="182"/>
      <c r="SJC294" s="182"/>
      <c r="SJD294" s="182"/>
      <c r="SJE294" s="182"/>
      <c r="SJF294" s="182"/>
      <c r="SJG294" s="182"/>
      <c r="SJH294" s="182"/>
      <c r="SJI294" s="182"/>
      <c r="SJJ294" s="182"/>
      <c r="SJK294" s="182"/>
      <c r="SJL294" s="182"/>
      <c r="SJM294" s="182"/>
      <c r="SJN294" s="182"/>
      <c r="SJO294" s="182"/>
      <c r="SJP294" s="182"/>
      <c r="SJQ294" s="182"/>
      <c r="SJR294" s="182"/>
      <c r="SJS294" s="182"/>
      <c r="SJT294" s="182"/>
      <c r="SJU294" s="182"/>
      <c r="SJV294" s="182"/>
      <c r="SJW294" s="182"/>
      <c r="SJX294" s="182"/>
      <c r="SJY294" s="182"/>
      <c r="SJZ294" s="182"/>
      <c r="SKA294" s="182"/>
      <c r="SKB294" s="182"/>
      <c r="SKC294" s="182"/>
      <c r="SKD294" s="182"/>
      <c r="SKE294" s="182"/>
      <c r="SKF294" s="182"/>
      <c r="SKG294" s="182"/>
      <c r="SKH294" s="182"/>
      <c r="SKI294" s="182"/>
      <c r="SKJ294" s="182"/>
      <c r="SKK294" s="182"/>
      <c r="SKL294" s="182"/>
      <c r="SKM294" s="182"/>
      <c r="SKN294" s="182"/>
      <c r="SKO294" s="182"/>
      <c r="SKP294" s="182"/>
      <c r="SKQ294" s="182"/>
      <c r="SKR294" s="182"/>
      <c r="SKS294" s="182"/>
      <c r="SKT294" s="182"/>
      <c r="SKU294" s="182"/>
      <c r="SKV294" s="182"/>
      <c r="SKW294" s="182"/>
      <c r="SKX294" s="182"/>
      <c r="SKY294" s="182"/>
      <c r="SKZ294" s="182"/>
      <c r="SLA294" s="182"/>
      <c r="SLB294" s="182"/>
      <c r="SLC294" s="182"/>
      <c r="SLD294" s="182"/>
      <c r="SLE294" s="182"/>
      <c r="SLF294" s="182"/>
      <c r="SLG294" s="182"/>
      <c r="SLH294" s="182"/>
      <c r="SLI294" s="182"/>
      <c r="SLJ294" s="182"/>
      <c r="SLK294" s="182"/>
      <c r="SLL294" s="182"/>
      <c r="SLM294" s="182"/>
      <c r="SLN294" s="182"/>
      <c r="SLO294" s="182"/>
      <c r="SLP294" s="182"/>
      <c r="SLQ294" s="182"/>
      <c r="SLR294" s="182"/>
      <c r="SLS294" s="182"/>
      <c r="SLT294" s="182"/>
      <c r="SLU294" s="182"/>
      <c r="SLV294" s="182"/>
      <c r="SLW294" s="182"/>
      <c r="SLX294" s="182"/>
      <c r="SLY294" s="182"/>
      <c r="SLZ294" s="182"/>
      <c r="SMA294" s="182"/>
      <c r="SMB294" s="182"/>
      <c r="SMC294" s="182"/>
      <c r="SMD294" s="182"/>
      <c r="SME294" s="182"/>
      <c r="SMF294" s="182"/>
      <c r="SMG294" s="182"/>
      <c r="SMH294" s="182"/>
      <c r="SMI294" s="182"/>
      <c r="SMJ294" s="182"/>
      <c r="SMK294" s="182"/>
      <c r="SML294" s="182"/>
      <c r="SMM294" s="182"/>
      <c r="SMN294" s="182"/>
      <c r="SMO294" s="182"/>
      <c r="SMP294" s="182"/>
      <c r="SMQ294" s="182"/>
      <c r="SMR294" s="182"/>
      <c r="SMS294" s="182"/>
      <c r="SMT294" s="182"/>
      <c r="SMU294" s="182"/>
      <c r="SMV294" s="182"/>
      <c r="SMW294" s="182"/>
      <c r="SMX294" s="182"/>
      <c r="SMY294" s="182"/>
      <c r="SMZ294" s="182"/>
      <c r="SNA294" s="182"/>
      <c r="SNB294" s="182"/>
      <c r="SNC294" s="182"/>
      <c r="SND294" s="182"/>
      <c r="SNE294" s="182"/>
      <c r="SNF294" s="182"/>
      <c r="SNG294" s="182"/>
      <c r="SNH294" s="182"/>
      <c r="SNI294" s="182"/>
      <c r="SNJ294" s="182"/>
      <c r="SNK294" s="182"/>
      <c r="SNL294" s="182"/>
      <c r="SNM294" s="182"/>
      <c r="SNN294" s="182"/>
      <c r="SNO294" s="182"/>
      <c r="SNP294" s="182"/>
      <c r="SNQ294" s="182"/>
      <c r="SNR294" s="182"/>
      <c r="SNS294" s="182"/>
      <c r="SNT294" s="182"/>
      <c r="SNU294" s="182"/>
      <c r="SNV294" s="182"/>
      <c r="SNW294" s="182"/>
      <c r="SNX294" s="182"/>
      <c r="SNY294" s="182"/>
      <c r="SNZ294" s="182"/>
      <c r="SOA294" s="182"/>
      <c r="SOB294" s="182"/>
      <c r="SOC294" s="182"/>
      <c r="SOD294" s="182"/>
      <c r="SOE294" s="182"/>
      <c r="SOF294" s="182"/>
      <c r="SOG294" s="182"/>
      <c r="SOH294" s="182"/>
      <c r="SOI294" s="182"/>
      <c r="SOJ294" s="182"/>
      <c r="SOK294" s="182"/>
      <c r="SOL294" s="182"/>
      <c r="SOM294" s="182"/>
      <c r="SON294" s="182"/>
      <c r="SOO294" s="182"/>
      <c r="SOP294" s="182"/>
      <c r="SOQ294" s="182"/>
      <c r="SOR294" s="182"/>
      <c r="SOS294" s="182"/>
      <c r="SOT294" s="182"/>
      <c r="SOU294" s="182"/>
      <c r="SOV294" s="182"/>
      <c r="SOW294" s="182"/>
      <c r="SOX294" s="182"/>
      <c r="SOY294" s="182"/>
      <c r="SOZ294" s="182"/>
      <c r="SPA294" s="182"/>
      <c r="SPB294" s="182"/>
      <c r="SPC294" s="182"/>
      <c r="SPD294" s="182"/>
      <c r="SPE294" s="182"/>
      <c r="SPF294" s="182"/>
      <c r="SPG294" s="182"/>
      <c r="SPH294" s="182"/>
      <c r="SPI294" s="182"/>
      <c r="SPJ294" s="182"/>
      <c r="SPK294" s="182"/>
      <c r="SPL294" s="182"/>
      <c r="SPM294" s="182"/>
      <c r="SPN294" s="182"/>
      <c r="SPO294" s="182"/>
      <c r="SPP294" s="182"/>
      <c r="SPQ294" s="182"/>
      <c r="SPR294" s="182"/>
      <c r="SPS294" s="182"/>
      <c r="SPT294" s="182"/>
      <c r="SPU294" s="182"/>
      <c r="SPV294" s="182"/>
      <c r="SPW294" s="182"/>
      <c r="SPX294" s="182"/>
      <c r="SPY294" s="182"/>
      <c r="SPZ294" s="182"/>
      <c r="SQA294" s="182"/>
      <c r="SQB294" s="182"/>
      <c r="SQC294" s="182"/>
      <c r="SQD294" s="182"/>
      <c r="SQE294" s="182"/>
      <c r="SQF294" s="182"/>
      <c r="SQG294" s="182"/>
      <c r="SQH294" s="182"/>
      <c r="SQI294" s="182"/>
      <c r="SQJ294" s="182"/>
      <c r="SQK294" s="182"/>
      <c r="SQL294" s="182"/>
      <c r="SQM294" s="182"/>
      <c r="SQN294" s="182"/>
      <c r="SQO294" s="182"/>
      <c r="SQP294" s="182"/>
      <c r="SQQ294" s="182"/>
      <c r="SQR294" s="182"/>
      <c r="SQS294" s="182"/>
      <c r="SQT294" s="182"/>
      <c r="SQU294" s="182"/>
      <c r="SQV294" s="182"/>
      <c r="SQW294" s="182"/>
      <c r="SQX294" s="182"/>
      <c r="SQY294" s="182"/>
      <c r="SQZ294" s="182"/>
      <c r="SRA294" s="182"/>
      <c r="SRB294" s="182"/>
      <c r="SRC294" s="182"/>
      <c r="SRD294" s="182"/>
      <c r="SRE294" s="182"/>
      <c r="SRF294" s="182"/>
      <c r="SRG294" s="182"/>
      <c r="SRH294" s="182"/>
      <c r="SRI294" s="182"/>
      <c r="SRJ294" s="182"/>
      <c r="SRK294" s="182"/>
      <c r="SRL294" s="182"/>
      <c r="SRM294" s="182"/>
      <c r="SRN294" s="182"/>
      <c r="SRO294" s="182"/>
      <c r="SRP294" s="182"/>
      <c r="SRQ294" s="182"/>
      <c r="SRR294" s="182"/>
      <c r="SRS294" s="182"/>
      <c r="SRT294" s="182"/>
      <c r="SRU294" s="182"/>
      <c r="SRV294" s="182"/>
      <c r="SRW294" s="182"/>
      <c r="SRX294" s="182"/>
      <c r="SRY294" s="182"/>
      <c r="SRZ294" s="182"/>
      <c r="SSA294" s="182"/>
      <c r="SSB294" s="182"/>
      <c r="SSC294" s="182"/>
      <c r="SSD294" s="182"/>
      <c r="SSE294" s="182"/>
      <c r="SSF294" s="182"/>
      <c r="SSG294" s="182"/>
      <c r="SSH294" s="182"/>
      <c r="SSI294" s="182"/>
      <c r="SSJ294" s="182"/>
      <c r="SSK294" s="182"/>
      <c r="SSL294" s="182"/>
      <c r="SSM294" s="182"/>
      <c r="SSN294" s="182"/>
      <c r="SSO294" s="182"/>
      <c r="SSP294" s="182"/>
      <c r="SSQ294" s="182"/>
      <c r="SSR294" s="182"/>
      <c r="SSS294" s="182"/>
      <c r="SST294" s="182"/>
      <c r="SSU294" s="182"/>
      <c r="SSV294" s="182"/>
      <c r="SSW294" s="182"/>
      <c r="SSX294" s="182"/>
      <c r="SSY294" s="182"/>
      <c r="SSZ294" s="182"/>
      <c r="STA294" s="182"/>
      <c r="STB294" s="182"/>
      <c r="STC294" s="182"/>
      <c r="STD294" s="182"/>
      <c r="STE294" s="182"/>
      <c r="STF294" s="182"/>
      <c r="STG294" s="182"/>
      <c r="STH294" s="182"/>
      <c r="STI294" s="182"/>
      <c r="STJ294" s="182"/>
      <c r="STK294" s="182"/>
      <c r="STL294" s="182"/>
      <c r="STM294" s="182"/>
      <c r="STN294" s="182"/>
      <c r="STO294" s="182"/>
      <c r="STP294" s="182"/>
      <c r="STQ294" s="182"/>
      <c r="STR294" s="182"/>
      <c r="STS294" s="182"/>
      <c r="STT294" s="182"/>
      <c r="STU294" s="182"/>
      <c r="STV294" s="182"/>
      <c r="STW294" s="182"/>
      <c r="STX294" s="182"/>
      <c r="STY294" s="182"/>
      <c r="STZ294" s="182"/>
      <c r="SUA294" s="182"/>
      <c r="SUB294" s="182"/>
      <c r="SUC294" s="182"/>
      <c r="SUD294" s="182"/>
      <c r="SUE294" s="182"/>
      <c r="SUF294" s="182"/>
      <c r="SUG294" s="182"/>
      <c r="SUH294" s="182"/>
      <c r="SUI294" s="182"/>
      <c r="SUJ294" s="182"/>
      <c r="SUK294" s="182"/>
      <c r="SUL294" s="182"/>
      <c r="SUM294" s="182"/>
      <c r="SUN294" s="182"/>
      <c r="SUO294" s="182"/>
      <c r="SUP294" s="182"/>
      <c r="SUQ294" s="182"/>
      <c r="SUR294" s="182"/>
      <c r="SUS294" s="182"/>
      <c r="SUT294" s="182"/>
      <c r="SUU294" s="182"/>
      <c r="SUV294" s="182"/>
      <c r="SUW294" s="182"/>
      <c r="SUX294" s="182"/>
      <c r="SUY294" s="182"/>
      <c r="SUZ294" s="182"/>
      <c r="SVA294" s="182"/>
      <c r="SVB294" s="182"/>
      <c r="SVC294" s="182"/>
      <c r="SVD294" s="182"/>
      <c r="SVE294" s="182"/>
      <c r="SVF294" s="182"/>
      <c r="SVG294" s="182"/>
      <c r="SVH294" s="182"/>
      <c r="SVI294" s="182"/>
      <c r="SVJ294" s="182"/>
      <c r="SVK294" s="182"/>
      <c r="SVL294" s="182"/>
      <c r="SVM294" s="182"/>
      <c r="SVN294" s="182"/>
      <c r="SVO294" s="182"/>
      <c r="SVP294" s="182"/>
      <c r="SVQ294" s="182"/>
      <c r="SVR294" s="182"/>
      <c r="SVS294" s="182"/>
      <c r="SVT294" s="182"/>
      <c r="SVU294" s="182"/>
      <c r="SVV294" s="182"/>
      <c r="SVW294" s="182"/>
      <c r="SVX294" s="182"/>
      <c r="SVY294" s="182"/>
      <c r="SVZ294" s="182"/>
      <c r="SWA294" s="182"/>
      <c r="SWB294" s="182"/>
      <c r="SWC294" s="182"/>
      <c r="SWD294" s="182"/>
      <c r="SWE294" s="182"/>
      <c r="SWF294" s="182"/>
      <c r="SWG294" s="182"/>
      <c r="SWH294" s="182"/>
      <c r="SWI294" s="182"/>
      <c r="SWJ294" s="182"/>
      <c r="SWK294" s="182"/>
      <c r="SWL294" s="182"/>
      <c r="SWM294" s="182"/>
      <c r="SWN294" s="182"/>
      <c r="SWO294" s="182"/>
      <c r="SWP294" s="182"/>
      <c r="SWQ294" s="182"/>
      <c r="SWR294" s="182"/>
      <c r="SWS294" s="182"/>
      <c r="SWT294" s="182"/>
      <c r="SWU294" s="182"/>
      <c r="SWV294" s="182"/>
      <c r="SWW294" s="182"/>
      <c r="SWX294" s="182"/>
      <c r="SWY294" s="182"/>
      <c r="SWZ294" s="182"/>
      <c r="SXA294" s="182"/>
      <c r="SXB294" s="182"/>
      <c r="SXC294" s="182"/>
      <c r="SXD294" s="182"/>
      <c r="SXE294" s="182"/>
      <c r="SXF294" s="182"/>
      <c r="SXG294" s="182"/>
      <c r="SXH294" s="182"/>
      <c r="SXI294" s="182"/>
      <c r="SXJ294" s="182"/>
      <c r="SXK294" s="182"/>
      <c r="SXL294" s="182"/>
      <c r="SXM294" s="182"/>
      <c r="SXN294" s="182"/>
      <c r="SXO294" s="182"/>
      <c r="SXP294" s="182"/>
      <c r="SXQ294" s="182"/>
      <c r="SXR294" s="182"/>
      <c r="SXS294" s="182"/>
      <c r="SXT294" s="182"/>
      <c r="SXU294" s="182"/>
      <c r="SXV294" s="182"/>
      <c r="SXW294" s="182"/>
      <c r="SXX294" s="182"/>
      <c r="SXY294" s="182"/>
      <c r="SXZ294" s="182"/>
      <c r="SYA294" s="182"/>
      <c r="SYB294" s="182"/>
      <c r="SYC294" s="182"/>
      <c r="SYD294" s="182"/>
      <c r="SYE294" s="182"/>
      <c r="SYF294" s="182"/>
      <c r="SYG294" s="182"/>
      <c r="SYH294" s="182"/>
      <c r="SYI294" s="182"/>
      <c r="SYJ294" s="182"/>
      <c r="SYK294" s="182"/>
      <c r="SYL294" s="182"/>
      <c r="SYM294" s="182"/>
      <c r="SYN294" s="182"/>
      <c r="SYO294" s="182"/>
      <c r="SYP294" s="182"/>
      <c r="SYQ294" s="182"/>
      <c r="SYR294" s="182"/>
      <c r="SYS294" s="182"/>
      <c r="SYT294" s="182"/>
      <c r="SYU294" s="182"/>
      <c r="SYV294" s="182"/>
      <c r="SYW294" s="182"/>
      <c r="SYX294" s="182"/>
      <c r="SYY294" s="182"/>
      <c r="SYZ294" s="182"/>
      <c r="SZA294" s="182"/>
      <c r="SZB294" s="182"/>
      <c r="SZC294" s="182"/>
      <c r="SZD294" s="182"/>
      <c r="SZE294" s="182"/>
      <c r="SZF294" s="182"/>
      <c r="SZG294" s="182"/>
      <c r="SZH294" s="182"/>
      <c r="SZI294" s="182"/>
      <c r="SZJ294" s="182"/>
      <c r="SZK294" s="182"/>
      <c r="SZL294" s="182"/>
      <c r="SZM294" s="182"/>
      <c r="SZN294" s="182"/>
      <c r="SZO294" s="182"/>
      <c r="SZP294" s="182"/>
      <c r="SZQ294" s="182"/>
      <c r="SZR294" s="182"/>
      <c r="SZS294" s="182"/>
      <c r="SZT294" s="182"/>
      <c r="SZU294" s="182"/>
      <c r="SZV294" s="182"/>
      <c r="SZW294" s="182"/>
      <c r="SZX294" s="182"/>
      <c r="SZY294" s="182"/>
      <c r="SZZ294" s="182"/>
      <c r="TAA294" s="182"/>
      <c r="TAB294" s="182"/>
      <c r="TAC294" s="182"/>
      <c r="TAD294" s="182"/>
      <c r="TAE294" s="182"/>
      <c r="TAF294" s="182"/>
      <c r="TAG294" s="182"/>
      <c r="TAH294" s="182"/>
      <c r="TAI294" s="182"/>
      <c r="TAJ294" s="182"/>
      <c r="TAK294" s="182"/>
      <c r="TAL294" s="182"/>
      <c r="TAM294" s="182"/>
      <c r="TAN294" s="182"/>
      <c r="TAO294" s="182"/>
      <c r="TAP294" s="182"/>
      <c r="TAQ294" s="182"/>
      <c r="TAR294" s="182"/>
      <c r="TAS294" s="182"/>
      <c r="TAT294" s="182"/>
      <c r="TAU294" s="182"/>
      <c r="TAV294" s="182"/>
      <c r="TAW294" s="182"/>
      <c r="TAX294" s="182"/>
      <c r="TAY294" s="182"/>
      <c r="TAZ294" s="182"/>
      <c r="TBA294" s="182"/>
      <c r="TBB294" s="182"/>
      <c r="TBC294" s="182"/>
      <c r="TBD294" s="182"/>
      <c r="TBE294" s="182"/>
      <c r="TBF294" s="182"/>
      <c r="TBG294" s="182"/>
      <c r="TBH294" s="182"/>
      <c r="TBI294" s="182"/>
      <c r="TBJ294" s="182"/>
      <c r="TBK294" s="182"/>
      <c r="TBL294" s="182"/>
      <c r="TBM294" s="182"/>
      <c r="TBN294" s="182"/>
      <c r="TBO294" s="182"/>
      <c r="TBP294" s="182"/>
      <c r="TBQ294" s="182"/>
      <c r="TBR294" s="182"/>
      <c r="TBS294" s="182"/>
      <c r="TBT294" s="182"/>
      <c r="TBU294" s="182"/>
      <c r="TBV294" s="182"/>
      <c r="TBW294" s="182"/>
      <c r="TBX294" s="182"/>
      <c r="TBY294" s="182"/>
      <c r="TBZ294" s="182"/>
      <c r="TCA294" s="182"/>
      <c r="TCB294" s="182"/>
      <c r="TCC294" s="182"/>
      <c r="TCD294" s="182"/>
      <c r="TCE294" s="182"/>
      <c r="TCF294" s="182"/>
      <c r="TCG294" s="182"/>
      <c r="TCH294" s="182"/>
      <c r="TCI294" s="182"/>
      <c r="TCJ294" s="182"/>
      <c r="TCK294" s="182"/>
      <c r="TCL294" s="182"/>
      <c r="TCM294" s="182"/>
      <c r="TCN294" s="182"/>
      <c r="TCO294" s="182"/>
      <c r="TCP294" s="182"/>
      <c r="TCQ294" s="182"/>
      <c r="TCR294" s="182"/>
      <c r="TCS294" s="182"/>
      <c r="TCT294" s="182"/>
      <c r="TCU294" s="182"/>
      <c r="TCV294" s="182"/>
      <c r="TCW294" s="182"/>
      <c r="TCX294" s="182"/>
      <c r="TCY294" s="182"/>
      <c r="TCZ294" s="182"/>
      <c r="TDA294" s="182"/>
      <c r="TDB294" s="182"/>
      <c r="TDC294" s="182"/>
      <c r="TDD294" s="182"/>
      <c r="TDE294" s="182"/>
      <c r="TDF294" s="182"/>
      <c r="TDG294" s="182"/>
      <c r="TDH294" s="182"/>
      <c r="TDI294" s="182"/>
      <c r="TDJ294" s="182"/>
      <c r="TDK294" s="182"/>
      <c r="TDL294" s="182"/>
      <c r="TDM294" s="182"/>
      <c r="TDN294" s="182"/>
      <c r="TDO294" s="182"/>
      <c r="TDP294" s="182"/>
      <c r="TDQ294" s="182"/>
      <c r="TDR294" s="182"/>
      <c r="TDS294" s="182"/>
      <c r="TDT294" s="182"/>
      <c r="TDU294" s="182"/>
      <c r="TDV294" s="182"/>
      <c r="TDW294" s="182"/>
      <c r="TDX294" s="182"/>
      <c r="TDY294" s="182"/>
      <c r="TDZ294" s="182"/>
      <c r="TEA294" s="182"/>
      <c r="TEB294" s="182"/>
      <c r="TEC294" s="182"/>
      <c r="TED294" s="182"/>
      <c r="TEE294" s="182"/>
      <c r="TEF294" s="182"/>
      <c r="TEG294" s="182"/>
      <c r="TEH294" s="182"/>
      <c r="TEI294" s="182"/>
      <c r="TEJ294" s="182"/>
      <c r="TEK294" s="182"/>
      <c r="TEL294" s="182"/>
      <c r="TEM294" s="182"/>
      <c r="TEN294" s="182"/>
      <c r="TEO294" s="182"/>
      <c r="TEP294" s="182"/>
      <c r="TEQ294" s="182"/>
      <c r="TER294" s="182"/>
      <c r="TES294" s="182"/>
      <c r="TET294" s="182"/>
      <c r="TEU294" s="182"/>
      <c r="TEV294" s="182"/>
      <c r="TEW294" s="182"/>
      <c r="TEX294" s="182"/>
      <c r="TEY294" s="182"/>
      <c r="TEZ294" s="182"/>
      <c r="TFA294" s="182"/>
      <c r="TFB294" s="182"/>
      <c r="TFC294" s="182"/>
      <c r="TFD294" s="182"/>
      <c r="TFE294" s="182"/>
      <c r="TFF294" s="182"/>
      <c r="TFG294" s="182"/>
      <c r="TFH294" s="182"/>
      <c r="TFI294" s="182"/>
      <c r="TFJ294" s="182"/>
      <c r="TFK294" s="182"/>
      <c r="TFL294" s="182"/>
      <c r="TFM294" s="182"/>
      <c r="TFN294" s="182"/>
      <c r="TFO294" s="182"/>
      <c r="TFP294" s="182"/>
      <c r="TFQ294" s="182"/>
      <c r="TFR294" s="182"/>
      <c r="TFS294" s="182"/>
      <c r="TFT294" s="182"/>
      <c r="TFU294" s="182"/>
      <c r="TFV294" s="182"/>
      <c r="TFW294" s="182"/>
      <c r="TFX294" s="182"/>
      <c r="TFY294" s="182"/>
      <c r="TFZ294" s="182"/>
      <c r="TGA294" s="182"/>
      <c r="TGB294" s="182"/>
      <c r="TGC294" s="182"/>
      <c r="TGD294" s="182"/>
      <c r="TGE294" s="182"/>
      <c r="TGF294" s="182"/>
      <c r="TGG294" s="182"/>
      <c r="TGH294" s="182"/>
      <c r="TGI294" s="182"/>
      <c r="TGJ294" s="182"/>
      <c r="TGK294" s="182"/>
      <c r="TGL294" s="182"/>
      <c r="TGM294" s="182"/>
      <c r="TGN294" s="182"/>
      <c r="TGO294" s="182"/>
      <c r="TGP294" s="182"/>
      <c r="TGQ294" s="182"/>
      <c r="TGR294" s="182"/>
      <c r="TGS294" s="182"/>
      <c r="TGT294" s="182"/>
      <c r="TGU294" s="182"/>
      <c r="TGV294" s="182"/>
      <c r="TGW294" s="182"/>
      <c r="TGX294" s="182"/>
      <c r="TGY294" s="182"/>
      <c r="TGZ294" s="182"/>
      <c r="THA294" s="182"/>
      <c r="THB294" s="182"/>
      <c r="THC294" s="182"/>
      <c r="THD294" s="182"/>
      <c r="THE294" s="182"/>
      <c r="THF294" s="182"/>
      <c r="THG294" s="182"/>
      <c r="THH294" s="182"/>
      <c r="THI294" s="182"/>
      <c r="THJ294" s="182"/>
      <c r="THK294" s="182"/>
      <c r="THL294" s="182"/>
      <c r="THM294" s="182"/>
      <c r="THN294" s="182"/>
      <c r="THO294" s="182"/>
      <c r="THP294" s="182"/>
      <c r="THQ294" s="182"/>
      <c r="THR294" s="182"/>
      <c r="THS294" s="182"/>
      <c r="THT294" s="182"/>
      <c r="THU294" s="182"/>
      <c r="THV294" s="182"/>
      <c r="THW294" s="182"/>
      <c r="THX294" s="182"/>
      <c r="THY294" s="182"/>
      <c r="THZ294" s="182"/>
      <c r="TIA294" s="182"/>
      <c r="TIB294" s="182"/>
      <c r="TIC294" s="182"/>
      <c r="TID294" s="182"/>
      <c r="TIE294" s="182"/>
      <c r="TIF294" s="182"/>
      <c r="TIG294" s="182"/>
      <c r="TIH294" s="182"/>
      <c r="TII294" s="182"/>
      <c r="TIJ294" s="182"/>
      <c r="TIK294" s="182"/>
      <c r="TIL294" s="182"/>
      <c r="TIM294" s="182"/>
      <c r="TIN294" s="182"/>
      <c r="TIO294" s="182"/>
      <c r="TIP294" s="182"/>
      <c r="TIQ294" s="182"/>
      <c r="TIR294" s="182"/>
      <c r="TIS294" s="182"/>
      <c r="TIT294" s="182"/>
      <c r="TIU294" s="182"/>
      <c r="TIV294" s="182"/>
      <c r="TIW294" s="182"/>
      <c r="TIX294" s="182"/>
      <c r="TIY294" s="182"/>
      <c r="TIZ294" s="182"/>
      <c r="TJA294" s="182"/>
      <c r="TJB294" s="182"/>
      <c r="TJC294" s="182"/>
      <c r="TJD294" s="182"/>
      <c r="TJE294" s="182"/>
      <c r="TJF294" s="182"/>
      <c r="TJG294" s="182"/>
      <c r="TJH294" s="182"/>
      <c r="TJI294" s="182"/>
      <c r="TJJ294" s="182"/>
      <c r="TJK294" s="182"/>
      <c r="TJL294" s="182"/>
      <c r="TJM294" s="182"/>
      <c r="TJN294" s="182"/>
      <c r="TJO294" s="182"/>
      <c r="TJP294" s="182"/>
      <c r="TJQ294" s="182"/>
      <c r="TJR294" s="182"/>
      <c r="TJS294" s="182"/>
      <c r="TJT294" s="182"/>
      <c r="TJU294" s="182"/>
      <c r="TJV294" s="182"/>
      <c r="TJW294" s="182"/>
      <c r="TJX294" s="182"/>
      <c r="TJY294" s="182"/>
      <c r="TJZ294" s="182"/>
      <c r="TKA294" s="182"/>
      <c r="TKB294" s="182"/>
      <c r="TKC294" s="182"/>
      <c r="TKD294" s="182"/>
      <c r="TKE294" s="182"/>
      <c r="TKF294" s="182"/>
      <c r="TKG294" s="182"/>
      <c r="TKH294" s="182"/>
      <c r="TKI294" s="182"/>
      <c r="TKJ294" s="182"/>
      <c r="TKK294" s="182"/>
      <c r="TKL294" s="182"/>
      <c r="TKM294" s="182"/>
      <c r="TKN294" s="182"/>
      <c r="TKO294" s="182"/>
      <c r="TKP294" s="182"/>
      <c r="TKQ294" s="182"/>
      <c r="TKR294" s="182"/>
      <c r="TKS294" s="182"/>
      <c r="TKT294" s="182"/>
      <c r="TKU294" s="182"/>
      <c r="TKV294" s="182"/>
      <c r="TKW294" s="182"/>
      <c r="TKX294" s="182"/>
      <c r="TKY294" s="182"/>
      <c r="TKZ294" s="182"/>
      <c r="TLA294" s="182"/>
      <c r="TLB294" s="182"/>
      <c r="TLC294" s="182"/>
      <c r="TLD294" s="182"/>
      <c r="TLE294" s="182"/>
      <c r="TLF294" s="182"/>
      <c r="TLG294" s="182"/>
      <c r="TLH294" s="182"/>
      <c r="TLI294" s="182"/>
      <c r="TLJ294" s="182"/>
      <c r="TLK294" s="182"/>
      <c r="TLL294" s="182"/>
      <c r="TLM294" s="182"/>
      <c r="TLN294" s="182"/>
      <c r="TLO294" s="182"/>
      <c r="TLP294" s="182"/>
      <c r="TLQ294" s="182"/>
      <c r="TLR294" s="182"/>
      <c r="TLS294" s="182"/>
      <c r="TLT294" s="182"/>
      <c r="TLU294" s="182"/>
      <c r="TLV294" s="182"/>
      <c r="TLW294" s="182"/>
      <c r="TLX294" s="182"/>
      <c r="TLY294" s="182"/>
      <c r="TLZ294" s="182"/>
      <c r="TMA294" s="182"/>
      <c r="TMB294" s="182"/>
      <c r="TMC294" s="182"/>
      <c r="TMD294" s="182"/>
      <c r="TME294" s="182"/>
      <c r="TMF294" s="182"/>
      <c r="TMG294" s="182"/>
      <c r="TMH294" s="182"/>
      <c r="TMI294" s="182"/>
      <c r="TMJ294" s="182"/>
      <c r="TMK294" s="182"/>
      <c r="TML294" s="182"/>
      <c r="TMM294" s="182"/>
      <c r="TMN294" s="182"/>
      <c r="TMO294" s="182"/>
      <c r="TMP294" s="182"/>
      <c r="TMQ294" s="182"/>
      <c r="TMR294" s="182"/>
      <c r="TMS294" s="182"/>
      <c r="TMT294" s="182"/>
      <c r="TMU294" s="182"/>
      <c r="TMV294" s="182"/>
      <c r="TMW294" s="182"/>
      <c r="TMX294" s="182"/>
      <c r="TMY294" s="182"/>
      <c r="TMZ294" s="182"/>
      <c r="TNA294" s="182"/>
      <c r="TNB294" s="182"/>
      <c r="TNC294" s="182"/>
      <c r="TND294" s="182"/>
      <c r="TNE294" s="182"/>
      <c r="TNF294" s="182"/>
      <c r="TNG294" s="182"/>
      <c r="TNH294" s="182"/>
      <c r="TNI294" s="182"/>
      <c r="TNJ294" s="182"/>
      <c r="TNK294" s="182"/>
      <c r="TNL294" s="182"/>
      <c r="TNM294" s="182"/>
      <c r="TNN294" s="182"/>
      <c r="TNO294" s="182"/>
      <c r="TNP294" s="182"/>
      <c r="TNQ294" s="182"/>
      <c r="TNR294" s="182"/>
      <c r="TNS294" s="182"/>
      <c r="TNT294" s="182"/>
      <c r="TNU294" s="182"/>
      <c r="TNV294" s="182"/>
      <c r="TNW294" s="182"/>
      <c r="TNX294" s="182"/>
      <c r="TNY294" s="182"/>
      <c r="TNZ294" s="182"/>
      <c r="TOA294" s="182"/>
      <c r="TOB294" s="182"/>
      <c r="TOC294" s="182"/>
      <c r="TOD294" s="182"/>
      <c r="TOE294" s="182"/>
      <c r="TOF294" s="182"/>
      <c r="TOG294" s="182"/>
      <c r="TOH294" s="182"/>
      <c r="TOI294" s="182"/>
      <c r="TOJ294" s="182"/>
      <c r="TOK294" s="182"/>
      <c r="TOL294" s="182"/>
      <c r="TOM294" s="182"/>
      <c r="TON294" s="182"/>
      <c r="TOO294" s="182"/>
      <c r="TOP294" s="182"/>
      <c r="TOQ294" s="182"/>
      <c r="TOR294" s="182"/>
      <c r="TOS294" s="182"/>
      <c r="TOT294" s="182"/>
      <c r="TOU294" s="182"/>
      <c r="TOV294" s="182"/>
      <c r="TOW294" s="182"/>
      <c r="TOX294" s="182"/>
      <c r="TOY294" s="182"/>
      <c r="TOZ294" s="182"/>
      <c r="TPA294" s="182"/>
      <c r="TPB294" s="182"/>
      <c r="TPC294" s="182"/>
      <c r="TPD294" s="182"/>
      <c r="TPE294" s="182"/>
      <c r="TPF294" s="182"/>
      <c r="TPG294" s="182"/>
      <c r="TPH294" s="182"/>
      <c r="TPI294" s="182"/>
      <c r="TPJ294" s="182"/>
      <c r="TPK294" s="182"/>
      <c r="TPL294" s="182"/>
      <c r="TPM294" s="182"/>
      <c r="TPN294" s="182"/>
      <c r="TPO294" s="182"/>
      <c r="TPP294" s="182"/>
      <c r="TPQ294" s="182"/>
      <c r="TPR294" s="182"/>
      <c r="TPS294" s="182"/>
      <c r="TPT294" s="182"/>
      <c r="TPU294" s="182"/>
      <c r="TPV294" s="182"/>
      <c r="TPW294" s="182"/>
      <c r="TPX294" s="182"/>
      <c r="TPY294" s="182"/>
      <c r="TPZ294" s="182"/>
      <c r="TQA294" s="182"/>
      <c r="TQB294" s="182"/>
      <c r="TQC294" s="182"/>
      <c r="TQD294" s="182"/>
      <c r="TQE294" s="182"/>
      <c r="TQF294" s="182"/>
      <c r="TQG294" s="182"/>
      <c r="TQH294" s="182"/>
      <c r="TQI294" s="182"/>
      <c r="TQJ294" s="182"/>
      <c r="TQK294" s="182"/>
      <c r="TQL294" s="182"/>
      <c r="TQM294" s="182"/>
      <c r="TQN294" s="182"/>
      <c r="TQO294" s="182"/>
      <c r="TQP294" s="182"/>
      <c r="TQQ294" s="182"/>
      <c r="TQR294" s="182"/>
      <c r="TQS294" s="182"/>
      <c r="TQT294" s="182"/>
      <c r="TQU294" s="182"/>
      <c r="TQV294" s="182"/>
      <c r="TQW294" s="182"/>
      <c r="TQX294" s="182"/>
      <c r="TQY294" s="182"/>
      <c r="TQZ294" s="182"/>
      <c r="TRA294" s="182"/>
      <c r="TRB294" s="182"/>
      <c r="TRC294" s="182"/>
      <c r="TRD294" s="182"/>
      <c r="TRE294" s="182"/>
      <c r="TRF294" s="182"/>
      <c r="TRG294" s="182"/>
      <c r="TRH294" s="182"/>
      <c r="TRI294" s="182"/>
      <c r="TRJ294" s="182"/>
      <c r="TRK294" s="182"/>
      <c r="TRL294" s="182"/>
      <c r="TRM294" s="182"/>
      <c r="TRN294" s="182"/>
      <c r="TRO294" s="182"/>
      <c r="TRP294" s="182"/>
      <c r="TRQ294" s="182"/>
      <c r="TRR294" s="182"/>
      <c r="TRS294" s="182"/>
      <c r="TRT294" s="182"/>
      <c r="TRU294" s="182"/>
      <c r="TRV294" s="182"/>
      <c r="TRW294" s="182"/>
      <c r="TRX294" s="182"/>
      <c r="TRY294" s="182"/>
      <c r="TRZ294" s="182"/>
      <c r="TSA294" s="182"/>
      <c r="TSB294" s="182"/>
      <c r="TSC294" s="182"/>
      <c r="TSD294" s="182"/>
      <c r="TSE294" s="182"/>
      <c r="TSF294" s="182"/>
      <c r="TSG294" s="182"/>
      <c r="TSH294" s="182"/>
      <c r="TSI294" s="182"/>
      <c r="TSJ294" s="182"/>
      <c r="TSK294" s="182"/>
      <c r="TSL294" s="182"/>
      <c r="TSM294" s="182"/>
      <c r="TSN294" s="182"/>
      <c r="TSO294" s="182"/>
      <c r="TSP294" s="182"/>
      <c r="TSQ294" s="182"/>
      <c r="TSR294" s="182"/>
      <c r="TSS294" s="182"/>
      <c r="TST294" s="182"/>
      <c r="TSU294" s="182"/>
      <c r="TSV294" s="182"/>
      <c r="TSW294" s="182"/>
      <c r="TSX294" s="182"/>
      <c r="TSY294" s="182"/>
      <c r="TSZ294" s="182"/>
      <c r="TTA294" s="182"/>
      <c r="TTB294" s="182"/>
      <c r="TTC294" s="182"/>
      <c r="TTD294" s="182"/>
      <c r="TTE294" s="182"/>
      <c r="TTF294" s="182"/>
      <c r="TTG294" s="182"/>
      <c r="TTH294" s="182"/>
      <c r="TTI294" s="182"/>
      <c r="TTJ294" s="182"/>
      <c r="TTK294" s="182"/>
      <c r="TTL294" s="182"/>
      <c r="TTM294" s="182"/>
      <c r="TTN294" s="182"/>
      <c r="TTO294" s="182"/>
      <c r="TTP294" s="182"/>
      <c r="TTQ294" s="182"/>
      <c r="TTR294" s="182"/>
      <c r="TTS294" s="182"/>
      <c r="TTT294" s="182"/>
      <c r="TTU294" s="182"/>
      <c r="TTV294" s="182"/>
      <c r="TTW294" s="182"/>
      <c r="TTX294" s="182"/>
      <c r="TTY294" s="182"/>
      <c r="TTZ294" s="182"/>
      <c r="TUA294" s="182"/>
      <c r="TUB294" s="182"/>
      <c r="TUC294" s="182"/>
      <c r="TUD294" s="182"/>
      <c r="TUE294" s="182"/>
      <c r="TUF294" s="182"/>
      <c r="TUG294" s="182"/>
      <c r="TUH294" s="182"/>
      <c r="TUI294" s="182"/>
      <c r="TUJ294" s="182"/>
      <c r="TUK294" s="182"/>
      <c r="TUL294" s="182"/>
      <c r="TUM294" s="182"/>
      <c r="TUN294" s="182"/>
      <c r="TUO294" s="182"/>
      <c r="TUP294" s="182"/>
      <c r="TUQ294" s="182"/>
      <c r="TUR294" s="182"/>
      <c r="TUS294" s="182"/>
      <c r="TUT294" s="182"/>
      <c r="TUU294" s="182"/>
      <c r="TUV294" s="182"/>
      <c r="TUW294" s="182"/>
      <c r="TUX294" s="182"/>
      <c r="TUY294" s="182"/>
      <c r="TUZ294" s="182"/>
      <c r="TVA294" s="182"/>
      <c r="TVB294" s="182"/>
      <c r="TVC294" s="182"/>
      <c r="TVD294" s="182"/>
      <c r="TVE294" s="182"/>
      <c r="TVF294" s="182"/>
      <c r="TVG294" s="182"/>
      <c r="TVH294" s="182"/>
      <c r="TVI294" s="182"/>
      <c r="TVJ294" s="182"/>
      <c r="TVK294" s="182"/>
      <c r="TVL294" s="182"/>
      <c r="TVM294" s="182"/>
      <c r="TVN294" s="182"/>
      <c r="TVO294" s="182"/>
      <c r="TVP294" s="182"/>
      <c r="TVQ294" s="182"/>
      <c r="TVR294" s="182"/>
      <c r="TVS294" s="182"/>
      <c r="TVT294" s="182"/>
      <c r="TVU294" s="182"/>
      <c r="TVV294" s="182"/>
      <c r="TVW294" s="182"/>
      <c r="TVX294" s="182"/>
      <c r="TVY294" s="182"/>
      <c r="TVZ294" s="182"/>
      <c r="TWA294" s="182"/>
      <c r="TWB294" s="182"/>
      <c r="TWC294" s="182"/>
      <c r="TWD294" s="182"/>
      <c r="TWE294" s="182"/>
      <c r="TWF294" s="182"/>
      <c r="TWG294" s="182"/>
      <c r="TWH294" s="182"/>
      <c r="TWI294" s="182"/>
      <c r="TWJ294" s="182"/>
      <c r="TWK294" s="182"/>
      <c r="TWL294" s="182"/>
      <c r="TWM294" s="182"/>
      <c r="TWN294" s="182"/>
      <c r="TWO294" s="182"/>
      <c r="TWP294" s="182"/>
      <c r="TWQ294" s="182"/>
      <c r="TWR294" s="182"/>
      <c r="TWS294" s="182"/>
      <c r="TWT294" s="182"/>
      <c r="TWU294" s="182"/>
      <c r="TWV294" s="182"/>
      <c r="TWW294" s="182"/>
      <c r="TWX294" s="182"/>
      <c r="TWY294" s="182"/>
      <c r="TWZ294" s="182"/>
      <c r="TXA294" s="182"/>
      <c r="TXB294" s="182"/>
      <c r="TXC294" s="182"/>
      <c r="TXD294" s="182"/>
      <c r="TXE294" s="182"/>
      <c r="TXF294" s="182"/>
      <c r="TXG294" s="182"/>
      <c r="TXH294" s="182"/>
      <c r="TXI294" s="182"/>
      <c r="TXJ294" s="182"/>
      <c r="TXK294" s="182"/>
      <c r="TXL294" s="182"/>
      <c r="TXM294" s="182"/>
      <c r="TXN294" s="182"/>
      <c r="TXO294" s="182"/>
      <c r="TXP294" s="182"/>
      <c r="TXQ294" s="182"/>
      <c r="TXR294" s="182"/>
      <c r="TXS294" s="182"/>
      <c r="TXT294" s="182"/>
      <c r="TXU294" s="182"/>
      <c r="TXV294" s="182"/>
      <c r="TXW294" s="182"/>
      <c r="TXX294" s="182"/>
      <c r="TXY294" s="182"/>
      <c r="TXZ294" s="182"/>
      <c r="TYA294" s="182"/>
      <c r="TYB294" s="182"/>
      <c r="TYC294" s="182"/>
      <c r="TYD294" s="182"/>
      <c r="TYE294" s="182"/>
      <c r="TYF294" s="182"/>
      <c r="TYG294" s="182"/>
      <c r="TYH294" s="182"/>
      <c r="TYI294" s="182"/>
      <c r="TYJ294" s="182"/>
      <c r="TYK294" s="182"/>
      <c r="TYL294" s="182"/>
      <c r="TYM294" s="182"/>
      <c r="TYN294" s="182"/>
      <c r="TYO294" s="182"/>
      <c r="TYP294" s="182"/>
      <c r="TYQ294" s="182"/>
      <c r="TYR294" s="182"/>
      <c r="TYS294" s="182"/>
      <c r="TYT294" s="182"/>
      <c r="TYU294" s="182"/>
      <c r="TYV294" s="182"/>
      <c r="TYW294" s="182"/>
      <c r="TYX294" s="182"/>
      <c r="TYY294" s="182"/>
      <c r="TYZ294" s="182"/>
      <c r="TZA294" s="182"/>
      <c r="TZB294" s="182"/>
      <c r="TZC294" s="182"/>
      <c r="TZD294" s="182"/>
      <c r="TZE294" s="182"/>
      <c r="TZF294" s="182"/>
      <c r="TZG294" s="182"/>
      <c r="TZH294" s="182"/>
      <c r="TZI294" s="182"/>
      <c r="TZJ294" s="182"/>
      <c r="TZK294" s="182"/>
      <c r="TZL294" s="182"/>
      <c r="TZM294" s="182"/>
      <c r="TZN294" s="182"/>
      <c r="TZO294" s="182"/>
      <c r="TZP294" s="182"/>
      <c r="TZQ294" s="182"/>
      <c r="TZR294" s="182"/>
      <c r="TZS294" s="182"/>
      <c r="TZT294" s="182"/>
      <c r="TZU294" s="182"/>
      <c r="TZV294" s="182"/>
      <c r="TZW294" s="182"/>
      <c r="TZX294" s="182"/>
      <c r="TZY294" s="182"/>
      <c r="TZZ294" s="182"/>
      <c r="UAA294" s="182"/>
      <c r="UAB294" s="182"/>
      <c r="UAC294" s="182"/>
      <c r="UAD294" s="182"/>
      <c r="UAE294" s="182"/>
      <c r="UAF294" s="182"/>
      <c r="UAG294" s="182"/>
      <c r="UAH294" s="182"/>
      <c r="UAI294" s="182"/>
      <c r="UAJ294" s="182"/>
      <c r="UAK294" s="182"/>
      <c r="UAL294" s="182"/>
      <c r="UAM294" s="182"/>
      <c r="UAN294" s="182"/>
      <c r="UAO294" s="182"/>
      <c r="UAP294" s="182"/>
      <c r="UAQ294" s="182"/>
      <c r="UAR294" s="182"/>
      <c r="UAS294" s="182"/>
      <c r="UAT294" s="182"/>
      <c r="UAU294" s="182"/>
      <c r="UAV294" s="182"/>
      <c r="UAW294" s="182"/>
      <c r="UAX294" s="182"/>
      <c r="UAY294" s="182"/>
      <c r="UAZ294" s="182"/>
      <c r="UBA294" s="182"/>
      <c r="UBB294" s="182"/>
      <c r="UBC294" s="182"/>
      <c r="UBD294" s="182"/>
      <c r="UBE294" s="182"/>
      <c r="UBF294" s="182"/>
      <c r="UBG294" s="182"/>
      <c r="UBH294" s="182"/>
      <c r="UBI294" s="182"/>
      <c r="UBJ294" s="182"/>
      <c r="UBK294" s="182"/>
      <c r="UBL294" s="182"/>
      <c r="UBM294" s="182"/>
      <c r="UBN294" s="182"/>
      <c r="UBO294" s="182"/>
      <c r="UBP294" s="182"/>
      <c r="UBQ294" s="182"/>
      <c r="UBR294" s="182"/>
      <c r="UBS294" s="182"/>
      <c r="UBT294" s="182"/>
      <c r="UBU294" s="182"/>
      <c r="UBV294" s="182"/>
      <c r="UBW294" s="182"/>
      <c r="UBX294" s="182"/>
      <c r="UBY294" s="182"/>
      <c r="UBZ294" s="182"/>
      <c r="UCA294" s="182"/>
      <c r="UCB294" s="182"/>
      <c r="UCC294" s="182"/>
      <c r="UCD294" s="182"/>
      <c r="UCE294" s="182"/>
      <c r="UCF294" s="182"/>
      <c r="UCG294" s="182"/>
      <c r="UCH294" s="182"/>
      <c r="UCI294" s="182"/>
      <c r="UCJ294" s="182"/>
      <c r="UCK294" s="182"/>
      <c r="UCL294" s="182"/>
      <c r="UCM294" s="182"/>
      <c r="UCN294" s="182"/>
      <c r="UCO294" s="182"/>
      <c r="UCP294" s="182"/>
      <c r="UCQ294" s="182"/>
      <c r="UCR294" s="182"/>
      <c r="UCS294" s="182"/>
      <c r="UCT294" s="182"/>
      <c r="UCU294" s="182"/>
      <c r="UCV294" s="182"/>
      <c r="UCW294" s="182"/>
      <c r="UCX294" s="182"/>
      <c r="UCY294" s="182"/>
      <c r="UCZ294" s="182"/>
      <c r="UDA294" s="182"/>
      <c r="UDB294" s="182"/>
      <c r="UDC294" s="182"/>
      <c r="UDD294" s="182"/>
      <c r="UDE294" s="182"/>
      <c r="UDF294" s="182"/>
      <c r="UDG294" s="182"/>
      <c r="UDH294" s="182"/>
      <c r="UDI294" s="182"/>
      <c r="UDJ294" s="182"/>
      <c r="UDK294" s="182"/>
      <c r="UDL294" s="182"/>
      <c r="UDM294" s="182"/>
      <c r="UDN294" s="182"/>
      <c r="UDO294" s="182"/>
      <c r="UDP294" s="182"/>
      <c r="UDQ294" s="182"/>
      <c r="UDR294" s="182"/>
      <c r="UDS294" s="182"/>
      <c r="UDT294" s="182"/>
      <c r="UDU294" s="182"/>
      <c r="UDV294" s="182"/>
      <c r="UDW294" s="182"/>
      <c r="UDX294" s="182"/>
      <c r="UDY294" s="182"/>
      <c r="UDZ294" s="182"/>
      <c r="UEA294" s="182"/>
      <c r="UEB294" s="182"/>
      <c r="UEC294" s="182"/>
      <c r="UED294" s="182"/>
      <c r="UEE294" s="182"/>
      <c r="UEF294" s="182"/>
      <c r="UEG294" s="182"/>
      <c r="UEH294" s="182"/>
      <c r="UEI294" s="182"/>
      <c r="UEJ294" s="182"/>
      <c r="UEK294" s="182"/>
      <c r="UEL294" s="182"/>
      <c r="UEM294" s="182"/>
      <c r="UEN294" s="182"/>
      <c r="UEO294" s="182"/>
      <c r="UEP294" s="182"/>
      <c r="UEQ294" s="182"/>
      <c r="UER294" s="182"/>
      <c r="UES294" s="182"/>
      <c r="UET294" s="182"/>
      <c r="UEU294" s="182"/>
      <c r="UEV294" s="182"/>
      <c r="UEW294" s="182"/>
      <c r="UEX294" s="182"/>
      <c r="UEY294" s="182"/>
      <c r="UEZ294" s="182"/>
      <c r="UFA294" s="182"/>
      <c r="UFB294" s="182"/>
      <c r="UFC294" s="182"/>
      <c r="UFD294" s="182"/>
      <c r="UFE294" s="182"/>
      <c r="UFF294" s="182"/>
      <c r="UFG294" s="182"/>
      <c r="UFH294" s="182"/>
      <c r="UFI294" s="182"/>
      <c r="UFJ294" s="182"/>
      <c r="UFK294" s="182"/>
      <c r="UFL294" s="182"/>
      <c r="UFM294" s="182"/>
      <c r="UFN294" s="182"/>
      <c r="UFO294" s="182"/>
      <c r="UFP294" s="182"/>
      <c r="UFQ294" s="182"/>
      <c r="UFR294" s="182"/>
      <c r="UFS294" s="182"/>
      <c r="UFT294" s="182"/>
      <c r="UFU294" s="182"/>
      <c r="UFV294" s="182"/>
      <c r="UFW294" s="182"/>
      <c r="UFX294" s="182"/>
      <c r="UFY294" s="182"/>
      <c r="UFZ294" s="182"/>
      <c r="UGA294" s="182"/>
      <c r="UGB294" s="182"/>
      <c r="UGC294" s="182"/>
      <c r="UGD294" s="182"/>
      <c r="UGE294" s="182"/>
      <c r="UGF294" s="182"/>
      <c r="UGG294" s="182"/>
      <c r="UGH294" s="182"/>
      <c r="UGI294" s="182"/>
      <c r="UGJ294" s="182"/>
      <c r="UGK294" s="182"/>
      <c r="UGL294" s="182"/>
      <c r="UGM294" s="182"/>
      <c r="UGN294" s="182"/>
      <c r="UGO294" s="182"/>
      <c r="UGP294" s="182"/>
      <c r="UGQ294" s="182"/>
      <c r="UGR294" s="182"/>
      <c r="UGS294" s="182"/>
      <c r="UGT294" s="182"/>
      <c r="UGU294" s="182"/>
      <c r="UGV294" s="182"/>
      <c r="UGW294" s="182"/>
      <c r="UGX294" s="182"/>
      <c r="UGY294" s="182"/>
      <c r="UGZ294" s="182"/>
      <c r="UHA294" s="182"/>
      <c r="UHB294" s="182"/>
      <c r="UHC294" s="182"/>
      <c r="UHD294" s="182"/>
      <c r="UHE294" s="182"/>
      <c r="UHF294" s="182"/>
      <c r="UHG294" s="182"/>
      <c r="UHH294" s="182"/>
      <c r="UHI294" s="182"/>
      <c r="UHJ294" s="182"/>
      <c r="UHK294" s="182"/>
      <c r="UHL294" s="182"/>
      <c r="UHM294" s="182"/>
      <c r="UHN294" s="182"/>
      <c r="UHO294" s="182"/>
      <c r="UHP294" s="182"/>
      <c r="UHQ294" s="182"/>
      <c r="UHR294" s="182"/>
      <c r="UHS294" s="182"/>
      <c r="UHT294" s="182"/>
      <c r="UHU294" s="182"/>
      <c r="UHV294" s="182"/>
      <c r="UHW294" s="182"/>
      <c r="UHX294" s="182"/>
      <c r="UHY294" s="182"/>
      <c r="UHZ294" s="182"/>
      <c r="UIA294" s="182"/>
      <c r="UIB294" s="182"/>
      <c r="UIC294" s="182"/>
      <c r="UID294" s="182"/>
      <c r="UIE294" s="182"/>
      <c r="UIF294" s="182"/>
      <c r="UIG294" s="182"/>
      <c r="UIH294" s="182"/>
      <c r="UII294" s="182"/>
      <c r="UIJ294" s="182"/>
      <c r="UIK294" s="182"/>
      <c r="UIL294" s="182"/>
      <c r="UIM294" s="182"/>
      <c r="UIN294" s="182"/>
      <c r="UIO294" s="182"/>
      <c r="UIP294" s="182"/>
      <c r="UIQ294" s="182"/>
      <c r="UIR294" s="182"/>
      <c r="UIS294" s="182"/>
      <c r="UIT294" s="182"/>
      <c r="UIU294" s="182"/>
      <c r="UIV294" s="182"/>
      <c r="UIW294" s="182"/>
      <c r="UIX294" s="182"/>
      <c r="UIY294" s="182"/>
      <c r="UIZ294" s="182"/>
      <c r="UJA294" s="182"/>
      <c r="UJB294" s="182"/>
      <c r="UJC294" s="182"/>
      <c r="UJD294" s="182"/>
      <c r="UJE294" s="182"/>
      <c r="UJF294" s="182"/>
      <c r="UJG294" s="182"/>
      <c r="UJH294" s="182"/>
      <c r="UJI294" s="182"/>
      <c r="UJJ294" s="182"/>
      <c r="UJK294" s="182"/>
      <c r="UJL294" s="182"/>
      <c r="UJM294" s="182"/>
      <c r="UJN294" s="182"/>
      <c r="UJO294" s="182"/>
      <c r="UJP294" s="182"/>
      <c r="UJQ294" s="182"/>
      <c r="UJR294" s="182"/>
      <c r="UJS294" s="182"/>
      <c r="UJT294" s="182"/>
      <c r="UJU294" s="182"/>
      <c r="UJV294" s="182"/>
      <c r="UJW294" s="182"/>
      <c r="UJX294" s="182"/>
      <c r="UJY294" s="182"/>
      <c r="UJZ294" s="182"/>
      <c r="UKA294" s="182"/>
      <c r="UKB294" s="182"/>
      <c r="UKC294" s="182"/>
      <c r="UKD294" s="182"/>
      <c r="UKE294" s="182"/>
      <c r="UKF294" s="182"/>
      <c r="UKG294" s="182"/>
      <c r="UKH294" s="182"/>
      <c r="UKI294" s="182"/>
      <c r="UKJ294" s="182"/>
      <c r="UKK294" s="182"/>
      <c r="UKL294" s="182"/>
      <c r="UKM294" s="182"/>
      <c r="UKN294" s="182"/>
      <c r="UKO294" s="182"/>
      <c r="UKP294" s="182"/>
      <c r="UKQ294" s="182"/>
      <c r="UKR294" s="182"/>
      <c r="UKS294" s="182"/>
      <c r="UKT294" s="182"/>
      <c r="UKU294" s="182"/>
      <c r="UKV294" s="182"/>
      <c r="UKW294" s="182"/>
      <c r="UKX294" s="182"/>
      <c r="UKY294" s="182"/>
      <c r="UKZ294" s="182"/>
      <c r="ULA294" s="182"/>
      <c r="ULB294" s="182"/>
      <c r="ULC294" s="182"/>
      <c r="ULD294" s="182"/>
      <c r="ULE294" s="182"/>
      <c r="ULF294" s="182"/>
      <c r="ULG294" s="182"/>
      <c r="ULH294" s="182"/>
      <c r="ULI294" s="182"/>
      <c r="ULJ294" s="182"/>
      <c r="ULK294" s="182"/>
      <c r="ULL294" s="182"/>
      <c r="ULM294" s="182"/>
      <c r="ULN294" s="182"/>
      <c r="ULO294" s="182"/>
      <c r="ULP294" s="182"/>
      <c r="ULQ294" s="182"/>
      <c r="ULR294" s="182"/>
      <c r="ULS294" s="182"/>
      <c r="ULT294" s="182"/>
      <c r="ULU294" s="182"/>
      <c r="ULV294" s="182"/>
      <c r="ULW294" s="182"/>
      <c r="ULX294" s="182"/>
      <c r="ULY294" s="182"/>
      <c r="ULZ294" s="182"/>
      <c r="UMA294" s="182"/>
      <c r="UMB294" s="182"/>
      <c r="UMC294" s="182"/>
      <c r="UMD294" s="182"/>
      <c r="UME294" s="182"/>
      <c r="UMF294" s="182"/>
      <c r="UMG294" s="182"/>
      <c r="UMH294" s="182"/>
      <c r="UMI294" s="182"/>
      <c r="UMJ294" s="182"/>
      <c r="UMK294" s="182"/>
      <c r="UML294" s="182"/>
      <c r="UMM294" s="182"/>
      <c r="UMN294" s="182"/>
      <c r="UMO294" s="182"/>
      <c r="UMP294" s="182"/>
      <c r="UMQ294" s="182"/>
      <c r="UMR294" s="182"/>
      <c r="UMS294" s="182"/>
      <c r="UMT294" s="182"/>
      <c r="UMU294" s="182"/>
      <c r="UMV294" s="182"/>
      <c r="UMW294" s="182"/>
      <c r="UMX294" s="182"/>
      <c r="UMY294" s="182"/>
      <c r="UMZ294" s="182"/>
      <c r="UNA294" s="182"/>
      <c r="UNB294" s="182"/>
      <c r="UNC294" s="182"/>
      <c r="UND294" s="182"/>
      <c r="UNE294" s="182"/>
      <c r="UNF294" s="182"/>
      <c r="UNG294" s="182"/>
      <c r="UNH294" s="182"/>
      <c r="UNI294" s="182"/>
      <c r="UNJ294" s="182"/>
      <c r="UNK294" s="182"/>
      <c r="UNL294" s="182"/>
      <c r="UNM294" s="182"/>
      <c r="UNN294" s="182"/>
      <c r="UNO294" s="182"/>
      <c r="UNP294" s="182"/>
      <c r="UNQ294" s="182"/>
      <c r="UNR294" s="182"/>
      <c r="UNS294" s="182"/>
      <c r="UNT294" s="182"/>
      <c r="UNU294" s="182"/>
      <c r="UNV294" s="182"/>
      <c r="UNW294" s="182"/>
      <c r="UNX294" s="182"/>
      <c r="UNY294" s="182"/>
      <c r="UNZ294" s="182"/>
      <c r="UOA294" s="182"/>
      <c r="UOB294" s="182"/>
      <c r="UOC294" s="182"/>
      <c r="UOD294" s="182"/>
      <c r="UOE294" s="182"/>
      <c r="UOF294" s="182"/>
      <c r="UOG294" s="182"/>
      <c r="UOH294" s="182"/>
      <c r="UOI294" s="182"/>
      <c r="UOJ294" s="182"/>
      <c r="UOK294" s="182"/>
      <c r="UOL294" s="182"/>
      <c r="UOM294" s="182"/>
      <c r="UON294" s="182"/>
      <c r="UOO294" s="182"/>
      <c r="UOP294" s="182"/>
      <c r="UOQ294" s="182"/>
      <c r="UOR294" s="182"/>
      <c r="UOS294" s="182"/>
      <c r="UOT294" s="182"/>
      <c r="UOU294" s="182"/>
      <c r="UOV294" s="182"/>
      <c r="UOW294" s="182"/>
      <c r="UOX294" s="182"/>
      <c r="UOY294" s="182"/>
      <c r="UOZ294" s="182"/>
      <c r="UPA294" s="182"/>
      <c r="UPB294" s="182"/>
      <c r="UPC294" s="182"/>
      <c r="UPD294" s="182"/>
      <c r="UPE294" s="182"/>
      <c r="UPF294" s="182"/>
      <c r="UPG294" s="182"/>
      <c r="UPH294" s="182"/>
      <c r="UPI294" s="182"/>
      <c r="UPJ294" s="182"/>
      <c r="UPK294" s="182"/>
      <c r="UPL294" s="182"/>
      <c r="UPM294" s="182"/>
      <c r="UPN294" s="182"/>
      <c r="UPO294" s="182"/>
      <c r="UPP294" s="182"/>
      <c r="UPQ294" s="182"/>
      <c r="UPR294" s="182"/>
      <c r="UPS294" s="182"/>
      <c r="UPT294" s="182"/>
      <c r="UPU294" s="182"/>
      <c r="UPV294" s="182"/>
      <c r="UPW294" s="182"/>
      <c r="UPX294" s="182"/>
      <c r="UPY294" s="182"/>
      <c r="UPZ294" s="182"/>
      <c r="UQA294" s="182"/>
      <c r="UQB294" s="182"/>
      <c r="UQC294" s="182"/>
      <c r="UQD294" s="182"/>
      <c r="UQE294" s="182"/>
      <c r="UQF294" s="182"/>
      <c r="UQG294" s="182"/>
      <c r="UQH294" s="182"/>
      <c r="UQI294" s="182"/>
      <c r="UQJ294" s="182"/>
      <c r="UQK294" s="182"/>
      <c r="UQL294" s="182"/>
      <c r="UQM294" s="182"/>
      <c r="UQN294" s="182"/>
      <c r="UQO294" s="182"/>
      <c r="UQP294" s="182"/>
      <c r="UQQ294" s="182"/>
      <c r="UQR294" s="182"/>
      <c r="UQS294" s="182"/>
      <c r="UQT294" s="182"/>
      <c r="UQU294" s="182"/>
      <c r="UQV294" s="182"/>
      <c r="UQW294" s="182"/>
      <c r="UQX294" s="182"/>
      <c r="UQY294" s="182"/>
      <c r="UQZ294" s="182"/>
      <c r="URA294" s="182"/>
      <c r="URB294" s="182"/>
      <c r="URC294" s="182"/>
      <c r="URD294" s="182"/>
      <c r="URE294" s="182"/>
      <c r="URF294" s="182"/>
      <c r="URG294" s="182"/>
      <c r="URH294" s="182"/>
      <c r="URI294" s="182"/>
      <c r="URJ294" s="182"/>
      <c r="URK294" s="182"/>
      <c r="URL294" s="182"/>
      <c r="URM294" s="182"/>
      <c r="URN294" s="182"/>
      <c r="URO294" s="182"/>
      <c r="URP294" s="182"/>
      <c r="URQ294" s="182"/>
      <c r="URR294" s="182"/>
      <c r="URS294" s="182"/>
      <c r="URT294" s="182"/>
      <c r="URU294" s="182"/>
      <c r="URV294" s="182"/>
      <c r="URW294" s="182"/>
      <c r="URX294" s="182"/>
      <c r="URY294" s="182"/>
      <c r="URZ294" s="182"/>
      <c r="USA294" s="182"/>
      <c r="USB294" s="182"/>
      <c r="USC294" s="182"/>
      <c r="USD294" s="182"/>
      <c r="USE294" s="182"/>
      <c r="USF294" s="182"/>
      <c r="USG294" s="182"/>
      <c r="USH294" s="182"/>
      <c r="USI294" s="182"/>
      <c r="USJ294" s="182"/>
      <c r="USK294" s="182"/>
      <c r="USL294" s="182"/>
      <c r="USM294" s="182"/>
      <c r="USN294" s="182"/>
      <c r="USO294" s="182"/>
      <c r="USP294" s="182"/>
      <c r="USQ294" s="182"/>
      <c r="USR294" s="182"/>
      <c r="USS294" s="182"/>
      <c r="UST294" s="182"/>
      <c r="USU294" s="182"/>
      <c r="USV294" s="182"/>
      <c r="USW294" s="182"/>
      <c r="USX294" s="182"/>
      <c r="USY294" s="182"/>
      <c r="USZ294" s="182"/>
      <c r="UTA294" s="182"/>
      <c r="UTB294" s="182"/>
      <c r="UTC294" s="182"/>
      <c r="UTD294" s="182"/>
      <c r="UTE294" s="182"/>
      <c r="UTF294" s="182"/>
      <c r="UTG294" s="182"/>
      <c r="UTH294" s="182"/>
      <c r="UTI294" s="182"/>
      <c r="UTJ294" s="182"/>
      <c r="UTK294" s="182"/>
      <c r="UTL294" s="182"/>
      <c r="UTM294" s="182"/>
      <c r="UTN294" s="182"/>
      <c r="UTO294" s="182"/>
      <c r="UTP294" s="182"/>
      <c r="UTQ294" s="182"/>
      <c r="UTR294" s="182"/>
      <c r="UTS294" s="182"/>
      <c r="UTT294" s="182"/>
      <c r="UTU294" s="182"/>
      <c r="UTV294" s="182"/>
      <c r="UTW294" s="182"/>
      <c r="UTX294" s="182"/>
      <c r="UTY294" s="182"/>
      <c r="UTZ294" s="182"/>
      <c r="UUA294" s="182"/>
      <c r="UUB294" s="182"/>
      <c r="UUC294" s="182"/>
      <c r="UUD294" s="182"/>
      <c r="UUE294" s="182"/>
      <c r="UUF294" s="182"/>
      <c r="UUG294" s="182"/>
      <c r="UUH294" s="182"/>
      <c r="UUI294" s="182"/>
      <c r="UUJ294" s="182"/>
      <c r="UUK294" s="182"/>
      <c r="UUL294" s="182"/>
      <c r="UUM294" s="182"/>
      <c r="UUN294" s="182"/>
      <c r="UUO294" s="182"/>
      <c r="UUP294" s="182"/>
      <c r="UUQ294" s="182"/>
      <c r="UUR294" s="182"/>
      <c r="UUS294" s="182"/>
      <c r="UUT294" s="182"/>
      <c r="UUU294" s="182"/>
      <c r="UUV294" s="182"/>
      <c r="UUW294" s="182"/>
      <c r="UUX294" s="182"/>
      <c r="UUY294" s="182"/>
      <c r="UUZ294" s="182"/>
      <c r="UVA294" s="182"/>
      <c r="UVB294" s="182"/>
      <c r="UVC294" s="182"/>
      <c r="UVD294" s="182"/>
      <c r="UVE294" s="182"/>
      <c r="UVF294" s="182"/>
      <c r="UVG294" s="182"/>
      <c r="UVH294" s="182"/>
      <c r="UVI294" s="182"/>
      <c r="UVJ294" s="182"/>
      <c r="UVK294" s="182"/>
      <c r="UVL294" s="182"/>
      <c r="UVM294" s="182"/>
      <c r="UVN294" s="182"/>
      <c r="UVO294" s="182"/>
      <c r="UVP294" s="182"/>
      <c r="UVQ294" s="182"/>
      <c r="UVR294" s="182"/>
      <c r="UVS294" s="182"/>
      <c r="UVT294" s="182"/>
      <c r="UVU294" s="182"/>
      <c r="UVV294" s="182"/>
      <c r="UVW294" s="182"/>
      <c r="UVX294" s="182"/>
      <c r="UVY294" s="182"/>
      <c r="UVZ294" s="182"/>
      <c r="UWA294" s="182"/>
      <c r="UWB294" s="182"/>
      <c r="UWC294" s="182"/>
      <c r="UWD294" s="182"/>
      <c r="UWE294" s="182"/>
      <c r="UWF294" s="182"/>
      <c r="UWG294" s="182"/>
      <c r="UWH294" s="182"/>
      <c r="UWI294" s="182"/>
      <c r="UWJ294" s="182"/>
      <c r="UWK294" s="182"/>
      <c r="UWL294" s="182"/>
      <c r="UWM294" s="182"/>
      <c r="UWN294" s="182"/>
      <c r="UWO294" s="182"/>
      <c r="UWP294" s="182"/>
      <c r="UWQ294" s="182"/>
      <c r="UWR294" s="182"/>
      <c r="UWS294" s="182"/>
      <c r="UWT294" s="182"/>
      <c r="UWU294" s="182"/>
      <c r="UWV294" s="182"/>
      <c r="UWW294" s="182"/>
      <c r="UWX294" s="182"/>
      <c r="UWY294" s="182"/>
      <c r="UWZ294" s="182"/>
      <c r="UXA294" s="182"/>
      <c r="UXB294" s="182"/>
      <c r="UXC294" s="182"/>
      <c r="UXD294" s="182"/>
      <c r="UXE294" s="182"/>
      <c r="UXF294" s="182"/>
      <c r="UXG294" s="182"/>
      <c r="UXH294" s="182"/>
      <c r="UXI294" s="182"/>
      <c r="UXJ294" s="182"/>
      <c r="UXK294" s="182"/>
      <c r="UXL294" s="182"/>
      <c r="UXM294" s="182"/>
      <c r="UXN294" s="182"/>
      <c r="UXO294" s="182"/>
      <c r="UXP294" s="182"/>
      <c r="UXQ294" s="182"/>
      <c r="UXR294" s="182"/>
      <c r="UXS294" s="182"/>
      <c r="UXT294" s="182"/>
      <c r="UXU294" s="182"/>
      <c r="UXV294" s="182"/>
      <c r="UXW294" s="182"/>
      <c r="UXX294" s="182"/>
      <c r="UXY294" s="182"/>
      <c r="UXZ294" s="182"/>
      <c r="UYA294" s="182"/>
      <c r="UYB294" s="182"/>
      <c r="UYC294" s="182"/>
      <c r="UYD294" s="182"/>
      <c r="UYE294" s="182"/>
      <c r="UYF294" s="182"/>
      <c r="UYG294" s="182"/>
      <c r="UYH294" s="182"/>
      <c r="UYI294" s="182"/>
      <c r="UYJ294" s="182"/>
      <c r="UYK294" s="182"/>
      <c r="UYL294" s="182"/>
      <c r="UYM294" s="182"/>
      <c r="UYN294" s="182"/>
      <c r="UYO294" s="182"/>
      <c r="UYP294" s="182"/>
      <c r="UYQ294" s="182"/>
      <c r="UYR294" s="182"/>
      <c r="UYS294" s="182"/>
      <c r="UYT294" s="182"/>
      <c r="UYU294" s="182"/>
      <c r="UYV294" s="182"/>
      <c r="UYW294" s="182"/>
      <c r="UYX294" s="182"/>
      <c r="UYY294" s="182"/>
      <c r="UYZ294" s="182"/>
      <c r="UZA294" s="182"/>
      <c r="UZB294" s="182"/>
      <c r="UZC294" s="182"/>
      <c r="UZD294" s="182"/>
      <c r="UZE294" s="182"/>
      <c r="UZF294" s="182"/>
      <c r="UZG294" s="182"/>
      <c r="UZH294" s="182"/>
      <c r="UZI294" s="182"/>
      <c r="UZJ294" s="182"/>
      <c r="UZK294" s="182"/>
      <c r="UZL294" s="182"/>
      <c r="UZM294" s="182"/>
      <c r="UZN294" s="182"/>
      <c r="UZO294" s="182"/>
      <c r="UZP294" s="182"/>
      <c r="UZQ294" s="182"/>
      <c r="UZR294" s="182"/>
      <c r="UZS294" s="182"/>
      <c r="UZT294" s="182"/>
      <c r="UZU294" s="182"/>
      <c r="UZV294" s="182"/>
      <c r="UZW294" s="182"/>
      <c r="UZX294" s="182"/>
      <c r="UZY294" s="182"/>
      <c r="UZZ294" s="182"/>
      <c r="VAA294" s="182"/>
      <c r="VAB294" s="182"/>
      <c r="VAC294" s="182"/>
      <c r="VAD294" s="182"/>
      <c r="VAE294" s="182"/>
      <c r="VAF294" s="182"/>
      <c r="VAG294" s="182"/>
      <c r="VAH294" s="182"/>
      <c r="VAI294" s="182"/>
      <c r="VAJ294" s="182"/>
      <c r="VAK294" s="182"/>
      <c r="VAL294" s="182"/>
      <c r="VAM294" s="182"/>
      <c r="VAN294" s="182"/>
      <c r="VAO294" s="182"/>
      <c r="VAP294" s="182"/>
      <c r="VAQ294" s="182"/>
      <c r="VAR294" s="182"/>
      <c r="VAS294" s="182"/>
      <c r="VAT294" s="182"/>
      <c r="VAU294" s="182"/>
      <c r="VAV294" s="182"/>
      <c r="VAW294" s="182"/>
      <c r="VAX294" s="182"/>
      <c r="VAY294" s="182"/>
      <c r="VAZ294" s="182"/>
      <c r="VBA294" s="182"/>
      <c r="VBB294" s="182"/>
      <c r="VBC294" s="182"/>
      <c r="VBD294" s="182"/>
      <c r="VBE294" s="182"/>
      <c r="VBF294" s="182"/>
      <c r="VBG294" s="182"/>
      <c r="VBH294" s="182"/>
      <c r="VBI294" s="182"/>
      <c r="VBJ294" s="182"/>
      <c r="VBK294" s="182"/>
      <c r="VBL294" s="182"/>
      <c r="VBM294" s="182"/>
      <c r="VBN294" s="182"/>
      <c r="VBO294" s="182"/>
      <c r="VBP294" s="182"/>
      <c r="VBQ294" s="182"/>
      <c r="VBR294" s="182"/>
      <c r="VBS294" s="182"/>
      <c r="VBT294" s="182"/>
      <c r="VBU294" s="182"/>
      <c r="VBV294" s="182"/>
      <c r="VBW294" s="182"/>
      <c r="VBX294" s="182"/>
      <c r="VBY294" s="182"/>
      <c r="VBZ294" s="182"/>
      <c r="VCA294" s="182"/>
      <c r="VCB294" s="182"/>
      <c r="VCC294" s="182"/>
      <c r="VCD294" s="182"/>
      <c r="VCE294" s="182"/>
      <c r="VCF294" s="182"/>
      <c r="VCG294" s="182"/>
      <c r="VCH294" s="182"/>
      <c r="VCI294" s="182"/>
      <c r="VCJ294" s="182"/>
      <c r="VCK294" s="182"/>
      <c r="VCL294" s="182"/>
      <c r="VCM294" s="182"/>
      <c r="VCN294" s="182"/>
      <c r="VCO294" s="182"/>
      <c r="VCP294" s="182"/>
      <c r="VCQ294" s="182"/>
      <c r="VCR294" s="182"/>
      <c r="VCS294" s="182"/>
      <c r="VCT294" s="182"/>
      <c r="VCU294" s="182"/>
      <c r="VCV294" s="182"/>
      <c r="VCW294" s="182"/>
      <c r="VCX294" s="182"/>
      <c r="VCY294" s="182"/>
      <c r="VCZ294" s="182"/>
      <c r="VDA294" s="182"/>
      <c r="VDB294" s="182"/>
      <c r="VDC294" s="182"/>
      <c r="VDD294" s="182"/>
      <c r="VDE294" s="182"/>
      <c r="VDF294" s="182"/>
      <c r="VDG294" s="182"/>
      <c r="VDH294" s="182"/>
      <c r="VDI294" s="182"/>
      <c r="VDJ294" s="182"/>
      <c r="VDK294" s="182"/>
      <c r="VDL294" s="182"/>
      <c r="VDM294" s="182"/>
      <c r="VDN294" s="182"/>
      <c r="VDO294" s="182"/>
      <c r="VDP294" s="182"/>
      <c r="VDQ294" s="182"/>
      <c r="VDR294" s="182"/>
      <c r="VDS294" s="182"/>
      <c r="VDT294" s="182"/>
      <c r="VDU294" s="182"/>
      <c r="VDV294" s="182"/>
      <c r="VDW294" s="182"/>
      <c r="VDX294" s="182"/>
      <c r="VDY294" s="182"/>
      <c r="VDZ294" s="182"/>
      <c r="VEA294" s="182"/>
      <c r="VEB294" s="182"/>
      <c r="VEC294" s="182"/>
      <c r="VED294" s="182"/>
      <c r="VEE294" s="182"/>
      <c r="VEF294" s="182"/>
      <c r="VEG294" s="182"/>
      <c r="VEH294" s="182"/>
      <c r="VEI294" s="182"/>
      <c r="VEJ294" s="182"/>
      <c r="VEK294" s="182"/>
      <c r="VEL294" s="182"/>
      <c r="VEM294" s="182"/>
      <c r="VEN294" s="182"/>
      <c r="VEO294" s="182"/>
      <c r="VEP294" s="182"/>
      <c r="VEQ294" s="182"/>
      <c r="VER294" s="182"/>
      <c r="VES294" s="182"/>
      <c r="VET294" s="182"/>
      <c r="VEU294" s="182"/>
      <c r="VEV294" s="182"/>
      <c r="VEW294" s="182"/>
      <c r="VEX294" s="182"/>
      <c r="VEY294" s="182"/>
      <c r="VEZ294" s="182"/>
      <c r="VFA294" s="182"/>
      <c r="VFB294" s="182"/>
      <c r="VFC294" s="182"/>
      <c r="VFD294" s="182"/>
      <c r="VFE294" s="182"/>
      <c r="VFF294" s="182"/>
      <c r="VFG294" s="182"/>
      <c r="VFH294" s="182"/>
      <c r="VFI294" s="182"/>
      <c r="VFJ294" s="182"/>
      <c r="VFK294" s="182"/>
      <c r="VFL294" s="182"/>
      <c r="VFM294" s="182"/>
      <c r="VFN294" s="182"/>
      <c r="VFO294" s="182"/>
      <c r="VFP294" s="182"/>
      <c r="VFQ294" s="182"/>
      <c r="VFR294" s="182"/>
      <c r="VFS294" s="182"/>
      <c r="VFT294" s="182"/>
      <c r="VFU294" s="182"/>
      <c r="VFV294" s="182"/>
      <c r="VFW294" s="182"/>
      <c r="VFX294" s="182"/>
      <c r="VFY294" s="182"/>
      <c r="VFZ294" s="182"/>
      <c r="VGA294" s="182"/>
      <c r="VGB294" s="182"/>
      <c r="VGC294" s="182"/>
      <c r="VGD294" s="182"/>
      <c r="VGE294" s="182"/>
      <c r="VGF294" s="182"/>
      <c r="VGG294" s="182"/>
      <c r="VGH294" s="182"/>
      <c r="VGI294" s="182"/>
      <c r="VGJ294" s="182"/>
      <c r="VGK294" s="182"/>
      <c r="VGL294" s="182"/>
      <c r="VGM294" s="182"/>
      <c r="VGN294" s="182"/>
      <c r="VGO294" s="182"/>
      <c r="VGP294" s="182"/>
      <c r="VGQ294" s="182"/>
      <c r="VGR294" s="182"/>
      <c r="VGS294" s="182"/>
      <c r="VGT294" s="182"/>
      <c r="VGU294" s="182"/>
      <c r="VGV294" s="182"/>
      <c r="VGW294" s="182"/>
      <c r="VGX294" s="182"/>
      <c r="VGY294" s="182"/>
      <c r="VGZ294" s="182"/>
      <c r="VHA294" s="182"/>
      <c r="VHB294" s="182"/>
      <c r="VHC294" s="182"/>
      <c r="VHD294" s="182"/>
      <c r="VHE294" s="182"/>
      <c r="VHF294" s="182"/>
      <c r="VHG294" s="182"/>
      <c r="VHH294" s="182"/>
      <c r="VHI294" s="182"/>
      <c r="VHJ294" s="182"/>
      <c r="VHK294" s="182"/>
      <c r="VHL294" s="182"/>
      <c r="VHM294" s="182"/>
      <c r="VHN294" s="182"/>
      <c r="VHO294" s="182"/>
      <c r="VHP294" s="182"/>
      <c r="VHQ294" s="182"/>
      <c r="VHR294" s="182"/>
      <c r="VHS294" s="182"/>
      <c r="VHT294" s="182"/>
      <c r="VHU294" s="182"/>
      <c r="VHV294" s="182"/>
      <c r="VHW294" s="182"/>
      <c r="VHX294" s="182"/>
      <c r="VHY294" s="182"/>
      <c r="VHZ294" s="182"/>
      <c r="VIA294" s="182"/>
      <c r="VIB294" s="182"/>
      <c r="VIC294" s="182"/>
      <c r="VID294" s="182"/>
      <c r="VIE294" s="182"/>
      <c r="VIF294" s="182"/>
      <c r="VIG294" s="182"/>
      <c r="VIH294" s="182"/>
      <c r="VII294" s="182"/>
      <c r="VIJ294" s="182"/>
      <c r="VIK294" s="182"/>
      <c r="VIL294" s="182"/>
      <c r="VIM294" s="182"/>
      <c r="VIN294" s="182"/>
      <c r="VIO294" s="182"/>
      <c r="VIP294" s="182"/>
      <c r="VIQ294" s="182"/>
      <c r="VIR294" s="182"/>
      <c r="VIS294" s="182"/>
      <c r="VIT294" s="182"/>
      <c r="VIU294" s="182"/>
      <c r="VIV294" s="182"/>
      <c r="VIW294" s="182"/>
      <c r="VIX294" s="182"/>
      <c r="VIY294" s="182"/>
      <c r="VIZ294" s="182"/>
      <c r="VJA294" s="182"/>
      <c r="VJB294" s="182"/>
      <c r="VJC294" s="182"/>
      <c r="VJD294" s="182"/>
      <c r="VJE294" s="182"/>
      <c r="VJF294" s="182"/>
      <c r="VJG294" s="182"/>
      <c r="VJH294" s="182"/>
      <c r="VJI294" s="182"/>
      <c r="VJJ294" s="182"/>
      <c r="VJK294" s="182"/>
      <c r="VJL294" s="182"/>
      <c r="VJM294" s="182"/>
      <c r="VJN294" s="182"/>
      <c r="VJO294" s="182"/>
      <c r="VJP294" s="182"/>
      <c r="VJQ294" s="182"/>
      <c r="VJR294" s="182"/>
      <c r="VJS294" s="182"/>
      <c r="VJT294" s="182"/>
      <c r="VJU294" s="182"/>
      <c r="VJV294" s="182"/>
      <c r="VJW294" s="182"/>
      <c r="VJX294" s="182"/>
      <c r="VJY294" s="182"/>
      <c r="VJZ294" s="182"/>
      <c r="VKA294" s="182"/>
      <c r="VKB294" s="182"/>
      <c r="VKC294" s="182"/>
      <c r="VKD294" s="182"/>
      <c r="VKE294" s="182"/>
      <c r="VKF294" s="182"/>
      <c r="VKG294" s="182"/>
      <c r="VKH294" s="182"/>
      <c r="VKI294" s="182"/>
      <c r="VKJ294" s="182"/>
      <c r="VKK294" s="182"/>
      <c r="VKL294" s="182"/>
      <c r="VKM294" s="182"/>
      <c r="VKN294" s="182"/>
      <c r="VKO294" s="182"/>
      <c r="VKP294" s="182"/>
      <c r="VKQ294" s="182"/>
      <c r="VKR294" s="182"/>
      <c r="VKS294" s="182"/>
      <c r="VKT294" s="182"/>
      <c r="VKU294" s="182"/>
      <c r="VKV294" s="182"/>
      <c r="VKW294" s="182"/>
      <c r="VKX294" s="182"/>
      <c r="VKY294" s="182"/>
      <c r="VKZ294" s="182"/>
      <c r="VLA294" s="182"/>
      <c r="VLB294" s="182"/>
      <c r="VLC294" s="182"/>
      <c r="VLD294" s="182"/>
      <c r="VLE294" s="182"/>
      <c r="VLF294" s="182"/>
      <c r="VLG294" s="182"/>
      <c r="VLH294" s="182"/>
      <c r="VLI294" s="182"/>
      <c r="VLJ294" s="182"/>
      <c r="VLK294" s="182"/>
      <c r="VLL294" s="182"/>
      <c r="VLM294" s="182"/>
      <c r="VLN294" s="182"/>
      <c r="VLO294" s="182"/>
      <c r="VLP294" s="182"/>
      <c r="VLQ294" s="182"/>
      <c r="VLR294" s="182"/>
      <c r="VLS294" s="182"/>
      <c r="VLT294" s="182"/>
      <c r="VLU294" s="182"/>
      <c r="VLV294" s="182"/>
      <c r="VLW294" s="182"/>
      <c r="VLX294" s="182"/>
      <c r="VLY294" s="182"/>
      <c r="VLZ294" s="182"/>
      <c r="VMA294" s="182"/>
      <c r="VMB294" s="182"/>
      <c r="VMC294" s="182"/>
      <c r="VMD294" s="182"/>
      <c r="VME294" s="182"/>
      <c r="VMF294" s="182"/>
      <c r="VMG294" s="182"/>
      <c r="VMH294" s="182"/>
      <c r="VMI294" s="182"/>
      <c r="VMJ294" s="182"/>
      <c r="VMK294" s="182"/>
      <c r="VML294" s="182"/>
      <c r="VMM294" s="182"/>
      <c r="VMN294" s="182"/>
      <c r="VMO294" s="182"/>
      <c r="VMP294" s="182"/>
      <c r="VMQ294" s="182"/>
      <c r="VMR294" s="182"/>
      <c r="VMS294" s="182"/>
      <c r="VMT294" s="182"/>
      <c r="VMU294" s="182"/>
      <c r="VMV294" s="182"/>
      <c r="VMW294" s="182"/>
      <c r="VMX294" s="182"/>
      <c r="VMY294" s="182"/>
      <c r="VMZ294" s="182"/>
      <c r="VNA294" s="182"/>
      <c r="VNB294" s="182"/>
      <c r="VNC294" s="182"/>
      <c r="VND294" s="182"/>
      <c r="VNE294" s="182"/>
      <c r="VNF294" s="182"/>
      <c r="VNG294" s="182"/>
      <c r="VNH294" s="182"/>
      <c r="VNI294" s="182"/>
      <c r="VNJ294" s="182"/>
      <c r="VNK294" s="182"/>
      <c r="VNL294" s="182"/>
      <c r="VNM294" s="182"/>
      <c r="VNN294" s="182"/>
      <c r="VNO294" s="182"/>
      <c r="VNP294" s="182"/>
      <c r="VNQ294" s="182"/>
      <c r="VNR294" s="182"/>
      <c r="VNS294" s="182"/>
      <c r="VNT294" s="182"/>
      <c r="VNU294" s="182"/>
      <c r="VNV294" s="182"/>
      <c r="VNW294" s="182"/>
      <c r="VNX294" s="182"/>
      <c r="VNY294" s="182"/>
      <c r="VNZ294" s="182"/>
      <c r="VOA294" s="182"/>
      <c r="VOB294" s="182"/>
      <c r="VOC294" s="182"/>
      <c r="VOD294" s="182"/>
      <c r="VOE294" s="182"/>
      <c r="VOF294" s="182"/>
      <c r="VOG294" s="182"/>
      <c r="VOH294" s="182"/>
      <c r="VOI294" s="182"/>
      <c r="VOJ294" s="182"/>
      <c r="VOK294" s="182"/>
      <c r="VOL294" s="182"/>
      <c r="VOM294" s="182"/>
      <c r="VON294" s="182"/>
      <c r="VOO294" s="182"/>
      <c r="VOP294" s="182"/>
      <c r="VOQ294" s="182"/>
      <c r="VOR294" s="182"/>
      <c r="VOS294" s="182"/>
      <c r="VOT294" s="182"/>
      <c r="VOU294" s="182"/>
      <c r="VOV294" s="182"/>
      <c r="VOW294" s="182"/>
      <c r="VOX294" s="182"/>
      <c r="VOY294" s="182"/>
      <c r="VOZ294" s="182"/>
      <c r="VPA294" s="182"/>
      <c r="VPB294" s="182"/>
      <c r="VPC294" s="182"/>
      <c r="VPD294" s="182"/>
      <c r="VPE294" s="182"/>
      <c r="VPF294" s="182"/>
      <c r="VPG294" s="182"/>
      <c r="VPH294" s="182"/>
      <c r="VPI294" s="182"/>
      <c r="VPJ294" s="182"/>
      <c r="VPK294" s="182"/>
      <c r="VPL294" s="182"/>
      <c r="VPM294" s="182"/>
      <c r="VPN294" s="182"/>
      <c r="VPO294" s="182"/>
      <c r="VPP294" s="182"/>
      <c r="VPQ294" s="182"/>
      <c r="VPR294" s="182"/>
      <c r="VPS294" s="182"/>
      <c r="VPT294" s="182"/>
      <c r="VPU294" s="182"/>
      <c r="VPV294" s="182"/>
      <c r="VPW294" s="182"/>
      <c r="VPX294" s="182"/>
      <c r="VPY294" s="182"/>
      <c r="VPZ294" s="182"/>
      <c r="VQA294" s="182"/>
      <c r="VQB294" s="182"/>
      <c r="VQC294" s="182"/>
      <c r="VQD294" s="182"/>
      <c r="VQE294" s="182"/>
      <c r="VQF294" s="182"/>
      <c r="VQG294" s="182"/>
      <c r="VQH294" s="182"/>
      <c r="VQI294" s="182"/>
      <c r="VQJ294" s="182"/>
      <c r="VQK294" s="182"/>
      <c r="VQL294" s="182"/>
      <c r="VQM294" s="182"/>
      <c r="VQN294" s="182"/>
      <c r="VQO294" s="182"/>
      <c r="VQP294" s="182"/>
      <c r="VQQ294" s="182"/>
      <c r="VQR294" s="182"/>
      <c r="VQS294" s="182"/>
      <c r="VQT294" s="182"/>
      <c r="VQU294" s="182"/>
      <c r="VQV294" s="182"/>
      <c r="VQW294" s="182"/>
      <c r="VQX294" s="182"/>
      <c r="VQY294" s="182"/>
      <c r="VQZ294" s="182"/>
      <c r="VRA294" s="182"/>
      <c r="VRB294" s="182"/>
      <c r="VRC294" s="182"/>
      <c r="VRD294" s="182"/>
      <c r="VRE294" s="182"/>
      <c r="VRF294" s="182"/>
      <c r="VRG294" s="182"/>
      <c r="VRH294" s="182"/>
      <c r="VRI294" s="182"/>
      <c r="VRJ294" s="182"/>
      <c r="VRK294" s="182"/>
      <c r="VRL294" s="182"/>
      <c r="VRM294" s="182"/>
      <c r="VRN294" s="182"/>
      <c r="VRO294" s="182"/>
      <c r="VRP294" s="182"/>
      <c r="VRQ294" s="182"/>
      <c r="VRR294" s="182"/>
      <c r="VRS294" s="182"/>
      <c r="VRT294" s="182"/>
      <c r="VRU294" s="182"/>
      <c r="VRV294" s="182"/>
      <c r="VRW294" s="182"/>
      <c r="VRX294" s="182"/>
      <c r="VRY294" s="182"/>
      <c r="VRZ294" s="182"/>
      <c r="VSA294" s="182"/>
      <c r="VSB294" s="182"/>
      <c r="VSC294" s="182"/>
      <c r="VSD294" s="182"/>
      <c r="VSE294" s="182"/>
      <c r="VSF294" s="182"/>
      <c r="VSG294" s="182"/>
      <c r="VSH294" s="182"/>
      <c r="VSI294" s="182"/>
      <c r="VSJ294" s="182"/>
      <c r="VSK294" s="182"/>
      <c r="VSL294" s="182"/>
      <c r="VSM294" s="182"/>
      <c r="VSN294" s="182"/>
      <c r="VSO294" s="182"/>
      <c r="VSP294" s="182"/>
      <c r="VSQ294" s="182"/>
      <c r="VSR294" s="182"/>
      <c r="VSS294" s="182"/>
      <c r="VST294" s="182"/>
      <c r="VSU294" s="182"/>
      <c r="VSV294" s="182"/>
      <c r="VSW294" s="182"/>
      <c r="VSX294" s="182"/>
      <c r="VSY294" s="182"/>
      <c r="VSZ294" s="182"/>
      <c r="VTA294" s="182"/>
      <c r="VTB294" s="182"/>
      <c r="VTC294" s="182"/>
      <c r="VTD294" s="182"/>
      <c r="VTE294" s="182"/>
      <c r="VTF294" s="182"/>
      <c r="VTG294" s="182"/>
      <c r="VTH294" s="182"/>
      <c r="VTI294" s="182"/>
      <c r="VTJ294" s="182"/>
      <c r="VTK294" s="182"/>
      <c r="VTL294" s="182"/>
      <c r="VTM294" s="182"/>
      <c r="VTN294" s="182"/>
      <c r="VTO294" s="182"/>
      <c r="VTP294" s="182"/>
      <c r="VTQ294" s="182"/>
      <c r="VTR294" s="182"/>
      <c r="VTS294" s="182"/>
      <c r="VTT294" s="182"/>
      <c r="VTU294" s="182"/>
      <c r="VTV294" s="182"/>
      <c r="VTW294" s="182"/>
      <c r="VTX294" s="182"/>
      <c r="VTY294" s="182"/>
      <c r="VTZ294" s="182"/>
      <c r="VUA294" s="182"/>
      <c r="VUB294" s="182"/>
      <c r="VUC294" s="182"/>
      <c r="VUD294" s="182"/>
      <c r="VUE294" s="182"/>
      <c r="VUF294" s="182"/>
      <c r="VUG294" s="182"/>
      <c r="VUH294" s="182"/>
      <c r="VUI294" s="182"/>
      <c r="VUJ294" s="182"/>
      <c r="VUK294" s="182"/>
      <c r="VUL294" s="182"/>
      <c r="VUM294" s="182"/>
      <c r="VUN294" s="182"/>
      <c r="VUO294" s="182"/>
      <c r="VUP294" s="182"/>
      <c r="VUQ294" s="182"/>
      <c r="VUR294" s="182"/>
      <c r="VUS294" s="182"/>
      <c r="VUT294" s="182"/>
      <c r="VUU294" s="182"/>
      <c r="VUV294" s="182"/>
      <c r="VUW294" s="182"/>
      <c r="VUX294" s="182"/>
      <c r="VUY294" s="182"/>
      <c r="VUZ294" s="182"/>
      <c r="VVA294" s="182"/>
      <c r="VVB294" s="182"/>
      <c r="VVC294" s="182"/>
      <c r="VVD294" s="182"/>
      <c r="VVE294" s="182"/>
      <c r="VVF294" s="182"/>
      <c r="VVG294" s="182"/>
      <c r="VVH294" s="182"/>
      <c r="VVI294" s="182"/>
      <c r="VVJ294" s="182"/>
      <c r="VVK294" s="182"/>
      <c r="VVL294" s="182"/>
      <c r="VVM294" s="182"/>
      <c r="VVN294" s="182"/>
      <c r="VVO294" s="182"/>
      <c r="VVP294" s="182"/>
      <c r="VVQ294" s="182"/>
      <c r="VVR294" s="182"/>
      <c r="VVS294" s="182"/>
      <c r="VVT294" s="182"/>
      <c r="VVU294" s="182"/>
      <c r="VVV294" s="182"/>
      <c r="VVW294" s="182"/>
      <c r="VVX294" s="182"/>
      <c r="VVY294" s="182"/>
      <c r="VVZ294" s="182"/>
      <c r="VWA294" s="182"/>
      <c r="VWB294" s="182"/>
      <c r="VWC294" s="182"/>
      <c r="VWD294" s="182"/>
      <c r="VWE294" s="182"/>
      <c r="VWF294" s="182"/>
      <c r="VWG294" s="182"/>
      <c r="VWH294" s="182"/>
      <c r="VWI294" s="182"/>
      <c r="VWJ294" s="182"/>
      <c r="VWK294" s="182"/>
      <c r="VWL294" s="182"/>
      <c r="VWM294" s="182"/>
      <c r="VWN294" s="182"/>
      <c r="VWO294" s="182"/>
      <c r="VWP294" s="182"/>
      <c r="VWQ294" s="182"/>
      <c r="VWR294" s="182"/>
      <c r="VWS294" s="182"/>
      <c r="VWT294" s="182"/>
      <c r="VWU294" s="182"/>
      <c r="VWV294" s="182"/>
      <c r="VWW294" s="182"/>
      <c r="VWX294" s="182"/>
      <c r="VWY294" s="182"/>
      <c r="VWZ294" s="182"/>
      <c r="VXA294" s="182"/>
      <c r="VXB294" s="182"/>
      <c r="VXC294" s="182"/>
      <c r="VXD294" s="182"/>
      <c r="VXE294" s="182"/>
      <c r="VXF294" s="182"/>
      <c r="VXG294" s="182"/>
      <c r="VXH294" s="182"/>
      <c r="VXI294" s="182"/>
      <c r="VXJ294" s="182"/>
      <c r="VXK294" s="182"/>
      <c r="VXL294" s="182"/>
      <c r="VXM294" s="182"/>
      <c r="VXN294" s="182"/>
      <c r="VXO294" s="182"/>
      <c r="VXP294" s="182"/>
      <c r="VXQ294" s="182"/>
      <c r="VXR294" s="182"/>
      <c r="VXS294" s="182"/>
      <c r="VXT294" s="182"/>
      <c r="VXU294" s="182"/>
      <c r="VXV294" s="182"/>
      <c r="VXW294" s="182"/>
      <c r="VXX294" s="182"/>
      <c r="VXY294" s="182"/>
      <c r="VXZ294" s="182"/>
      <c r="VYA294" s="182"/>
      <c r="VYB294" s="182"/>
      <c r="VYC294" s="182"/>
      <c r="VYD294" s="182"/>
      <c r="VYE294" s="182"/>
      <c r="VYF294" s="182"/>
      <c r="VYG294" s="182"/>
      <c r="VYH294" s="182"/>
      <c r="VYI294" s="182"/>
      <c r="VYJ294" s="182"/>
      <c r="VYK294" s="182"/>
      <c r="VYL294" s="182"/>
      <c r="VYM294" s="182"/>
      <c r="VYN294" s="182"/>
      <c r="VYO294" s="182"/>
      <c r="VYP294" s="182"/>
      <c r="VYQ294" s="182"/>
      <c r="VYR294" s="182"/>
      <c r="VYS294" s="182"/>
      <c r="VYT294" s="182"/>
      <c r="VYU294" s="182"/>
      <c r="VYV294" s="182"/>
      <c r="VYW294" s="182"/>
      <c r="VYX294" s="182"/>
      <c r="VYY294" s="182"/>
      <c r="VYZ294" s="182"/>
      <c r="VZA294" s="182"/>
      <c r="VZB294" s="182"/>
      <c r="VZC294" s="182"/>
      <c r="VZD294" s="182"/>
      <c r="VZE294" s="182"/>
      <c r="VZF294" s="182"/>
      <c r="VZG294" s="182"/>
      <c r="VZH294" s="182"/>
      <c r="VZI294" s="182"/>
      <c r="VZJ294" s="182"/>
      <c r="VZK294" s="182"/>
      <c r="VZL294" s="182"/>
      <c r="VZM294" s="182"/>
      <c r="VZN294" s="182"/>
      <c r="VZO294" s="182"/>
      <c r="VZP294" s="182"/>
      <c r="VZQ294" s="182"/>
      <c r="VZR294" s="182"/>
      <c r="VZS294" s="182"/>
      <c r="VZT294" s="182"/>
      <c r="VZU294" s="182"/>
      <c r="VZV294" s="182"/>
      <c r="VZW294" s="182"/>
      <c r="VZX294" s="182"/>
      <c r="VZY294" s="182"/>
      <c r="VZZ294" s="182"/>
      <c r="WAA294" s="182"/>
      <c r="WAB294" s="182"/>
      <c r="WAC294" s="182"/>
      <c r="WAD294" s="182"/>
      <c r="WAE294" s="182"/>
      <c r="WAF294" s="182"/>
      <c r="WAG294" s="182"/>
      <c r="WAH294" s="182"/>
      <c r="WAI294" s="182"/>
      <c r="WAJ294" s="182"/>
      <c r="WAK294" s="182"/>
      <c r="WAL294" s="182"/>
      <c r="WAM294" s="182"/>
      <c r="WAN294" s="182"/>
      <c r="WAO294" s="182"/>
      <c r="WAP294" s="182"/>
      <c r="WAQ294" s="182"/>
      <c r="WAR294" s="182"/>
      <c r="WAS294" s="182"/>
      <c r="WAT294" s="182"/>
      <c r="WAU294" s="182"/>
      <c r="WAV294" s="182"/>
      <c r="WAW294" s="182"/>
      <c r="WAX294" s="182"/>
      <c r="WAY294" s="182"/>
      <c r="WAZ294" s="182"/>
      <c r="WBA294" s="182"/>
      <c r="WBB294" s="182"/>
      <c r="WBC294" s="182"/>
      <c r="WBD294" s="182"/>
      <c r="WBE294" s="182"/>
      <c r="WBF294" s="182"/>
      <c r="WBG294" s="182"/>
      <c r="WBH294" s="182"/>
      <c r="WBI294" s="182"/>
      <c r="WBJ294" s="182"/>
      <c r="WBK294" s="182"/>
      <c r="WBL294" s="182"/>
      <c r="WBM294" s="182"/>
      <c r="WBN294" s="182"/>
      <c r="WBO294" s="182"/>
      <c r="WBP294" s="182"/>
      <c r="WBQ294" s="182"/>
      <c r="WBR294" s="182"/>
      <c r="WBS294" s="182"/>
      <c r="WBT294" s="182"/>
      <c r="WBU294" s="182"/>
      <c r="WBV294" s="182"/>
      <c r="WBW294" s="182"/>
      <c r="WBX294" s="182"/>
      <c r="WBY294" s="182"/>
      <c r="WBZ294" s="182"/>
      <c r="WCA294" s="182"/>
      <c r="WCB294" s="182"/>
      <c r="WCC294" s="182"/>
      <c r="WCD294" s="182"/>
      <c r="WCE294" s="182"/>
      <c r="WCF294" s="182"/>
      <c r="WCG294" s="182"/>
      <c r="WCH294" s="182"/>
      <c r="WCI294" s="182"/>
      <c r="WCJ294" s="182"/>
      <c r="WCK294" s="182"/>
      <c r="WCL294" s="182"/>
      <c r="WCM294" s="182"/>
      <c r="WCN294" s="182"/>
      <c r="WCO294" s="182"/>
      <c r="WCP294" s="182"/>
      <c r="WCQ294" s="182"/>
      <c r="WCR294" s="182"/>
      <c r="WCS294" s="182"/>
      <c r="WCT294" s="182"/>
      <c r="WCU294" s="182"/>
      <c r="WCV294" s="182"/>
      <c r="WCW294" s="182"/>
      <c r="WCX294" s="182"/>
      <c r="WCY294" s="182"/>
      <c r="WCZ294" s="182"/>
      <c r="WDA294" s="182"/>
      <c r="WDB294" s="182"/>
      <c r="WDC294" s="182"/>
      <c r="WDD294" s="182"/>
      <c r="WDE294" s="182"/>
      <c r="WDF294" s="182"/>
      <c r="WDG294" s="182"/>
      <c r="WDH294" s="182"/>
      <c r="WDI294" s="182"/>
      <c r="WDJ294" s="182"/>
      <c r="WDK294" s="182"/>
      <c r="WDL294" s="182"/>
      <c r="WDM294" s="182"/>
      <c r="WDN294" s="182"/>
      <c r="WDO294" s="182"/>
      <c r="WDP294" s="182"/>
      <c r="WDQ294" s="182"/>
      <c r="WDR294" s="182"/>
      <c r="WDS294" s="182"/>
      <c r="WDT294" s="182"/>
      <c r="WDU294" s="182"/>
      <c r="WDV294" s="182"/>
      <c r="WDW294" s="182"/>
      <c r="WDX294" s="182"/>
      <c r="WDY294" s="182"/>
      <c r="WDZ294" s="182"/>
      <c r="WEA294" s="182"/>
      <c r="WEB294" s="182"/>
      <c r="WEC294" s="182"/>
      <c r="WED294" s="182"/>
      <c r="WEE294" s="182"/>
      <c r="WEF294" s="182"/>
      <c r="WEG294" s="182"/>
      <c r="WEH294" s="182"/>
      <c r="WEI294" s="182"/>
      <c r="WEJ294" s="182"/>
      <c r="WEK294" s="182"/>
      <c r="WEL294" s="182"/>
      <c r="WEM294" s="182"/>
      <c r="WEN294" s="182"/>
      <c r="WEO294" s="182"/>
      <c r="WEP294" s="182"/>
      <c r="WEQ294" s="182"/>
      <c r="WER294" s="182"/>
      <c r="WES294" s="182"/>
      <c r="WET294" s="182"/>
      <c r="WEU294" s="182"/>
      <c r="WEV294" s="182"/>
      <c r="WEW294" s="182"/>
      <c r="WEX294" s="182"/>
      <c r="WEY294" s="182"/>
      <c r="WEZ294" s="182"/>
      <c r="WFA294" s="182"/>
      <c r="WFB294" s="182"/>
      <c r="WFC294" s="182"/>
      <c r="WFD294" s="182"/>
      <c r="WFE294" s="182"/>
      <c r="WFF294" s="182"/>
      <c r="WFG294" s="182"/>
      <c r="WFH294" s="182"/>
      <c r="WFI294" s="182"/>
      <c r="WFJ294" s="182"/>
      <c r="WFK294" s="182"/>
      <c r="WFL294" s="182"/>
      <c r="WFM294" s="182"/>
      <c r="WFN294" s="182"/>
      <c r="WFO294" s="182"/>
      <c r="WFP294" s="182"/>
      <c r="WFQ294" s="182"/>
      <c r="WFR294" s="182"/>
      <c r="WFS294" s="182"/>
      <c r="WFT294" s="182"/>
      <c r="WFU294" s="182"/>
      <c r="WFV294" s="182"/>
      <c r="WFW294" s="182"/>
      <c r="WFX294" s="182"/>
      <c r="WFY294" s="182"/>
      <c r="WFZ294" s="182"/>
      <c r="WGA294" s="182"/>
      <c r="WGB294" s="182"/>
      <c r="WGC294" s="182"/>
      <c r="WGD294" s="182"/>
      <c r="WGE294" s="182"/>
      <c r="WGF294" s="182"/>
      <c r="WGG294" s="182"/>
      <c r="WGH294" s="182"/>
      <c r="WGI294" s="182"/>
      <c r="WGJ294" s="182"/>
      <c r="WGK294" s="182"/>
      <c r="WGL294" s="182"/>
      <c r="WGM294" s="182"/>
      <c r="WGN294" s="182"/>
      <c r="WGO294" s="182"/>
      <c r="WGP294" s="182"/>
      <c r="WGQ294" s="182"/>
      <c r="WGR294" s="182"/>
      <c r="WGS294" s="182"/>
      <c r="WGT294" s="182"/>
      <c r="WGU294" s="182"/>
      <c r="WGV294" s="182"/>
      <c r="WGW294" s="182"/>
      <c r="WGX294" s="182"/>
      <c r="WGY294" s="182"/>
      <c r="WGZ294" s="182"/>
      <c r="WHA294" s="182"/>
      <c r="WHB294" s="182"/>
      <c r="WHC294" s="182"/>
      <c r="WHD294" s="182"/>
      <c r="WHE294" s="182"/>
      <c r="WHF294" s="182"/>
      <c r="WHG294" s="182"/>
      <c r="WHH294" s="182"/>
      <c r="WHI294" s="182"/>
      <c r="WHJ294" s="182"/>
      <c r="WHK294" s="182"/>
      <c r="WHL294" s="182"/>
      <c r="WHM294" s="182"/>
      <c r="WHN294" s="182"/>
      <c r="WHO294" s="182"/>
      <c r="WHP294" s="182"/>
      <c r="WHQ294" s="182"/>
      <c r="WHR294" s="182"/>
      <c r="WHS294" s="182"/>
      <c r="WHT294" s="182"/>
      <c r="WHU294" s="182"/>
      <c r="WHV294" s="182"/>
      <c r="WHW294" s="182"/>
      <c r="WHX294" s="182"/>
      <c r="WHY294" s="182"/>
      <c r="WHZ294" s="182"/>
      <c r="WIA294" s="182"/>
      <c r="WIB294" s="182"/>
      <c r="WIC294" s="182"/>
      <c r="WID294" s="182"/>
      <c r="WIE294" s="182"/>
      <c r="WIF294" s="182"/>
      <c r="WIG294" s="182"/>
      <c r="WIH294" s="182"/>
      <c r="WII294" s="182"/>
      <c r="WIJ294" s="182"/>
      <c r="WIK294" s="182"/>
      <c r="WIL294" s="182"/>
      <c r="WIM294" s="182"/>
      <c r="WIN294" s="182"/>
      <c r="WIO294" s="182"/>
      <c r="WIP294" s="182"/>
      <c r="WIQ294" s="182"/>
      <c r="WIR294" s="182"/>
      <c r="WIS294" s="182"/>
      <c r="WIT294" s="182"/>
      <c r="WIU294" s="182"/>
      <c r="WIV294" s="182"/>
      <c r="WIW294" s="182"/>
      <c r="WIX294" s="182"/>
      <c r="WIY294" s="182"/>
      <c r="WIZ294" s="182"/>
      <c r="WJA294" s="182"/>
      <c r="WJB294" s="182"/>
      <c r="WJC294" s="182"/>
      <c r="WJD294" s="182"/>
      <c r="WJE294" s="182"/>
      <c r="WJF294" s="182"/>
      <c r="WJG294" s="182"/>
      <c r="WJH294" s="182"/>
      <c r="WJI294" s="182"/>
      <c r="WJJ294" s="182"/>
      <c r="WJK294" s="182"/>
      <c r="WJL294" s="182"/>
      <c r="WJM294" s="182"/>
      <c r="WJN294" s="182"/>
      <c r="WJO294" s="182"/>
      <c r="WJP294" s="182"/>
      <c r="WJQ294" s="182"/>
      <c r="WJR294" s="182"/>
      <c r="WJS294" s="182"/>
      <c r="WJT294" s="182"/>
      <c r="WJU294" s="182"/>
      <c r="WJV294" s="182"/>
      <c r="WJW294" s="182"/>
      <c r="WJX294" s="182"/>
      <c r="WJY294" s="182"/>
      <c r="WJZ294" s="182"/>
      <c r="WKA294" s="182"/>
      <c r="WKB294" s="182"/>
      <c r="WKC294" s="182"/>
      <c r="WKD294" s="182"/>
      <c r="WKE294" s="182"/>
      <c r="WKF294" s="182"/>
      <c r="WKG294" s="182"/>
      <c r="WKH294" s="182"/>
      <c r="WKI294" s="182"/>
      <c r="WKJ294" s="182"/>
      <c r="WKK294" s="182"/>
      <c r="WKL294" s="182"/>
      <c r="WKM294" s="182"/>
      <c r="WKN294" s="182"/>
      <c r="WKO294" s="182"/>
      <c r="WKP294" s="182"/>
      <c r="WKQ294" s="182"/>
      <c r="WKR294" s="182"/>
      <c r="WKS294" s="182"/>
      <c r="WKT294" s="182"/>
      <c r="WKU294" s="182"/>
      <c r="WKV294" s="182"/>
      <c r="WKW294" s="182"/>
      <c r="WKX294" s="182"/>
      <c r="WKY294" s="182"/>
      <c r="WKZ294" s="182"/>
      <c r="WLA294" s="182"/>
      <c r="WLB294" s="182"/>
      <c r="WLC294" s="182"/>
      <c r="WLD294" s="182"/>
      <c r="WLE294" s="182"/>
      <c r="WLF294" s="182"/>
      <c r="WLG294" s="182"/>
      <c r="WLH294" s="182"/>
      <c r="WLI294" s="182"/>
      <c r="WLJ294" s="182"/>
      <c r="WLK294" s="182"/>
      <c r="WLL294" s="182"/>
      <c r="WLM294" s="182"/>
      <c r="WLN294" s="182"/>
      <c r="WLO294" s="182"/>
      <c r="WLP294" s="182"/>
      <c r="WLQ294" s="182"/>
      <c r="WLR294" s="182"/>
      <c r="WLS294" s="182"/>
      <c r="WLT294" s="182"/>
      <c r="WLU294" s="182"/>
      <c r="WLV294" s="182"/>
      <c r="WLW294" s="182"/>
      <c r="WLX294" s="182"/>
      <c r="WLY294" s="182"/>
      <c r="WLZ294" s="182"/>
      <c r="WMA294" s="182"/>
      <c r="WMB294" s="182"/>
      <c r="WMC294" s="182"/>
      <c r="WMD294" s="182"/>
      <c r="WME294" s="182"/>
      <c r="WMF294" s="182"/>
      <c r="WMG294" s="182"/>
      <c r="WMH294" s="182"/>
      <c r="WMI294" s="182"/>
      <c r="WMJ294" s="182"/>
      <c r="WMK294" s="182"/>
      <c r="WML294" s="182"/>
      <c r="WMM294" s="182"/>
      <c r="WMN294" s="182"/>
      <c r="WMO294" s="182"/>
      <c r="WMP294" s="182"/>
      <c r="WMQ294" s="182"/>
      <c r="WMR294" s="182"/>
      <c r="WMS294" s="182"/>
      <c r="WMT294" s="182"/>
      <c r="WMU294" s="182"/>
      <c r="WMV294" s="182"/>
      <c r="WMW294" s="182"/>
      <c r="WMX294" s="182"/>
      <c r="WMY294" s="182"/>
      <c r="WMZ294" s="182"/>
      <c r="WNA294" s="182"/>
      <c r="WNB294" s="182"/>
      <c r="WNC294" s="182"/>
      <c r="WND294" s="182"/>
      <c r="WNE294" s="182"/>
      <c r="WNF294" s="182"/>
      <c r="WNG294" s="182"/>
      <c r="WNH294" s="182"/>
      <c r="WNI294" s="182"/>
      <c r="WNJ294" s="182"/>
      <c r="WNK294" s="182"/>
      <c r="WNL294" s="182"/>
      <c r="WNM294" s="182"/>
      <c r="WNN294" s="182"/>
      <c r="WNO294" s="182"/>
      <c r="WNP294" s="182"/>
      <c r="WNQ294" s="182"/>
      <c r="WNR294" s="182"/>
      <c r="WNS294" s="182"/>
      <c r="WNT294" s="182"/>
      <c r="WNU294" s="182"/>
      <c r="WNV294" s="182"/>
      <c r="WNW294" s="182"/>
      <c r="WNX294" s="182"/>
      <c r="WNY294" s="182"/>
      <c r="WNZ294" s="182"/>
      <c r="WOA294" s="182"/>
      <c r="WOB294" s="182"/>
      <c r="WOC294" s="182"/>
      <c r="WOD294" s="182"/>
      <c r="WOE294" s="182"/>
      <c r="WOF294" s="182"/>
      <c r="WOG294" s="182"/>
      <c r="WOH294" s="182"/>
      <c r="WOI294" s="182"/>
      <c r="WOJ294" s="182"/>
      <c r="WOK294" s="182"/>
      <c r="WOL294" s="182"/>
      <c r="WOM294" s="182"/>
      <c r="WON294" s="182"/>
      <c r="WOO294" s="182"/>
      <c r="WOP294" s="182"/>
      <c r="WOQ294" s="182"/>
      <c r="WOR294" s="182"/>
      <c r="WOS294" s="182"/>
      <c r="WOT294" s="182"/>
      <c r="WOU294" s="182"/>
      <c r="WOV294" s="182"/>
      <c r="WOW294" s="182"/>
      <c r="WOX294" s="182"/>
      <c r="WOY294" s="182"/>
      <c r="WOZ294" s="182"/>
      <c r="WPA294" s="182"/>
      <c r="WPB294" s="182"/>
      <c r="WPC294" s="182"/>
      <c r="WPD294" s="182"/>
      <c r="WPE294" s="182"/>
      <c r="WPF294" s="182"/>
      <c r="WPG294" s="182"/>
      <c r="WPH294" s="182"/>
      <c r="WPI294" s="182"/>
      <c r="WPJ294" s="182"/>
      <c r="WPK294" s="182"/>
      <c r="WPL294" s="182"/>
      <c r="WPM294" s="182"/>
      <c r="WPN294" s="182"/>
      <c r="WPO294" s="182"/>
      <c r="WPP294" s="182"/>
      <c r="WPQ294" s="182"/>
      <c r="WPR294" s="182"/>
      <c r="WPS294" s="182"/>
      <c r="WPT294" s="182"/>
      <c r="WPU294" s="182"/>
      <c r="WPV294" s="182"/>
      <c r="WPW294" s="182"/>
      <c r="WPX294" s="182"/>
      <c r="WPY294" s="182"/>
      <c r="WPZ294" s="182"/>
      <c r="WQA294" s="182"/>
      <c r="WQB294" s="182"/>
      <c r="WQC294" s="182"/>
      <c r="WQD294" s="182"/>
      <c r="WQE294" s="182"/>
      <c r="WQF294" s="182"/>
      <c r="WQG294" s="182"/>
      <c r="WQH294" s="182"/>
      <c r="WQI294" s="182"/>
      <c r="WQJ294" s="182"/>
      <c r="WQK294" s="182"/>
      <c r="WQL294" s="182"/>
      <c r="WQM294" s="182"/>
      <c r="WQN294" s="182"/>
      <c r="WQO294" s="182"/>
      <c r="WQP294" s="182"/>
      <c r="WQQ294" s="182"/>
      <c r="WQR294" s="182"/>
      <c r="WQS294" s="182"/>
      <c r="WQT294" s="182"/>
      <c r="WQU294" s="182"/>
      <c r="WQV294" s="182"/>
      <c r="WQW294" s="182"/>
      <c r="WQX294" s="182"/>
      <c r="WQY294" s="182"/>
      <c r="WQZ294" s="182"/>
      <c r="WRA294" s="182"/>
      <c r="WRB294" s="182"/>
      <c r="WRC294" s="182"/>
      <c r="WRD294" s="182"/>
      <c r="WRE294" s="182"/>
      <c r="WRF294" s="182"/>
      <c r="WRG294" s="182"/>
      <c r="WRH294" s="182"/>
      <c r="WRI294" s="182"/>
      <c r="WRJ294" s="182"/>
      <c r="WRK294" s="182"/>
      <c r="WRL294" s="182"/>
      <c r="WRM294" s="182"/>
      <c r="WRN294" s="182"/>
      <c r="WRO294" s="182"/>
      <c r="WRP294" s="182"/>
      <c r="WRQ294" s="182"/>
      <c r="WRR294" s="182"/>
      <c r="WRS294" s="182"/>
      <c r="WRT294" s="182"/>
      <c r="WRU294" s="182"/>
      <c r="WRV294" s="182"/>
      <c r="WRW294" s="182"/>
      <c r="WRX294" s="182"/>
      <c r="WRY294" s="182"/>
      <c r="WRZ294" s="182"/>
      <c r="WSA294" s="182"/>
      <c r="WSB294" s="182"/>
      <c r="WSC294" s="182"/>
      <c r="WSD294" s="182"/>
      <c r="WSE294" s="182"/>
      <c r="WSF294" s="182"/>
      <c r="WSG294" s="182"/>
      <c r="WSH294" s="182"/>
      <c r="WSI294" s="182"/>
      <c r="WSJ294" s="182"/>
      <c r="WSK294" s="182"/>
      <c r="WSL294" s="182"/>
      <c r="WSM294" s="182"/>
      <c r="WSN294" s="182"/>
      <c r="WSO294" s="182"/>
      <c r="WSP294" s="182"/>
      <c r="WSQ294" s="182"/>
      <c r="WSR294" s="182"/>
      <c r="WSS294" s="182"/>
      <c r="WST294" s="182"/>
      <c r="WSU294" s="182"/>
      <c r="WSV294" s="182"/>
      <c r="WSW294" s="182"/>
      <c r="WSX294" s="182"/>
      <c r="WSY294" s="182"/>
      <c r="WSZ294" s="182"/>
      <c r="WTA294" s="182"/>
      <c r="WTB294" s="182"/>
      <c r="WTC294" s="182"/>
      <c r="WTD294" s="182"/>
      <c r="WTE294" s="182"/>
      <c r="WTF294" s="182"/>
      <c r="WTG294" s="182"/>
      <c r="WTH294" s="182"/>
      <c r="WTI294" s="182"/>
      <c r="WTJ294" s="182"/>
      <c r="WTK294" s="182"/>
      <c r="WTL294" s="182"/>
      <c r="WTM294" s="182"/>
      <c r="WTN294" s="182"/>
      <c r="WTO294" s="182"/>
      <c r="WTP294" s="182"/>
      <c r="WTQ294" s="182"/>
      <c r="WTR294" s="182"/>
      <c r="WTS294" s="182"/>
      <c r="WTT294" s="182"/>
      <c r="WTU294" s="182"/>
      <c r="WTV294" s="182"/>
      <c r="WTW294" s="182"/>
      <c r="WTX294" s="182"/>
      <c r="WTY294" s="182"/>
    </row>
    <row r="295" spans="1:16093" s="189" customFormat="1" x14ac:dyDescent="0.25">
      <c r="A295" s="182"/>
      <c r="B295" s="182"/>
      <c r="C295" s="183"/>
      <c r="D295" s="183"/>
      <c r="E295" s="173" t="s">
        <v>521</v>
      </c>
      <c r="F295" s="174"/>
      <c r="G295" s="174"/>
      <c r="H295" s="202">
        <f>SUM(H293:J293)</f>
        <v>9.4859306464638027E-3</v>
      </c>
      <c r="I295" s="203"/>
      <c r="J295" s="207"/>
      <c r="K295" s="202">
        <f>SUM(K293:N293)</f>
        <v>1.7814838314044679E-2</v>
      </c>
      <c r="L295" s="203"/>
      <c r="M295" s="203"/>
      <c r="N295" s="207"/>
      <c r="O295" s="202">
        <f t="shared" ref="O295" si="111">SUM(O293:R293)</f>
        <v>3.2327322274017363E-2</v>
      </c>
      <c r="P295" s="203"/>
      <c r="Q295" s="203"/>
      <c r="R295" s="207"/>
      <c r="S295" s="202">
        <f>SUM(S293:W293)</f>
        <v>1.2126126915951062E-2</v>
      </c>
      <c r="T295" s="203"/>
      <c r="U295" s="203"/>
      <c r="V295" s="203"/>
      <c r="W295" s="207"/>
      <c r="X295" s="202">
        <f t="shared" ref="X295" si="112">SUM(X293:AA293)</f>
        <v>3.434264067260509E-2</v>
      </c>
      <c r="Y295" s="203"/>
      <c r="Z295" s="203"/>
      <c r="AA295" s="207"/>
      <c r="AB295" s="202">
        <f>SUM(AB293:AF293)</f>
        <v>5.2010700855759068E-2</v>
      </c>
      <c r="AC295" s="203"/>
      <c r="AD295" s="203"/>
      <c r="AE295" s="203"/>
      <c r="AF295" s="207"/>
      <c r="AG295" s="202">
        <f t="shared" ref="AG295" si="113">SUM(AG293:AJ293)</f>
        <v>4.4429057966686281E-2</v>
      </c>
      <c r="AH295" s="203"/>
      <c r="AI295" s="203"/>
      <c r="AJ295" s="207"/>
      <c r="AK295" s="202">
        <f t="shared" ref="AK295" si="114">SUM(AK293:AN293)</f>
        <v>3.8692507222932368E-2</v>
      </c>
      <c r="AL295" s="203"/>
      <c r="AM295" s="203"/>
      <c r="AN295" s="207"/>
      <c r="AO295" s="202">
        <f>SUM(AO293:AS293)</f>
        <v>4.4956938425413165E-2</v>
      </c>
      <c r="AP295" s="203"/>
      <c r="AQ295" s="203"/>
      <c r="AR295" s="203"/>
      <c r="AS295" s="207"/>
      <c r="AT295" s="202">
        <f t="shared" ref="AT295" si="115">SUM(AT293:AW293)</f>
        <v>3.548957322460309E-2</v>
      </c>
      <c r="AU295" s="203"/>
      <c r="AV295" s="203"/>
      <c r="AW295" s="207"/>
      <c r="AX295" s="202">
        <f t="shared" ref="AX295" si="116">SUM(AX293:BA293)</f>
        <v>3.548957322460309E-2</v>
      </c>
      <c r="AY295" s="203"/>
      <c r="AZ295" s="203"/>
      <c r="BA295" s="207"/>
      <c r="BB295" s="202">
        <f>SUM(BB293:BF293)</f>
        <v>4.436196653075386E-2</v>
      </c>
      <c r="BC295" s="203"/>
      <c r="BD295" s="203"/>
      <c r="BE295" s="203"/>
      <c r="BF295" s="207"/>
      <c r="BG295" s="202">
        <f t="shared" ref="BG295" si="117">SUM(BG293:BJ293)</f>
        <v>3.548957322460309E-2</v>
      </c>
      <c r="BH295" s="203"/>
      <c r="BI295" s="203"/>
      <c r="BJ295" s="207"/>
      <c r="BK295" s="202">
        <f t="shared" ref="BK295" si="118">SUM(BK293:BN293)</f>
        <v>4.893450620769494E-2</v>
      </c>
      <c r="BL295" s="203"/>
      <c r="BM295" s="203"/>
      <c r="BN295" s="203"/>
      <c r="BO295" s="208">
        <f>SUM(BO293:BS293)</f>
        <v>8.1998228680613849E-2</v>
      </c>
      <c r="BP295" s="203"/>
      <c r="BQ295" s="203"/>
      <c r="BR295" s="203"/>
      <c r="BS295" s="209"/>
      <c r="BT295" s="203">
        <f>SUM(BT293:BW293)</f>
        <v>6.5673636255568602E-2</v>
      </c>
      <c r="BU295" s="203"/>
      <c r="BV295" s="203"/>
      <c r="BW295" s="203"/>
      <c r="BX295" s="197">
        <f>SUM(BX293:CB293)</f>
        <v>9.3737938501580215E-2</v>
      </c>
      <c r="BY295" s="198"/>
      <c r="BZ295" s="198"/>
      <c r="CA295" s="198"/>
      <c r="CB295" s="199"/>
      <c r="CC295" s="197">
        <f>SUM(CC293:CF293)</f>
        <v>9.5571523398393421E-2</v>
      </c>
      <c r="CD295" s="198"/>
      <c r="CE295" s="198"/>
      <c r="CF295" s="199"/>
      <c r="CG295" s="197">
        <f>SUM(CG293:CK293)</f>
        <v>0.13770639598894616</v>
      </c>
      <c r="CH295" s="198"/>
      <c r="CI295" s="198"/>
      <c r="CJ295" s="198"/>
      <c r="CK295" s="198"/>
      <c r="CL295" s="190">
        <f>CL293</f>
        <v>3.9361021468766771E-2</v>
      </c>
      <c r="CM295" s="73"/>
      <c r="CN295" s="9"/>
      <c r="CO295" s="36"/>
      <c r="CP295" s="36"/>
      <c r="CQ295" s="182"/>
      <c r="CR295" s="182"/>
      <c r="CS295" s="182"/>
      <c r="CT295" s="182"/>
      <c r="CU295" s="182"/>
      <c r="CV295" s="182"/>
      <c r="CW295" s="182"/>
      <c r="CX295" s="182"/>
      <c r="CY295" s="182"/>
      <c r="CZ295" s="182"/>
      <c r="DA295" s="182"/>
      <c r="DB295" s="182"/>
      <c r="DC295" s="182"/>
      <c r="DD295" s="182"/>
      <c r="DE295" s="182"/>
      <c r="DF295" s="182"/>
      <c r="DG295" s="182"/>
      <c r="DH295" s="182"/>
      <c r="DI295" s="182"/>
      <c r="DJ295" s="182"/>
      <c r="DK295" s="182"/>
      <c r="DL295" s="182"/>
      <c r="DM295" s="182"/>
      <c r="DN295" s="182"/>
      <c r="DO295" s="182"/>
      <c r="DP295" s="182"/>
      <c r="DQ295" s="182"/>
      <c r="DR295" s="182"/>
      <c r="DS295" s="182"/>
      <c r="DT295" s="182"/>
      <c r="DU295" s="182"/>
      <c r="DV295" s="182"/>
      <c r="DW295" s="182"/>
      <c r="DX295" s="182"/>
      <c r="DY295" s="182"/>
      <c r="DZ295" s="182"/>
      <c r="EA295" s="182"/>
      <c r="EB295" s="182"/>
      <c r="EC295" s="182"/>
      <c r="ED295" s="182"/>
      <c r="EE295" s="182"/>
      <c r="EF295" s="182"/>
      <c r="EG295" s="182"/>
      <c r="EH295" s="182"/>
      <c r="EI295" s="182"/>
      <c r="EJ295" s="182"/>
      <c r="EK295" s="182"/>
      <c r="EL295" s="182"/>
      <c r="EM295" s="182"/>
      <c r="EN295" s="182"/>
      <c r="EO295" s="182"/>
      <c r="EP295" s="182"/>
      <c r="EQ295" s="182"/>
      <c r="ER295" s="182"/>
      <c r="ES295" s="182"/>
      <c r="ET295" s="182"/>
      <c r="EU295" s="182"/>
      <c r="EV295" s="182"/>
      <c r="EW295" s="182"/>
      <c r="EX295" s="182"/>
      <c r="EY295" s="182"/>
      <c r="EZ295" s="182"/>
      <c r="FA295" s="182"/>
      <c r="FB295" s="182"/>
      <c r="FC295" s="182"/>
      <c r="FD295" s="182"/>
      <c r="FE295" s="182"/>
      <c r="FF295" s="182"/>
      <c r="FG295" s="182"/>
      <c r="FH295" s="182"/>
      <c r="FI295" s="182"/>
      <c r="FJ295" s="182"/>
      <c r="FK295" s="182"/>
      <c r="FL295" s="182"/>
      <c r="FM295" s="182"/>
      <c r="FN295" s="182"/>
      <c r="FO295" s="182"/>
      <c r="FP295" s="182"/>
      <c r="FQ295" s="182"/>
      <c r="FR295" s="182"/>
      <c r="FS295" s="182"/>
      <c r="FT295" s="182"/>
      <c r="FU295" s="182"/>
      <c r="FV295" s="182"/>
      <c r="FW295" s="182"/>
      <c r="FX295" s="182"/>
      <c r="FY295" s="182"/>
      <c r="FZ295" s="182"/>
      <c r="GA295" s="182"/>
      <c r="GB295" s="182"/>
      <c r="GC295" s="182"/>
      <c r="GD295" s="182"/>
      <c r="GE295" s="182"/>
      <c r="GF295" s="182"/>
      <c r="GG295" s="182"/>
      <c r="GH295" s="182"/>
      <c r="GI295" s="182"/>
      <c r="GJ295" s="182"/>
      <c r="GK295" s="182"/>
      <c r="GL295" s="182"/>
      <c r="GM295" s="182"/>
      <c r="GN295" s="182"/>
      <c r="GO295" s="182"/>
      <c r="GP295" s="182"/>
      <c r="GQ295" s="182"/>
      <c r="GR295" s="182"/>
      <c r="GS295" s="182"/>
      <c r="GT295" s="182"/>
      <c r="GU295" s="182"/>
      <c r="GV295" s="182"/>
      <c r="GW295" s="182"/>
      <c r="GX295" s="182"/>
      <c r="GY295" s="182"/>
      <c r="GZ295" s="182"/>
      <c r="HA295" s="182"/>
      <c r="HB295" s="182"/>
      <c r="HC295" s="182"/>
      <c r="HD295" s="182"/>
      <c r="HE295" s="182"/>
      <c r="HF295" s="182"/>
      <c r="HG295" s="182"/>
      <c r="HH295" s="182"/>
      <c r="HI295" s="182"/>
      <c r="HJ295" s="182"/>
      <c r="HK295" s="182"/>
      <c r="HL295" s="182"/>
      <c r="HM295" s="182"/>
      <c r="HN295" s="182"/>
      <c r="HO295" s="182"/>
      <c r="HP295" s="182"/>
      <c r="HQ295" s="182"/>
      <c r="HR295" s="182"/>
      <c r="HS295" s="182"/>
      <c r="HT295" s="182"/>
      <c r="HU295" s="182"/>
      <c r="HV295" s="182"/>
      <c r="HW295" s="182"/>
      <c r="HX295" s="182"/>
      <c r="HY295" s="182"/>
      <c r="HZ295" s="182"/>
      <c r="IA295" s="182"/>
      <c r="IB295" s="182"/>
      <c r="IC295" s="182"/>
      <c r="ID295" s="182"/>
      <c r="IE295" s="182"/>
      <c r="IF295" s="182"/>
      <c r="IG295" s="182"/>
      <c r="IH295" s="182"/>
      <c r="II295" s="182"/>
      <c r="IJ295" s="182"/>
      <c r="IK295" s="182"/>
      <c r="IL295" s="182"/>
      <c r="IM295" s="182"/>
      <c r="IN295" s="182"/>
      <c r="IO295" s="182"/>
      <c r="IP295" s="182"/>
      <c r="IQ295" s="182"/>
      <c r="IR295" s="182"/>
      <c r="IS295" s="182"/>
      <c r="IT295" s="182"/>
      <c r="IU295" s="182"/>
      <c r="IV295" s="182"/>
      <c r="IW295" s="182"/>
      <c r="IX295" s="182"/>
      <c r="IY295" s="182"/>
      <c r="IZ295" s="182"/>
      <c r="JA295" s="182"/>
      <c r="JB295" s="182"/>
      <c r="JC295" s="182"/>
      <c r="JD295" s="182"/>
      <c r="JE295" s="182"/>
      <c r="JF295" s="182"/>
      <c r="JG295" s="182"/>
      <c r="JH295" s="182"/>
      <c r="JI295" s="182"/>
      <c r="JJ295" s="182"/>
      <c r="JK295" s="182"/>
      <c r="JL295" s="182"/>
      <c r="JM295" s="182"/>
      <c r="JN295" s="182"/>
      <c r="JO295" s="182"/>
      <c r="JP295" s="182"/>
      <c r="JQ295" s="182"/>
      <c r="JR295" s="182"/>
      <c r="JS295" s="182"/>
      <c r="JT295" s="182"/>
      <c r="JU295" s="182"/>
      <c r="JV295" s="182"/>
      <c r="JW295" s="182"/>
      <c r="JX295" s="182"/>
      <c r="JY295" s="182"/>
      <c r="JZ295" s="182"/>
      <c r="KA295" s="182"/>
      <c r="KB295" s="182"/>
      <c r="KC295" s="182"/>
      <c r="KD295" s="182"/>
      <c r="KE295" s="182"/>
      <c r="KF295" s="182"/>
      <c r="KG295" s="182"/>
      <c r="KH295" s="182"/>
      <c r="KI295" s="182"/>
      <c r="KJ295" s="182"/>
      <c r="KK295" s="182"/>
      <c r="KL295" s="182"/>
      <c r="KM295" s="182"/>
      <c r="KN295" s="182"/>
      <c r="KO295" s="182"/>
      <c r="KP295" s="182"/>
      <c r="KQ295" s="182"/>
      <c r="KR295" s="182"/>
      <c r="KS295" s="182"/>
      <c r="KT295" s="182"/>
      <c r="KU295" s="182"/>
      <c r="KV295" s="182"/>
      <c r="KW295" s="182"/>
      <c r="KX295" s="182"/>
      <c r="KY295" s="182"/>
      <c r="KZ295" s="182"/>
      <c r="LA295" s="182"/>
      <c r="LB295" s="182"/>
      <c r="LC295" s="182"/>
      <c r="LD295" s="182"/>
      <c r="LE295" s="182"/>
      <c r="LF295" s="182"/>
      <c r="LG295" s="182"/>
      <c r="LH295" s="182"/>
      <c r="LI295" s="182"/>
      <c r="LJ295" s="182"/>
      <c r="LK295" s="182"/>
      <c r="LL295" s="182"/>
      <c r="LM295" s="182"/>
      <c r="LN295" s="182"/>
      <c r="LO295" s="182"/>
      <c r="LP295" s="182"/>
      <c r="LQ295" s="182"/>
      <c r="LR295" s="182"/>
      <c r="LS295" s="182"/>
      <c r="LT295" s="182"/>
      <c r="LU295" s="182"/>
      <c r="LV295" s="182"/>
      <c r="LW295" s="182"/>
      <c r="LX295" s="182"/>
      <c r="LY295" s="182"/>
      <c r="LZ295" s="182"/>
      <c r="MA295" s="182"/>
      <c r="MB295" s="182"/>
      <c r="MC295" s="182"/>
      <c r="MD295" s="182"/>
      <c r="ME295" s="182"/>
      <c r="MF295" s="182"/>
      <c r="MG295" s="182"/>
      <c r="MH295" s="182"/>
      <c r="MI295" s="182"/>
      <c r="MJ295" s="182"/>
      <c r="MK295" s="182"/>
      <c r="ML295" s="182"/>
      <c r="MM295" s="182"/>
      <c r="MN295" s="182"/>
      <c r="MO295" s="182"/>
      <c r="MP295" s="182"/>
      <c r="MQ295" s="182"/>
      <c r="MR295" s="182"/>
      <c r="MS295" s="182"/>
      <c r="MT295" s="182"/>
      <c r="MU295" s="182"/>
      <c r="MV295" s="182"/>
      <c r="MW295" s="182"/>
      <c r="MX295" s="182"/>
      <c r="MY295" s="182"/>
      <c r="MZ295" s="182"/>
      <c r="NA295" s="182"/>
      <c r="NB295" s="182"/>
      <c r="NC295" s="182"/>
      <c r="ND295" s="182"/>
      <c r="NE295" s="182"/>
      <c r="NF295" s="182"/>
      <c r="NG295" s="182"/>
      <c r="NH295" s="182"/>
      <c r="NI295" s="182"/>
      <c r="NJ295" s="182"/>
      <c r="NK295" s="182"/>
      <c r="NL295" s="182"/>
      <c r="NM295" s="182"/>
      <c r="NN295" s="182"/>
      <c r="NO295" s="182"/>
      <c r="NP295" s="182"/>
      <c r="NQ295" s="182"/>
      <c r="NR295" s="182"/>
      <c r="NS295" s="182"/>
      <c r="NT295" s="182"/>
      <c r="NU295" s="182"/>
      <c r="NV295" s="182"/>
      <c r="NW295" s="182"/>
      <c r="NX295" s="182"/>
      <c r="NY295" s="182"/>
      <c r="NZ295" s="182"/>
      <c r="OA295" s="182"/>
      <c r="OB295" s="182"/>
      <c r="OC295" s="182"/>
      <c r="OD295" s="182"/>
      <c r="OE295" s="182"/>
      <c r="OF295" s="182"/>
      <c r="OG295" s="182"/>
      <c r="OH295" s="182"/>
      <c r="OI295" s="182"/>
      <c r="OJ295" s="182"/>
      <c r="OK295" s="182"/>
      <c r="OL295" s="182"/>
      <c r="OM295" s="182"/>
      <c r="ON295" s="182"/>
      <c r="OO295" s="182"/>
      <c r="OP295" s="182"/>
      <c r="OQ295" s="182"/>
      <c r="OR295" s="182"/>
      <c r="OS295" s="182"/>
      <c r="OT295" s="182"/>
      <c r="OU295" s="182"/>
      <c r="OV295" s="182"/>
      <c r="OW295" s="182"/>
      <c r="OX295" s="182"/>
      <c r="OY295" s="182"/>
      <c r="OZ295" s="182"/>
      <c r="PA295" s="182"/>
      <c r="PB295" s="182"/>
      <c r="PC295" s="182"/>
      <c r="PD295" s="182"/>
      <c r="PE295" s="182"/>
      <c r="PF295" s="182"/>
      <c r="PG295" s="182"/>
      <c r="PH295" s="182"/>
      <c r="PI295" s="182"/>
      <c r="PJ295" s="182"/>
      <c r="PK295" s="182"/>
      <c r="PL295" s="182"/>
      <c r="PM295" s="182"/>
      <c r="PN295" s="182"/>
      <c r="PO295" s="182"/>
      <c r="PP295" s="182"/>
      <c r="PQ295" s="182"/>
      <c r="PR295" s="182"/>
      <c r="PS295" s="182"/>
      <c r="PT295" s="182"/>
      <c r="PU295" s="182"/>
      <c r="PV295" s="182"/>
      <c r="PW295" s="182"/>
      <c r="PX295" s="182"/>
      <c r="PY295" s="182"/>
      <c r="PZ295" s="182"/>
      <c r="QA295" s="182"/>
      <c r="QB295" s="182"/>
      <c r="QC295" s="182"/>
      <c r="QD295" s="182"/>
      <c r="QE295" s="182"/>
      <c r="QF295" s="182"/>
      <c r="QG295" s="182"/>
      <c r="QH295" s="182"/>
      <c r="QI295" s="182"/>
      <c r="QJ295" s="182"/>
      <c r="QK295" s="182"/>
      <c r="QL295" s="182"/>
      <c r="QM295" s="182"/>
      <c r="QN295" s="182"/>
      <c r="QO295" s="182"/>
      <c r="QP295" s="182"/>
      <c r="QQ295" s="182"/>
      <c r="QR295" s="182"/>
      <c r="QS295" s="182"/>
      <c r="QT295" s="182"/>
      <c r="QU295" s="182"/>
      <c r="QV295" s="182"/>
      <c r="QW295" s="182"/>
      <c r="QX295" s="182"/>
      <c r="QY295" s="182"/>
      <c r="QZ295" s="182"/>
      <c r="RA295" s="182"/>
      <c r="RB295" s="182"/>
      <c r="RC295" s="182"/>
      <c r="RD295" s="182"/>
      <c r="RE295" s="182"/>
      <c r="RF295" s="182"/>
      <c r="RG295" s="182"/>
      <c r="RH295" s="182"/>
      <c r="RI295" s="182"/>
      <c r="RJ295" s="182"/>
      <c r="RK295" s="182"/>
      <c r="RL295" s="182"/>
      <c r="RM295" s="182"/>
      <c r="RN295" s="182"/>
      <c r="RO295" s="182"/>
      <c r="RP295" s="182"/>
      <c r="RQ295" s="182"/>
      <c r="RR295" s="182"/>
      <c r="RS295" s="182"/>
      <c r="RT295" s="182"/>
      <c r="RU295" s="182"/>
      <c r="RV295" s="182"/>
      <c r="RW295" s="182"/>
      <c r="RX295" s="182"/>
      <c r="RY295" s="182"/>
      <c r="RZ295" s="182"/>
      <c r="SA295" s="182"/>
      <c r="SB295" s="182"/>
      <c r="SC295" s="182"/>
      <c r="SD295" s="182"/>
      <c r="SE295" s="182"/>
      <c r="SF295" s="182"/>
      <c r="SG295" s="182"/>
      <c r="SH295" s="182"/>
      <c r="SI295" s="182"/>
      <c r="SJ295" s="182"/>
      <c r="SK295" s="182"/>
      <c r="SL295" s="182"/>
      <c r="SM295" s="182"/>
      <c r="SN295" s="182"/>
      <c r="SO295" s="182"/>
      <c r="SP295" s="182"/>
      <c r="SQ295" s="182"/>
      <c r="SR295" s="182"/>
      <c r="SS295" s="182"/>
      <c r="ST295" s="182"/>
      <c r="SU295" s="182"/>
      <c r="SV295" s="182"/>
      <c r="SW295" s="182"/>
      <c r="SX295" s="182"/>
      <c r="SY295" s="182"/>
      <c r="SZ295" s="182"/>
      <c r="TA295" s="182"/>
      <c r="TB295" s="182"/>
      <c r="TC295" s="182"/>
      <c r="TD295" s="182"/>
      <c r="TE295" s="182"/>
      <c r="TF295" s="182"/>
      <c r="TG295" s="182"/>
      <c r="TH295" s="182"/>
      <c r="TI295" s="182"/>
      <c r="TJ295" s="182"/>
      <c r="TK295" s="182"/>
      <c r="TL295" s="182"/>
      <c r="TM295" s="182"/>
      <c r="TN295" s="182"/>
      <c r="TO295" s="182"/>
      <c r="TP295" s="182"/>
      <c r="TQ295" s="182"/>
      <c r="TR295" s="182"/>
      <c r="TS295" s="182"/>
      <c r="TT295" s="182"/>
      <c r="TU295" s="182"/>
      <c r="TV295" s="182"/>
      <c r="TW295" s="182"/>
      <c r="TX295" s="182"/>
      <c r="TY295" s="182"/>
      <c r="TZ295" s="182"/>
      <c r="UA295" s="182"/>
      <c r="UB295" s="182"/>
      <c r="UC295" s="182"/>
      <c r="UD295" s="182"/>
      <c r="UE295" s="182"/>
      <c r="UF295" s="182"/>
      <c r="UG295" s="182"/>
      <c r="UH295" s="182"/>
      <c r="UI295" s="182"/>
      <c r="UJ295" s="182"/>
      <c r="UK295" s="182"/>
      <c r="UL295" s="182"/>
      <c r="UM295" s="182"/>
      <c r="UN295" s="182"/>
      <c r="UO295" s="182"/>
      <c r="UP295" s="182"/>
      <c r="UQ295" s="182"/>
      <c r="UR295" s="182"/>
      <c r="US295" s="182"/>
      <c r="UT295" s="182"/>
      <c r="UU295" s="182"/>
      <c r="UV295" s="182"/>
      <c r="UW295" s="182"/>
      <c r="UX295" s="182"/>
      <c r="UY295" s="182"/>
      <c r="UZ295" s="182"/>
      <c r="VA295" s="182"/>
      <c r="VB295" s="182"/>
      <c r="VC295" s="182"/>
      <c r="VD295" s="182"/>
      <c r="VE295" s="182"/>
      <c r="VF295" s="182"/>
      <c r="VG295" s="182"/>
      <c r="VH295" s="182"/>
      <c r="VI295" s="182"/>
      <c r="VJ295" s="182"/>
      <c r="VK295" s="182"/>
      <c r="VL295" s="182"/>
      <c r="VM295" s="182"/>
      <c r="VN295" s="182"/>
      <c r="VO295" s="182"/>
      <c r="VP295" s="182"/>
      <c r="VQ295" s="182"/>
      <c r="VR295" s="182"/>
      <c r="VS295" s="182"/>
      <c r="VT295" s="182"/>
      <c r="VU295" s="182"/>
      <c r="VV295" s="182"/>
      <c r="VW295" s="182"/>
      <c r="VX295" s="182"/>
      <c r="VY295" s="182"/>
      <c r="VZ295" s="182"/>
      <c r="WA295" s="182"/>
      <c r="WB295" s="182"/>
      <c r="WC295" s="182"/>
      <c r="WD295" s="182"/>
      <c r="WE295" s="182"/>
      <c r="WF295" s="182"/>
      <c r="WG295" s="182"/>
      <c r="WH295" s="182"/>
      <c r="WI295" s="182"/>
      <c r="WJ295" s="182"/>
      <c r="WK295" s="182"/>
      <c r="WL295" s="182"/>
      <c r="WM295" s="182"/>
      <c r="WN295" s="182"/>
      <c r="WO295" s="182"/>
      <c r="WP295" s="182"/>
      <c r="WQ295" s="182"/>
      <c r="WR295" s="182"/>
      <c r="WS295" s="182"/>
      <c r="WT295" s="182"/>
      <c r="WU295" s="182"/>
      <c r="WV295" s="182"/>
      <c r="WW295" s="182"/>
      <c r="WX295" s="182"/>
      <c r="WY295" s="182"/>
      <c r="WZ295" s="182"/>
      <c r="XA295" s="182"/>
      <c r="XB295" s="182"/>
      <c r="XC295" s="182"/>
      <c r="XD295" s="182"/>
      <c r="XE295" s="182"/>
      <c r="XF295" s="182"/>
      <c r="XG295" s="182"/>
      <c r="XH295" s="182"/>
      <c r="XI295" s="182"/>
      <c r="XJ295" s="182"/>
      <c r="XK295" s="182"/>
      <c r="XL295" s="182"/>
      <c r="XM295" s="182"/>
      <c r="XN295" s="182"/>
      <c r="XO295" s="182"/>
      <c r="XP295" s="182"/>
      <c r="XQ295" s="182"/>
      <c r="XR295" s="182"/>
      <c r="XS295" s="182"/>
      <c r="XT295" s="182"/>
      <c r="XU295" s="182"/>
      <c r="XV295" s="182"/>
      <c r="XW295" s="182"/>
      <c r="XX295" s="182"/>
      <c r="XY295" s="182"/>
      <c r="XZ295" s="182"/>
      <c r="YA295" s="182"/>
      <c r="YB295" s="182"/>
      <c r="YC295" s="182"/>
      <c r="YD295" s="182"/>
      <c r="YE295" s="182"/>
      <c r="YF295" s="182"/>
      <c r="YG295" s="182"/>
      <c r="YH295" s="182"/>
      <c r="YI295" s="182"/>
      <c r="YJ295" s="182"/>
      <c r="YK295" s="182"/>
      <c r="YL295" s="182"/>
      <c r="YM295" s="182"/>
      <c r="YN295" s="182"/>
      <c r="YO295" s="182"/>
      <c r="YP295" s="182"/>
      <c r="YQ295" s="182"/>
      <c r="YR295" s="182"/>
      <c r="YS295" s="182"/>
      <c r="YT295" s="182"/>
      <c r="YU295" s="182"/>
      <c r="YV295" s="182"/>
      <c r="YW295" s="182"/>
      <c r="YX295" s="182"/>
      <c r="YY295" s="182"/>
      <c r="YZ295" s="182"/>
      <c r="ZA295" s="182"/>
      <c r="ZB295" s="182"/>
      <c r="ZC295" s="182"/>
      <c r="ZD295" s="182"/>
      <c r="ZE295" s="182"/>
      <c r="ZF295" s="182"/>
      <c r="ZG295" s="182"/>
      <c r="ZH295" s="182"/>
      <c r="ZI295" s="182"/>
      <c r="ZJ295" s="182"/>
      <c r="ZK295" s="182"/>
      <c r="ZL295" s="182"/>
      <c r="ZM295" s="182"/>
      <c r="ZN295" s="182"/>
      <c r="ZO295" s="182"/>
      <c r="ZP295" s="182"/>
      <c r="ZQ295" s="182"/>
      <c r="ZR295" s="182"/>
      <c r="ZS295" s="182"/>
      <c r="ZT295" s="182"/>
      <c r="ZU295" s="182"/>
      <c r="ZV295" s="182"/>
      <c r="ZW295" s="182"/>
      <c r="ZX295" s="182"/>
      <c r="ZY295" s="182"/>
      <c r="ZZ295" s="182"/>
      <c r="AAA295" s="182"/>
      <c r="AAB295" s="182"/>
      <c r="AAC295" s="182"/>
      <c r="AAD295" s="182"/>
      <c r="AAE295" s="182"/>
      <c r="AAF295" s="182"/>
      <c r="AAG295" s="182"/>
      <c r="AAH295" s="182"/>
      <c r="AAI295" s="182"/>
      <c r="AAJ295" s="182"/>
      <c r="AAK295" s="182"/>
      <c r="AAL295" s="182"/>
      <c r="AAM295" s="182"/>
      <c r="AAN295" s="182"/>
      <c r="AAO295" s="182"/>
      <c r="AAP295" s="182"/>
      <c r="AAQ295" s="182"/>
      <c r="AAR295" s="182"/>
      <c r="AAS295" s="182"/>
      <c r="AAT295" s="182"/>
      <c r="AAU295" s="182"/>
      <c r="AAV295" s="182"/>
      <c r="AAW295" s="182"/>
      <c r="AAX295" s="182"/>
      <c r="AAY295" s="182"/>
      <c r="AAZ295" s="182"/>
      <c r="ABA295" s="182"/>
      <c r="ABB295" s="182"/>
      <c r="ABC295" s="182"/>
      <c r="ABD295" s="182"/>
      <c r="ABE295" s="182"/>
      <c r="ABF295" s="182"/>
      <c r="ABG295" s="182"/>
      <c r="ABH295" s="182"/>
      <c r="ABI295" s="182"/>
      <c r="ABJ295" s="182"/>
      <c r="ABK295" s="182"/>
      <c r="ABL295" s="182"/>
      <c r="ABM295" s="182"/>
      <c r="ABN295" s="182"/>
      <c r="ABO295" s="182"/>
      <c r="ABP295" s="182"/>
      <c r="ABQ295" s="182"/>
      <c r="ABR295" s="182"/>
      <c r="ABS295" s="182"/>
      <c r="ABT295" s="182"/>
      <c r="ABU295" s="182"/>
      <c r="ABV295" s="182"/>
      <c r="ABW295" s="182"/>
      <c r="ABX295" s="182"/>
      <c r="ABY295" s="182"/>
      <c r="ABZ295" s="182"/>
      <c r="ACA295" s="182"/>
      <c r="ACB295" s="182"/>
      <c r="ACC295" s="182"/>
      <c r="ACD295" s="182"/>
      <c r="ACE295" s="182"/>
      <c r="ACF295" s="182"/>
      <c r="ACG295" s="182"/>
      <c r="ACH295" s="182"/>
      <c r="ACI295" s="182"/>
      <c r="ACJ295" s="182"/>
      <c r="ACK295" s="182"/>
      <c r="ACL295" s="182"/>
      <c r="ACM295" s="182"/>
      <c r="ACN295" s="182"/>
      <c r="ACO295" s="182"/>
      <c r="ACP295" s="182"/>
      <c r="ACQ295" s="182"/>
      <c r="ACR295" s="182"/>
      <c r="ACS295" s="182"/>
      <c r="ACT295" s="182"/>
      <c r="ACU295" s="182"/>
      <c r="ACV295" s="182"/>
      <c r="ACW295" s="182"/>
      <c r="ACX295" s="182"/>
      <c r="ACY295" s="182"/>
      <c r="ACZ295" s="182"/>
      <c r="ADA295" s="182"/>
      <c r="ADB295" s="182"/>
      <c r="ADC295" s="182"/>
      <c r="ADD295" s="182"/>
      <c r="ADE295" s="182"/>
      <c r="ADF295" s="182"/>
      <c r="ADG295" s="182"/>
      <c r="ADH295" s="182"/>
      <c r="ADI295" s="182"/>
      <c r="ADJ295" s="182"/>
      <c r="ADK295" s="182"/>
      <c r="ADL295" s="182"/>
      <c r="ADM295" s="182"/>
      <c r="ADN295" s="182"/>
      <c r="ADO295" s="182"/>
      <c r="ADP295" s="182"/>
      <c r="ADQ295" s="182"/>
      <c r="ADR295" s="182"/>
      <c r="ADS295" s="182"/>
      <c r="ADT295" s="182"/>
      <c r="ADU295" s="182"/>
      <c r="ADV295" s="182"/>
      <c r="ADW295" s="182"/>
      <c r="ADX295" s="182"/>
      <c r="ADY295" s="182"/>
      <c r="ADZ295" s="182"/>
      <c r="AEA295" s="182"/>
      <c r="AEB295" s="182"/>
      <c r="AEC295" s="182"/>
      <c r="AED295" s="182"/>
      <c r="AEE295" s="182"/>
      <c r="AEF295" s="182"/>
      <c r="AEG295" s="182"/>
      <c r="AEH295" s="182"/>
      <c r="AEI295" s="182"/>
      <c r="AEJ295" s="182"/>
      <c r="AEK295" s="182"/>
      <c r="AEL295" s="182"/>
      <c r="AEM295" s="182"/>
      <c r="AEN295" s="182"/>
      <c r="AEO295" s="182"/>
      <c r="AEP295" s="182"/>
      <c r="AEQ295" s="182"/>
      <c r="AER295" s="182"/>
      <c r="AES295" s="182"/>
      <c r="AET295" s="182"/>
      <c r="AEU295" s="182"/>
      <c r="AEV295" s="182"/>
      <c r="AEW295" s="182"/>
      <c r="AEX295" s="182"/>
      <c r="AEY295" s="182"/>
      <c r="AEZ295" s="182"/>
      <c r="AFA295" s="182"/>
      <c r="AFB295" s="182"/>
      <c r="AFC295" s="182"/>
      <c r="AFD295" s="182"/>
      <c r="AFE295" s="182"/>
      <c r="AFF295" s="182"/>
      <c r="AFG295" s="182"/>
      <c r="AFH295" s="182"/>
      <c r="AFI295" s="182"/>
      <c r="AFJ295" s="182"/>
      <c r="AFK295" s="182"/>
      <c r="AFL295" s="182"/>
      <c r="AFM295" s="182"/>
      <c r="AFN295" s="182"/>
      <c r="AFO295" s="182"/>
      <c r="AFP295" s="182"/>
      <c r="AFQ295" s="182"/>
      <c r="AFR295" s="182"/>
      <c r="AFS295" s="182"/>
      <c r="AFT295" s="182"/>
      <c r="AFU295" s="182"/>
      <c r="AFV295" s="182"/>
      <c r="AFW295" s="182"/>
      <c r="AFX295" s="182"/>
      <c r="AFY295" s="182"/>
      <c r="AFZ295" s="182"/>
      <c r="AGA295" s="182"/>
      <c r="AGB295" s="182"/>
      <c r="AGC295" s="182"/>
      <c r="AGD295" s="182"/>
      <c r="AGE295" s="182"/>
      <c r="AGF295" s="182"/>
      <c r="AGG295" s="182"/>
      <c r="AGH295" s="182"/>
      <c r="AGI295" s="182"/>
      <c r="AGJ295" s="182"/>
      <c r="AGK295" s="182"/>
      <c r="AGL295" s="182"/>
      <c r="AGM295" s="182"/>
      <c r="AGN295" s="182"/>
      <c r="AGO295" s="182"/>
      <c r="AGP295" s="182"/>
      <c r="AGQ295" s="182"/>
      <c r="AGR295" s="182"/>
      <c r="AGS295" s="182"/>
      <c r="AGT295" s="182"/>
      <c r="AGU295" s="182"/>
      <c r="AGV295" s="182"/>
      <c r="AGW295" s="182"/>
      <c r="AGX295" s="182"/>
      <c r="AGY295" s="182"/>
      <c r="AGZ295" s="182"/>
      <c r="AHA295" s="182"/>
      <c r="AHB295" s="182"/>
      <c r="AHC295" s="182"/>
      <c r="AHD295" s="182"/>
      <c r="AHE295" s="182"/>
      <c r="AHF295" s="182"/>
      <c r="AHG295" s="182"/>
      <c r="AHH295" s="182"/>
      <c r="AHI295" s="182"/>
      <c r="AHJ295" s="182"/>
      <c r="AHK295" s="182"/>
      <c r="AHL295" s="182"/>
      <c r="AHM295" s="182"/>
      <c r="AHN295" s="182"/>
      <c r="AHO295" s="182"/>
      <c r="AHP295" s="182"/>
      <c r="AHQ295" s="182"/>
      <c r="AHR295" s="182"/>
      <c r="AHS295" s="182"/>
      <c r="AHT295" s="182"/>
      <c r="AHU295" s="182"/>
      <c r="AHV295" s="182"/>
      <c r="AHW295" s="182"/>
      <c r="AHX295" s="182"/>
      <c r="AHY295" s="182"/>
      <c r="AHZ295" s="182"/>
      <c r="AIA295" s="182"/>
      <c r="AIB295" s="182"/>
      <c r="AIC295" s="182"/>
      <c r="AID295" s="182"/>
      <c r="AIE295" s="182"/>
      <c r="AIF295" s="182"/>
      <c r="AIG295" s="182"/>
      <c r="AIH295" s="182"/>
      <c r="AII295" s="182"/>
      <c r="AIJ295" s="182"/>
      <c r="AIK295" s="182"/>
      <c r="AIL295" s="182"/>
      <c r="AIM295" s="182"/>
      <c r="AIN295" s="182"/>
      <c r="AIO295" s="182"/>
      <c r="AIP295" s="182"/>
      <c r="AIQ295" s="182"/>
      <c r="AIR295" s="182"/>
      <c r="AIS295" s="182"/>
      <c r="AIT295" s="182"/>
      <c r="AIU295" s="182"/>
      <c r="AIV295" s="182"/>
      <c r="AIW295" s="182"/>
      <c r="AIX295" s="182"/>
      <c r="AIY295" s="182"/>
      <c r="AIZ295" s="182"/>
      <c r="AJA295" s="182"/>
      <c r="AJB295" s="182"/>
      <c r="AJC295" s="182"/>
      <c r="AJD295" s="182"/>
      <c r="AJE295" s="182"/>
      <c r="AJF295" s="182"/>
      <c r="AJG295" s="182"/>
      <c r="AJH295" s="182"/>
      <c r="AJI295" s="182"/>
      <c r="AJJ295" s="182"/>
      <c r="AJK295" s="182"/>
      <c r="AJL295" s="182"/>
      <c r="AJM295" s="182"/>
      <c r="AJN295" s="182"/>
      <c r="AJO295" s="182"/>
      <c r="AJP295" s="182"/>
      <c r="AJQ295" s="182"/>
      <c r="AJR295" s="182"/>
      <c r="AJS295" s="182"/>
      <c r="AJT295" s="182"/>
      <c r="AJU295" s="182"/>
      <c r="AJV295" s="182"/>
      <c r="AJW295" s="182"/>
      <c r="AJX295" s="182"/>
      <c r="AJY295" s="182"/>
      <c r="AJZ295" s="182"/>
      <c r="AKA295" s="182"/>
      <c r="AKB295" s="182"/>
      <c r="AKC295" s="182"/>
      <c r="AKD295" s="182"/>
      <c r="AKE295" s="182"/>
      <c r="AKF295" s="182"/>
      <c r="AKG295" s="182"/>
      <c r="AKH295" s="182"/>
      <c r="AKI295" s="182"/>
      <c r="AKJ295" s="182"/>
      <c r="AKK295" s="182"/>
      <c r="AKL295" s="182"/>
      <c r="AKM295" s="182"/>
      <c r="AKN295" s="182"/>
      <c r="AKO295" s="182"/>
      <c r="AKP295" s="182"/>
      <c r="AKQ295" s="182"/>
      <c r="AKR295" s="182"/>
      <c r="AKS295" s="182"/>
      <c r="AKT295" s="182"/>
      <c r="AKU295" s="182"/>
      <c r="AKV295" s="182"/>
      <c r="AKW295" s="182"/>
      <c r="AKX295" s="182"/>
      <c r="AKY295" s="182"/>
      <c r="AKZ295" s="182"/>
      <c r="ALA295" s="182"/>
      <c r="ALB295" s="182"/>
      <c r="ALC295" s="182"/>
      <c r="ALD295" s="182"/>
      <c r="ALE295" s="182"/>
      <c r="ALF295" s="182"/>
      <c r="ALG295" s="182"/>
      <c r="ALH295" s="182"/>
      <c r="ALI295" s="182"/>
      <c r="ALJ295" s="182"/>
      <c r="ALK295" s="182"/>
      <c r="ALL295" s="182"/>
      <c r="ALM295" s="182"/>
      <c r="ALN295" s="182"/>
      <c r="ALO295" s="182"/>
      <c r="ALP295" s="182"/>
      <c r="ALQ295" s="182"/>
      <c r="ALR295" s="182"/>
      <c r="ALS295" s="182"/>
      <c r="ALT295" s="182"/>
      <c r="ALU295" s="182"/>
      <c r="ALV295" s="182"/>
      <c r="ALW295" s="182"/>
      <c r="ALX295" s="182"/>
      <c r="ALY295" s="182"/>
      <c r="ALZ295" s="182"/>
      <c r="AMA295" s="182"/>
      <c r="AMB295" s="182"/>
      <c r="AMC295" s="182"/>
      <c r="AMD295" s="182"/>
      <c r="AME295" s="182"/>
      <c r="AMF295" s="182"/>
      <c r="AMG295" s="182"/>
      <c r="AMH295" s="182"/>
      <c r="AMI295" s="182"/>
      <c r="AMJ295" s="182"/>
      <c r="AMK295" s="182"/>
      <c r="AML295" s="182"/>
      <c r="AMM295" s="182"/>
      <c r="AMN295" s="182"/>
      <c r="AMO295" s="182"/>
      <c r="AMP295" s="182"/>
      <c r="AMQ295" s="182"/>
      <c r="AMR295" s="182"/>
      <c r="AMS295" s="182"/>
      <c r="AMT295" s="182"/>
      <c r="AMU295" s="182"/>
      <c r="AMV295" s="182"/>
      <c r="AMW295" s="182"/>
      <c r="AMX295" s="182"/>
      <c r="AMY295" s="182"/>
      <c r="AMZ295" s="182"/>
      <c r="ANA295" s="182"/>
      <c r="ANB295" s="182"/>
      <c r="ANC295" s="182"/>
      <c r="AND295" s="182"/>
      <c r="ANE295" s="182"/>
      <c r="ANF295" s="182"/>
      <c r="ANG295" s="182"/>
      <c r="ANH295" s="182"/>
      <c r="ANI295" s="182"/>
      <c r="ANJ295" s="182"/>
      <c r="ANK295" s="182"/>
      <c r="ANL295" s="182"/>
      <c r="ANM295" s="182"/>
      <c r="ANN295" s="182"/>
      <c r="ANO295" s="182"/>
      <c r="ANP295" s="182"/>
      <c r="ANQ295" s="182"/>
      <c r="ANR295" s="182"/>
      <c r="ANS295" s="182"/>
      <c r="ANT295" s="182"/>
      <c r="ANU295" s="182"/>
      <c r="ANV295" s="182"/>
      <c r="ANW295" s="182"/>
      <c r="ANX295" s="182"/>
      <c r="ANY295" s="182"/>
      <c r="ANZ295" s="182"/>
      <c r="AOA295" s="182"/>
      <c r="AOB295" s="182"/>
      <c r="AOC295" s="182"/>
      <c r="AOD295" s="182"/>
      <c r="AOE295" s="182"/>
      <c r="AOF295" s="182"/>
      <c r="AOG295" s="182"/>
      <c r="AOH295" s="182"/>
      <c r="AOI295" s="182"/>
      <c r="AOJ295" s="182"/>
      <c r="AOK295" s="182"/>
      <c r="AOL295" s="182"/>
      <c r="AOM295" s="182"/>
      <c r="AON295" s="182"/>
      <c r="AOO295" s="182"/>
      <c r="AOP295" s="182"/>
      <c r="AOQ295" s="182"/>
      <c r="AOR295" s="182"/>
      <c r="AOS295" s="182"/>
      <c r="AOT295" s="182"/>
      <c r="AOU295" s="182"/>
      <c r="AOV295" s="182"/>
      <c r="AOW295" s="182"/>
      <c r="AOX295" s="182"/>
      <c r="AOY295" s="182"/>
      <c r="AOZ295" s="182"/>
      <c r="APA295" s="182"/>
      <c r="APB295" s="182"/>
      <c r="APC295" s="182"/>
      <c r="APD295" s="182"/>
      <c r="APE295" s="182"/>
      <c r="APF295" s="182"/>
      <c r="APG295" s="182"/>
      <c r="APH295" s="182"/>
      <c r="API295" s="182"/>
      <c r="APJ295" s="182"/>
      <c r="APK295" s="182"/>
      <c r="APL295" s="182"/>
      <c r="APM295" s="182"/>
      <c r="APN295" s="182"/>
      <c r="APO295" s="182"/>
      <c r="APP295" s="182"/>
      <c r="APQ295" s="182"/>
      <c r="APR295" s="182"/>
      <c r="APS295" s="182"/>
      <c r="APT295" s="182"/>
      <c r="APU295" s="182"/>
      <c r="APV295" s="182"/>
      <c r="APW295" s="182"/>
      <c r="APX295" s="182"/>
      <c r="APY295" s="182"/>
      <c r="APZ295" s="182"/>
      <c r="AQA295" s="182"/>
      <c r="AQB295" s="182"/>
      <c r="AQC295" s="182"/>
      <c r="AQD295" s="182"/>
      <c r="AQE295" s="182"/>
      <c r="AQF295" s="182"/>
      <c r="AQG295" s="182"/>
      <c r="AQH295" s="182"/>
      <c r="AQI295" s="182"/>
      <c r="AQJ295" s="182"/>
      <c r="AQK295" s="182"/>
      <c r="AQL295" s="182"/>
      <c r="AQM295" s="182"/>
      <c r="AQN295" s="182"/>
      <c r="AQO295" s="182"/>
      <c r="AQP295" s="182"/>
      <c r="AQQ295" s="182"/>
      <c r="AQR295" s="182"/>
      <c r="AQS295" s="182"/>
      <c r="AQT295" s="182"/>
      <c r="AQU295" s="182"/>
      <c r="AQV295" s="182"/>
      <c r="AQW295" s="182"/>
      <c r="AQX295" s="182"/>
      <c r="AQY295" s="182"/>
      <c r="AQZ295" s="182"/>
      <c r="ARA295" s="182"/>
      <c r="ARB295" s="182"/>
      <c r="ARC295" s="182"/>
      <c r="ARD295" s="182"/>
      <c r="ARE295" s="182"/>
      <c r="ARF295" s="182"/>
      <c r="ARG295" s="182"/>
      <c r="ARH295" s="182"/>
      <c r="ARI295" s="182"/>
      <c r="ARJ295" s="182"/>
      <c r="ARK295" s="182"/>
      <c r="ARL295" s="182"/>
      <c r="ARM295" s="182"/>
      <c r="ARN295" s="182"/>
      <c r="ARO295" s="182"/>
      <c r="ARP295" s="182"/>
      <c r="ARQ295" s="182"/>
      <c r="ARR295" s="182"/>
      <c r="ARS295" s="182"/>
      <c r="ART295" s="182"/>
      <c r="ARU295" s="182"/>
      <c r="ARV295" s="182"/>
      <c r="ARW295" s="182"/>
      <c r="ARX295" s="182"/>
      <c r="ARY295" s="182"/>
      <c r="ARZ295" s="182"/>
      <c r="ASA295" s="182"/>
      <c r="ASB295" s="182"/>
      <c r="ASC295" s="182"/>
      <c r="ASD295" s="182"/>
      <c r="ASE295" s="182"/>
      <c r="ASF295" s="182"/>
      <c r="ASG295" s="182"/>
      <c r="ASH295" s="182"/>
      <c r="ASI295" s="182"/>
      <c r="ASJ295" s="182"/>
      <c r="ASK295" s="182"/>
      <c r="ASL295" s="182"/>
      <c r="ASM295" s="182"/>
      <c r="ASN295" s="182"/>
      <c r="ASO295" s="182"/>
      <c r="ASP295" s="182"/>
      <c r="ASQ295" s="182"/>
      <c r="ASR295" s="182"/>
      <c r="ASS295" s="182"/>
      <c r="AST295" s="182"/>
      <c r="ASU295" s="182"/>
      <c r="ASV295" s="182"/>
      <c r="ASW295" s="182"/>
      <c r="ASX295" s="182"/>
      <c r="ASY295" s="182"/>
      <c r="ASZ295" s="182"/>
      <c r="ATA295" s="182"/>
      <c r="ATB295" s="182"/>
      <c r="ATC295" s="182"/>
      <c r="ATD295" s="182"/>
      <c r="ATE295" s="182"/>
      <c r="ATF295" s="182"/>
      <c r="ATG295" s="182"/>
      <c r="ATH295" s="182"/>
      <c r="ATI295" s="182"/>
      <c r="ATJ295" s="182"/>
      <c r="ATK295" s="182"/>
      <c r="ATL295" s="182"/>
      <c r="ATM295" s="182"/>
      <c r="ATN295" s="182"/>
      <c r="ATO295" s="182"/>
      <c r="ATP295" s="182"/>
      <c r="ATQ295" s="182"/>
      <c r="ATR295" s="182"/>
      <c r="ATS295" s="182"/>
      <c r="ATT295" s="182"/>
      <c r="ATU295" s="182"/>
      <c r="ATV295" s="182"/>
      <c r="ATW295" s="182"/>
      <c r="ATX295" s="182"/>
      <c r="ATY295" s="182"/>
      <c r="ATZ295" s="182"/>
      <c r="AUA295" s="182"/>
      <c r="AUB295" s="182"/>
      <c r="AUC295" s="182"/>
      <c r="AUD295" s="182"/>
      <c r="AUE295" s="182"/>
      <c r="AUF295" s="182"/>
      <c r="AUG295" s="182"/>
      <c r="AUH295" s="182"/>
      <c r="AUI295" s="182"/>
      <c r="AUJ295" s="182"/>
      <c r="AUK295" s="182"/>
      <c r="AUL295" s="182"/>
      <c r="AUM295" s="182"/>
      <c r="AUN295" s="182"/>
      <c r="AUO295" s="182"/>
      <c r="AUP295" s="182"/>
      <c r="AUQ295" s="182"/>
      <c r="AUR295" s="182"/>
      <c r="AUS295" s="182"/>
      <c r="AUT295" s="182"/>
      <c r="AUU295" s="182"/>
      <c r="AUV295" s="182"/>
      <c r="AUW295" s="182"/>
      <c r="AUX295" s="182"/>
      <c r="AUY295" s="182"/>
      <c r="AUZ295" s="182"/>
      <c r="AVA295" s="182"/>
      <c r="AVB295" s="182"/>
      <c r="AVC295" s="182"/>
      <c r="AVD295" s="182"/>
      <c r="AVE295" s="182"/>
      <c r="AVF295" s="182"/>
      <c r="AVG295" s="182"/>
      <c r="AVH295" s="182"/>
      <c r="AVI295" s="182"/>
      <c r="AVJ295" s="182"/>
      <c r="AVK295" s="182"/>
      <c r="AVL295" s="182"/>
      <c r="AVM295" s="182"/>
      <c r="AVN295" s="182"/>
      <c r="AVO295" s="182"/>
      <c r="AVP295" s="182"/>
      <c r="AVQ295" s="182"/>
      <c r="AVR295" s="182"/>
      <c r="AVS295" s="182"/>
      <c r="AVT295" s="182"/>
      <c r="AVU295" s="182"/>
      <c r="AVV295" s="182"/>
      <c r="AVW295" s="182"/>
      <c r="AVX295" s="182"/>
      <c r="AVY295" s="182"/>
      <c r="AVZ295" s="182"/>
      <c r="AWA295" s="182"/>
      <c r="AWB295" s="182"/>
      <c r="AWC295" s="182"/>
      <c r="AWD295" s="182"/>
      <c r="AWE295" s="182"/>
      <c r="AWF295" s="182"/>
      <c r="AWG295" s="182"/>
      <c r="AWH295" s="182"/>
      <c r="AWI295" s="182"/>
      <c r="AWJ295" s="182"/>
      <c r="AWK295" s="182"/>
      <c r="AWL295" s="182"/>
      <c r="AWM295" s="182"/>
      <c r="AWN295" s="182"/>
      <c r="AWO295" s="182"/>
      <c r="AWP295" s="182"/>
      <c r="AWQ295" s="182"/>
      <c r="AWR295" s="182"/>
      <c r="AWS295" s="182"/>
      <c r="AWT295" s="182"/>
      <c r="AWU295" s="182"/>
      <c r="AWV295" s="182"/>
      <c r="AWW295" s="182"/>
      <c r="AWX295" s="182"/>
      <c r="AWY295" s="182"/>
      <c r="AWZ295" s="182"/>
      <c r="AXA295" s="182"/>
      <c r="AXB295" s="182"/>
      <c r="AXC295" s="182"/>
      <c r="AXD295" s="182"/>
      <c r="AXE295" s="182"/>
      <c r="AXF295" s="182"/>
      <c r="AXG295" s="182"/>
      <c r="AXH295" s="182"/>
      <c r="AXI295" s="182"/>
      <c r="AXJ295" s="182"/>
      <c r="AXK295" s="182"/>
      <c r="AXL295" s="182"/>
      <c r="AXM295" s="182"/>
      <c r="AXN295" s="182"/>
      <c r="AXO295" s="182"/>
      <c r="AXP295" s="182"/>
      <c r="AXQ295" s="182"/>
      <c r="AXR295" s="182"/>
      <c r="AXS295" s="182"/>
      <c r="AXT295" s="182"/>
      <c r="AXU295" s="182"/>
      <c r="AXV295" s="182"/>
      <c r="AXW295" s="182"/>
      <c r="AXX295" s="182"/>
      <c r="AXY295" s="182"/>
      <c r="AXZ295" s="182"/>
      <c r="AYA295" s="182"/>
      <c r="AYB295" s="182"/>
      <c r="AYC295" s="182"/>
      <c r="AYD295" s="182"/>
      <c r="AYE295" s="182"/>
      <c r="AYF295" s="182"/>
      <c r="AYG295" s="182"/>
      <c r="AYH295" s="182"/>
      <c r="AYI295" s="182"/>
      <c r="AYJ295" s="182"/>
      <c r="AYK295" s="182"/>
      <c r="AYL295" s="182"/>
      <c r="AYM295" s="182"/>
      <c r="AYN295" s="182"/>
      <c r="AYO295" s="182"/>
      <c r="AYP295" s="182"/>
      <c r="AYQ295" s="182"/>
      <c r="AYR295" s="182"/>
      <c r="AYS295" s="182"/>
      <c r="AYT295" s="182"/>
      <c r="AYU295" s="182"/>
      <c r="AYV295" s="182"/>
      <c r="AYW295" s="182"/>
      <c r="AYX295" s="182"/>
      <c r="AYY295" s="182"/>
      <c r="AYZ295" s="182"/>
      <c r="AZA295" s="182"/>
      <c r="AZB295" s="182"/>
      <c r="AZC295" s="182"/>
      <c r="AZD295" s="182"/>
      <c r="AZE295" s="182"/>
      <c r="AZF295" s="182"/>
      <c r="AZG295" s="182"/>
      <c r="AZH295" s="182"/>
      <c r="AZI295" s="182"/>
      <c r="AZJ295" s="182"/>
      <c r="AZK295" s="182"/>
      <c r="AZL295" s="182"/>
      <c r="AZM295" s="182"/>
      <c r="AZN295" s="182"/>
      <c r="AZO295" s="182"/>
      <c r="AZP295" s="182"/>
      <c r="AZQ295" s="182"/>
      <c r="AZR295" s="182"/>
      <c r="AZS295" s="182"/>
      <c r="AZT295" s="182"/>
      <c r="AZU295" s="182"/>
      <c r="AZV295" s="182"/>
      <c r="AZW295" s="182"/>
      <c r="AZX295" s="182"/>
      <c r="AZY295" s="182"/>
      <c r="AZZ295" s="182"/>
      <c r="BAA295" s="182"/>
      <c r="BAB295" s="182"/>
      <c r="BAC295" s="182"/>
      <c r="BAD295" s="182"/>
      <c r="BAE295" s="182"/>
      <c r="BAF295" s="182"/>
      <c r="BAG295" s="182"/>
      <c r="BAH295" s="182"/>
      <c r="BAI295" s="182"/>
      <c r="BAJ295" s="182"/>
      <c r="BAK295" s="182"/>
      <c r="BAL295" s="182"/>
      <c r="BAM295" s="182"/>
      <c r="BAN295" s="182"/>
      <c r="BAO295" s="182"/>
      <c r="BAP295" s="182"/>
      <c r="BAQ295" s="182"/>
      <c r="BAR295" s="182"/>
      <c r="BAS295" s="182"/>
      <c r="BAT295" s="182"/>
      <c r="BAU295" s="182"/>
      <c r="BAV295" s="182"/>
      <c r="BAW295" s="182"/>
      <c r="BAX295" s="182"/>
      <c r="BAY295" s="182"/>
      <c r="BAZ295" s="182"/>
      <c r="BBA295" s="182"/>
      <c r="BBB295" s="182"/>
      <c r="BBC295" s="182"/>
      <c r="BBD295" s="182"/>
      <c r="BBE295" s="182"/>
      <c r="BBF295" s="182"/>
      <c r="BBG295" s="182"/>
      <c r="BBH295" s="182"/>
      <c r="BBI295" s="182"/>
      <c r="BBJ295" s="182"/>
      <c r="BBK295" s="182"/>
      <c r="BBL295" s="182"/>
      <c r="BBM295" s="182"/>
      <c r="BBN295" s="182"/>
      <c r="BBO295" s="182"/>
      <c r="BBP295" s="182"/>
      <c r="BBQ295" s="182"/>
      <c r="BBR295" s="182"/>
      <c r="BBS295" s="182"/>
      <c r="BBT295" s="182"/>
      <c r="BBU295" s="182"/>
      <c r="BBV295" s="182"/>
      <c r="BBW295" s="182"/>
      <c r="BBX295" s="182"/>
      <c r="BBY295" s="182"/>
      <c r="BBZ295" s="182"/>
      <c r="BCA295" s="182"/>
      <c r="BCB295" s="182"/>
      <c r="BCC295" s="182"/>
      <c r="BCD295" s="182"/>
      <c r="BCE295" s="182"/>
      <c r="BCF295" s="182"/>
      <c r="BCG295" s="182"/>
      <c r="BCH295" s="182"/>
      <c r="BCI295" s="182"/>
      <c r="BCJ295" s="182"/>
      <c r="BCK295" s="182"/>
      <c r="BCL295" s="182"/>
      <c r="BCM295" s="182"/>
      <c r="BCN295" s="182"/>
      <c r="BCO295" s="182"/>
      <c r="BCP295" s="182"/>
      <c r="BCQ295" s="182"/>
      <c r="BCR295" s="182"/>
      <c r="BCS295" s="182"/>
      <c r="BCT295" s="182"/>
      <c r="BCU295" s="182"/>
      <c r="BCV295" s="182"/>
      <c r="BCW295" s="182"/>
      <c r="BCX295" s="182"/>
      <c r="BCY295" s="182"/>
      <c r="BCZ295" s="182"/>
      <c r="BDA295" s="182"/>
      <c r="BDB295" s="182"/>
      <c r="BDC295" s="182"/>
      <c r="BDD295" s="182"/>
      <c r="BDE295" s="182"/>
      <c r="BDF295" s="182"/>
      <c r="BDG295" s="182"/>
      <c r="BDH295" s="182"/>
      <c r="BDI295" s="182"/>
      <c r="BDJ295" s="182"/>
      <c r="BDK295" s="182"/>
      <c r="BDL295" s="182"/>
      <c r="BDM295" s="182"/>
      <c r="BDN295" s="182"/>
      <c r="BDO295" s="182"/>
      <c r="BDP295" s="182"/>
      <c r="BDQ295" s="182"/>
      <c r="BDR295" s="182"/>
      <c r="BDS295" s="182"/>
      <c r="BDT295" s="182"/>
      <c r="BDU295" s="182"/>
      <c r="BDV295" s="182"/>
      <c r="BDW295" s="182"/>
      <c r="BDX295" s="182"/>
      <c r="BDY295" s="182"/>
      <c r="BDZ295" s="182"/>
      <c r="BEA295" s="182"/>
      <c r="BEB295" s="182"/>
      <c r="BEC295" s="182"/>
      <c r="BED295" s="182"/>
      <c r="BEE295" s="182"/>
      <c r="BEF295" s="182"/>
      <c r="BEG295" s="182"/>
      <c r="BEH295" s="182"/>
      <c r="BEI295" s="182"/>
      <c r="BEJ295" s="182"/>
      <c r="BEK295" s="182"/>
      <c r="BEL295" s="182"/>
      <c r="BEM295" s="182"/>
      <c r="BEN295" s="182"/>
      <c r="BEO295" s="182"/>
      <c r="BEP295" s="182"/>
      <c r="BEQ295" s="182"/>
      <c r="BER295" s="182"/>
      <c r="BES295" s="182"/>
      <c r="BET295" s="182"/>
      <c r="BEU295" s="182"/>
      <c r="BEV295" s="182"/>
      <c r="BEW295" s="182"/>
      <c r="BEX295" s="182"/>
      <c r="BEY295" s="182"/>
      <c r="BEZ295" s="182"/>
      <c r="BFA295" s="182"/>
      <c r="BFB295" s="182"/>
      <c r="BFC295" s="182"/>
      <c r="BFD295" s="182"/>
      <c r="BFE295" s="182"/>
      <c r="BFF295" s="182"/>
      <c r="BFG295" s="182"/>
      <c r="BFH295" s="182"/>
      <c r="BFI295" s="182"/>
      <c r="BFJ295" s="182"/>
      <c r="BFK295" s="182"/>
      <c r="BFL295" s="182"/>
      <c r="BFM295" s="182"/>
      <c r="BFN295" s="182"/>
      <c r="BFO295" s="182"/>
      <c r="BFP295" s="182"/>
      <c r="BFQ295" s="182"/>
      <c r="BFR295" s="182"/>
      <c r="BFS295" s="182"/>
      <c r="BFT295" s="182"/>
      <c r="BFU295" s="182"/>
      <c r="BFV295" s="182"/>
      <c r="BFW295" s="182"/>
      <c r="BFX295" s="182"/>
      <c r="BFY295" s="182"/>
      <c r="BFZ295" s="182"/>
      <c r="BGA295" s="182"/>
      <c r="BGB295" s="182"/>
      <c r="BGC295" s="182"/>
      <c r="BGD295" s="182"/>
      <c r="BGE295" s="182"/>
      <c r="BGF295" s="182"/>
      <c r="BGG295" s="182"/>
      <c r="BGH295" s="182"/>
      <c r="BGI295" s="182"/>
      <c r="BGJ295" s="182"/>
      <c r="BGK295" s="182"/>
      <c r="BGL295" s="182"/>
      <c r="BGM295" s="182"/>
      <c r="BGN295" s="182"/>
      <c r="BGO295" s="182"/>
      <c r="BGP295" s="182"/>
      <c r="BGQ295" s="182"/>
      <c r="BGR295" s="182"/>
      <c r="BGS295" s="182"/>
      <c r="BGT295" s="182"/>
      <c r="BGU295" s="182"/>
      <c r="BGV295" s="182"/>
      <c r="BGW295" s="182"/>
      <c r="BGX295" s="182"/>
      <c r="BGY295" s="182"/>
      <c r="BGZ295" s="182"/>
      <c r="BHA295" s="182"/>
      <c r="BHB295" s="182"/>
      <c r="BHC295" s="182"/>
      <c r="BHD295" s="182"/>
      <c r="BHE295" s="182"/>
      <c r="BHF295" s="182"/>
      <c r="BHG295" s="182"/>
      <c r="BHH295" s="182"/>
      <c r="BHI295" s="182"/>
      <c r="BHJ295" s="182"/>
      <c r="BHK295" s="182"/>
      <c r="BHL295" s="182"/>
      <c r="BHM295" s="182"/>
      <c r="BHN295" s="182"/>
      <c r="BHO295" s="182"/>
      <c r="BHP295" s="182"/>
      <c r="BHQ295" s="182"/>
      <c r="BHR295" s="182"/>
      <c r="BHS295" s="182"/>
      <c r="BHT295" s="182"/>
      <c r="BHU295" s="182"/>
      <c r="BHV295" s="182"/>
      <c r="BHW295" s="182"/>
      <c r="BHX295" s="182"/>
      <c r="BHY295" s="182"/>
      <c r="BHZ295" s="182"/>
      <c r="BIA295" s="182"/>
      <c r="BIB295" s="182"/>
      <c r="BIC295" s="182"/>
      <c r="BID295" s="182"/>
      <c r="BIE295" s="182"/>
      <c r="BIF295" s="182"/>
      <c r="BIG295" s="182"/>
      <c r="BIH295" s="182"/>
      <c r="BII295" s="182"/>
      <c r="BIJ295" s="182"/>
      <c r="BIK295" s="182"/>
      <c r="BIL295" s="182"/>
      <c r="BIM295" s="182"/>
      <c r="BIN295" s="182"/>
      <c r="BIO295" s="182"/>
      <c r="BIP295" s="182"/>
      <c r="BIQ295" s="182"/>
      <c r="BIR295" s="182"/>
      <c r="BIS295" s="182"/>
      <c r="BIT295" s="182"/>
      <c r="BIU295" s="182"/>
      <c r="BIV295" s="182"/>
      <c r="BIW295" s="182"/>
      <c r="BIX295" s="182"/>
      <c r="BIY295" s="182"/>
      <c r="BIZ295" s="182"/>
      <c r="BJA295" s="182"/>
      <c r="BJB295" s="182"/>
      <c r="BJC295" s="182"/>
      <c r="BJD295" s="182"/>
      <c r="BJE295" s="182"/>
      <c r="BJF295" s="182"/>
      <c r="BJG295" s="182"/>
      <c r="BJH295" s="182"/>
      <c r="BJI295" s="182"/>
      <c r="BJJ295" s="182"/>
      <c r="BJK295" s="182"/>
      <c r="BJL295" s="182"/>
      <c r="BJM295" s="182"/>
      <c r="BJN295" s="182"/>
      <c r="BJO295" s="182"/>
      <c r="BJP295" s="182"/>
      <c r="BJQ295" s="182"/>
      <c r="BJR295" s="182"/>
      <c r="BJS295" s="182"/>
      <c r="BJT295" s="182"/>
      <c r="BJU295" s="182"/>
      <c r="BJV295" s="182"/>
      <c r="BJW295" s="182"/>
      <c r="BJX295" s="182"/>
      <c r="BJY295" s="182"/>
      <c r="BJZ295" s="182"/>
      <c r="BKA295" s="182"/>
      <c r="BKB295" s="182"/>
      <c r="BKC295" s="182"/>
      <c r="BKD295" s="182"/>
      <c r="BKE295" s="182"/>
      <c r="BKF295" s="182"/>
      <c r="BKG295" s="182"/>
      <c r="BKH295" s="182"/>
      <c r="BKI295" s="182"/>
      <c r="BKJ295" s="182"/>
      <c r="BKK295" s="182"/>
      <c r="BKL295" s="182"/>
      <c r="BKM295" s="182"/>
      <c r="BKN295" s="182"/>
      <c r="BKO295" s="182"/>
      <c r="BKP295" s="182"/>
      <c r="BKQ295" s="182"/>
      <c r="BKR295" s="182"/>
      <c r="BKS295" s="182"/>
      <c r="BKT295" s="182"/>
      <c r="BKU295" s="182"/>
      <c r="BKV295" s="182"/>
      <c r="BKW295" s="182"/>
      <c r="BKX295" s="182"/>
      <c r="BKY295" s="182"/>
      <c r="BKZ295" s="182"/>
      <c r="BLA295" s="182"/>
      <c r="BLB295" s="182"/>
      <c r="BLC295" s="182"/>
      <c r="BLD295" s="182"/>
      <c r="BLE295" s="182"/>
      <c r="BLF295" s="182"/>
      <c r="BLG295" s="182"/>
      <c r="BLH295" s="182"/>
      <c r="BLI295" s="182"/>
      <c r="BLJ295" s="182"/>
      <c r="BLK295" s="182"/>
      <c r="BLL295" s="182"/>
      <c r="BLM295" s="182"/>
      <c r="BLN295" s="182"/>
      <c r="BLO295" s="182"/>
      <c r="BLP295" s="182"/>
      <c r="BLQ295" s="182"/>
      <c r="BLR295" s="182"/>
      <c r="BLS295" s="182"/>
      <c r="BLT295" s="182"/>
      <c r="BLU295" s="182"/>
      <c r="BLV295" s="182"/>
      <c r="BLW295" s="182"/>
      <c r="BLX295" s="182"/>
      <c r="BLY295" s="182"/>
      <c r="BLZ295" s="182"/>
      <c r="BMA295" s="182"/>
      <c r="BMB295" s="182"/>
      <c r="BMC295" s="182"/>
      <c r="BMD295" s="182"/>
      <c r="BME295" s="182"/>
      <c r="BMF295" s="182"/>
      <c r="BMG295" s="182"/>
      <c r="BMH295" s="182"/>
      <c r="BMI295" s="182"/>
      <c r="BMJ295" s="182"/>
      <c r="BMK295" s="182"/>
      <c r="BML295" s="182"/>
      <c r="BMM295" s="182"/>
      <c r="BMN295" s="182"/>
      <c r="BMO295" s="182"/>
      <c r="BMP295" s="182"/>
      <c r="BMQ295" s="182"/>
      <c r="BMR295" s="182"/>
      <c r="BMS295" s="182"/>
      <c r="BMT295" s="182"/>
      <c r="BMU295" s="182"/>
      <c r="BMV295" s="182"/>
      <c r="BMW295" s="182"/>
      <c r="BMX295" s="182"/>
      <c r="BMY295" s="182"/>
      <c r="BMZ295" s="182"/>
      <c r="BNA295" s="182"/>
      <c r="BNB295" s="182"/>
      <c r="BNC295" s="182"/>
      <c r="BND295" s="182"/>
      <c r="BNE295" s="182"/>
      <c r="BNF295" s="182"/>
      <c r="BNG295" s="182"/>
      <c r="BNH295" s="182"/>
      <c r="BNI295" s="182"/>
      <c r="BNJ295" s="182"/>
      <c r="BNK295" s="182"/>
      <c r="BNL295" s="182"/>
      <c r="BNM295" s="182"/>
      <c r="BNN295" s="182"/>
      <c r="BNO295" s="182"/>
      <c r="BNP295" s="182"/>
      <c r="BNQ295" s="182"/>
      <c r="BNR295" s="182"/>
      <c r="BNS295" s="182"/>
      <c r="BNT295" s="182"/>
      <c r="BNU295" s="182"/>
      <c r="BNV295" s="182"/>
      <c r="BNW295" s="182"/>
      <c r="BNX295" s="182"/>
      <c r="BNY295" s="182"/>
      <c r="BNZ295" s="182"/>
      <c r="BOA295" s="182"/>
      <c r="BOB295" s="182"/>
      <c r="BOC295" s="182"/>
      <c r="BOD295" s="182"/>
      <c r="BOE295" s="182"/>
      <c r="BOF295" s="182"/>
      <c r="BOG295" s="182"/>
      <c r="BOH295" s="182"/>
      <c r="BOI295" s="182"/>
      <c r="BOJ295" s="182"/>
      <c r="BOK295" s="182"/>
      <c r="BOL295" s="182"/>
      <c r="BOM295" s="182"/>
      <c r="BON295" s="182"/>
      <c r="BOO295" s="182"/>
      <c r="BOP295" s="182"/>
      <c r="BOQ295" s="182"/>
      <c r="BOR295" s="182"/>
      <c r="BOS295" s="182"/>
      <c r="BOT295" s="182"/>
      <c r="BOU295" s="182"/>
      <c r="BOV295" s="182"/>
      <c r="BOW295" s="182"/>
      <c r="BOX295" s="182"/>
      <c r="BOY295" s="182"/>
      <c r="BOZ295" s="182"/>
      <c r="BPA295" s="182"/>
      <c r="BPB295" s="182"/>
      <c r="BPC295" s="182"/>
      <c r="BPD295" s="182"/>
      <c r="BPE295" s="182"/>
      <c r="BPF295" s="182"/>
      <c r="BPG295" s="182"/>
      <c r="BPH295" s="182"/>
      <c r="BPI295" s="182"/>
      <c r="BPJ295" s="182"/>
      <c r="BPK295" s="182"/>
      <c r="BPL295" s="182"/>
      <c r="BPM295" s="182"/>
      <c r="BPN295" s="182"/>
      <c r="BPO295" s="182"/>
      <c r="BPP295" s="182"/>
      <c r="BPQ295" s="182"/>
      <c r="BPR295" s="182"/>
      <c r="BPS295" s="182"/>
      <c r="BPT295" s="182"/>
      <c r="BPU295" s="182"/>
      <c r="BPV295" s="182"/>
      <c r="BPW295" s="182"/>
      <c r="BPX295" s="182"/>
      <c r="BPY295" s="182"/>
      <c r="BPZ295" s="182"/>
      <c r="BQA295" s="182"/>
      <c r="BQB295" s="182"/>
      <c r="BQC295" s="182"/>
      <c r="BQD295" s="182"/>
      <c r="BQE295" s="182"/>
      <c r="BQF295" s="182"/>
      <c r="BQG295" s="182"/>
      <c r="BQH295" s="182"/>
      <c r="BQI295" s="182"/>
      <c r="BQJ295" s="182"/>
      <c r="BQK295" s="182"/>
      <c r="BQL295" s="182"/>
      <c r="BQM295" s="182"/>
      <c r="BQN295" s="182"/>
      <c r="BQO295" s="182"/>
      <c r="BQP295" s="182"/>
      <c r="BQQ295" s="182"/>
      <c r="BQR295" s="182"/>
      <c r="BQS295" s="182"/>
      <c r="BQT295" s="182"/>
      <c r="BQU295" s="182"/>
      <c r="BQV295" s="182"/>
      <c r="BQW295" s="182"/>
      <c r="BQX295" s="182"/>
      <c r="BQY295" s="182"/>
      <c r="BQZ295" s="182"/>
      <c r="BRA295" s="182"/>
      <c r="BRB295" s="182"/>
      <c r="BRC295" s="182"/>
      <c r="BRD295" s="182"/>
      <c r="BRE295" s="182"/>
      <c r="BRF295" s="182"/>
      <c r="BRG295" s="182"/>
      <c r="BRH295" s="182"/>
      <c r="BRI295" s="182"/>
      <c r="BRJ295" s="182"/>
      <c r="BRK295" s="182"/>
      <c r="BRL295" s="182"/>
      <c r="BRM295" s="182"/>
      <c r="BRN295" s="182"/>
      <c r="BRO295" s="182"/>
      <c r="BRP295" s="182"/>
      <c r="BRQ295" s="182"/>
      <c r="BRR295" s="182"/>
      <c r="BRS295" s="182"/>
      <c r="BRT295" s="182"/>
      <c r="BRU295" s="182"/>
      <c r="BRV295" s="182"/>
      <c r="BRW295" s="182"/>
      <c r="BRX295" s="182"/>
      <c r="BRY295" s="182"/>
      <c r="BRZ295" s="182"/>
      <c r="BSA295" s="182"/>
      <c r="BSB295" s="182"/>
      <c r="BSC295" s="182"/>
      <c r="BSD295" s="182"/>
      <c r="BSE295" s="182"/>
      <c r="BSF295" s="182"/>
      <c r="BSG295" s="182"/>
      <c r="BSH295" s="182"/>
      <c r="BSI295" s="182"/>
      <c r="BSJ295" s="182"/>
      <c r="BSK295" s="182"/>
      <c r="BSL295" s="182"/>
      <c r="BSM295" s="182"/>
      <c r="BSN295" s="182"/>
      <c r="BSO295" s="182"/>
      <c r="BSP295" s="182"/>
      <c r="BSQ295" s="182"/>
      <c r="BSR295" s="182"/>
      <c r="BSS295" s="182"/>
      <c r="BST295" s="182"/>
      <c r="BSU295" s="182"/>
      <c r="BSV295" s="182"/>
      <c r="BSW295" s="182"/>
      <c r="BSX295" s="182"/>
      <c r="BSY295" s="182"/>
      <c r="BSZ295" s="182"/>
      <c r="BTA295" s="182"/>
      <c r="BTB295" s="182"/>
      <c r="BTC295" s="182"/>
      <c r="BTD295" s="182"/>
      <c r="BTE295" s="182"/>
      <c r="BTF295" s="182"/>
      <c r="BTG295" s="182"/>
      <c r="BTH295" s="182"/>
      <c r="BTI295" s="182"/>
      <c r="BTJ295" s="182"/>
      <c r="BTK295" s="182"/>
      <c r="BTL295" s="182"/>
      <c r="BTM295" s="182"/>
      <c r="BTN295" s="182"/>
      <c r="BTO295" s="182"/>
      <c r="BTP295" s="182"/>
      <c r="BTQ295" s="182"/>
      <c r="BTR295" s="182"/>
      <c r="BTS295" s="182"/>
      <c r="BTT295" s="182"/>
      <c r="BTU295" s="182"/>
      <c r="BTV295" s="182"/>
      <c r="BTW295" s="182"/>
      <c r="BTX295" s="182"/>
      <c r="BTY295" s="182"/>
      <c r="BTZ295" s="182"/>
      <c r="BUA295" s="182"/>
      <c r="BUB295" s="182"/>
      <c r="BUC295" s="182"/>
      <c r="BUD295" s="182"/>
      <c r="BUE295" s="182"/>
      <c r="BUF295" s="182"/>
      <c r="BUG295" s="182"/>
      <c r="BUH295" s="182"/>
      <c r="BUI295" s="182"/>
      <c r="BUJ295" s="182"/>
      <c r="BUK295" s="182"/>
      <c r="BUL295" s="182"/>
      <c r="BUM295" s="182"/>
      <c r="BUN295" s="182"/>
      <c r="BUO295" s="182"/>
      <c r="BUP295" s="182"/>
      <c r="BUQ295" s="182"/>
      <c r="BUR295" s="182"/>
      <c r="BUS295" s="182"/>
      <c r="BUT295" s="182"/>
      <c r="BUU295" s="182"/>
      <c r="BUV295" s="182"/>
      <c r="BUW295" s="182"/>
      <c r="BUX295" s="182"/>
      <c r="BUY295" s="182"/>
      <c r="BUZ295" s="182"/>
      <c r="BVA295" s="182"/>
      <c r="BVB295" s="182"/>
      <c r="BVC295" s="182"/>
      <c r="BVD295" s="182"/>
      <c r="BVE295" s="182"/>
      <c r="BVF295" s="182"/>
      <c r="BVG295" s="182"/>
      <c r="BVH295" s="182"/>
      <c r="BVI295" s="182"/>
      <c r="BVJ295" s="182"/>
      <c r="BVK295" s="182"/>
      <c r="BVL295" s="182"/>
      <c r="BVM295" s="182"/>
      <c r="BVN295" s="182"/>
      <c r="BVO295" s="182"/>
      <c r="BVP295" s="182"/>
      <c r="BVQ295" s="182"/>
      <c r="BVR295" s="182"/>
      <c r="BVS295" s="182"/>
      <c r="BVT295" s="182"/>
      <c r="BVU295" s="182"/>
      <c r="BVV295" s="182"/>
      <c r="BVW295" s="182"/>
      <c r="BVX295" s="182"/>
      <c r="BVY295" s="182"/>
      <c r="BVZ295" s="182"/>
      <c r="BWA295" s="182"/>
      <c r="BWB295" s="182"/>
      <c r="BWC295" s="182"/>
      <c r="BWD295" s="182"/>
      <c r="BWE295" s="182"/>
      <c r="BWF295" s="182"/>
      <c r="BWG295" s="182"/>
      <c r="BWH295" s="182"/>
      <c r="BWI295" s="182"/>
      <c r="BWJ295" s="182"/>
      <c r="BWK295" s="182"/>
      <c r="BWL295" s="182"/>
      <c r="BWM295" s="182"/>
      <c r="BWN295" s="182"/>
      <c r="BWO295" s="182"/>
      <c r="BWP295" s="182"/>
      <c r="BWQ295" s="182"/>
      <c r="BWR295" s="182"/>
      <c r="BWS295" s="182"/>
      <c r="BWT295" s="182"/>
      <c r="BWU295" s="182"/>
      <c r="BWV295" s="182"/>
      <c r="BWW295" s="182"/>
      <c r="BWX295" s="182"/>
      <c r="BWY295" s="182"/>
      <c r="BWZ295" s="182"/>
      <c r="BXA295" s="182"/>
      <c r="BXB295" s="182"/>
      <c r="BXC295" s="182"/>
      <c r="BXD295" s="182"/>
      <c r="BXE295" s="182"/>
      <c r="BXF295" s="182"/>
      <c r="BXG295" s="182"/>
      <c r="BXH295" s="182"/>
      <c r="BXI295" s="182"/>
      <c r="BXJ295" s="182"/>
      <c r="BXK295" s="182"/>
      <c r="BXL295" s="182"/>
      <c r="BXM295" s="182"/>
      <c r="BXN295" s="182"/>
      <c r="BXO295" s="182"/>
      <c r="BXP295" s="182"/>
      <c r="BXQ295" s="182"/>
      <c r="BXR295" s="182"/>
      <c r="BXS295" s="182"/>
      <c r="BXT295" s="182"/>
      <c r="BXU295" s="182"/>
      <c r="BXV295" s="182"/>
      <c r="BXW295" s="182"/>
      <c r="BXX295" s="182"/>
      <c r="BXY295" s="182"/>
      <c r="BXZ295" s="182"/>
      <c r="BYA295" s="182"/>
      <c r="BYB295" s="182"/>
      <c r="BYC295" s="182"/>
      <c r="BYD295" s="182"/>
      <c r="BYE295" s="182"/>
      <c r="BYF295" s="182"/>
      <c r="BYG295" s="182"/>
      <c r="BYH295" s="182"/>
      <c r="BYI295" s="182"/>
      <c r="BYJ295" s="182"/>
      <c r="BYK295" s="182"/>
      <c r="BYL295" s="182"/>
      <c r="BYM295" s="182"/>
      <c r="BYN295" s="182"/>
      <c r="BYO295" s="182"/>
      <c r="BYP295" s="182"/>
      <c r="BYQ295" s="182"/>
      <c r="BYR295" s="182"/>
      <c r="BYS295" s="182"/>
      <c r="BYT295" s="182"/>
      <c r="BYU295" s="182"/>
      <c r="BYV295" s="182"/>
      <c r="BYW295" s="182"/>
      <c r="BYX295" s="182"/>
      <c r="BYY295" s="182"/>
      <c r="BYZ295" s="182"/>
      <c r="BZA295" s="182"/>
      <c r="BZB295" s="182"/>
      <c r="BZC295" s="182"/>
      <c r="BZD295" s="182"/>
      <c r="BZE295" s="182"/>
      <c r="BZF295" s="182"/>
      <c r="BZG295" s="182"/>
      <c r="BZH295" s="182"/>
      <c r="BZI295" s="182"/>
      <c r="BZJ295" s="182"/>
      <c r="BZK295" s="182"/>
      <c r="BZL295" s="182"/>
      <c r="BZM295" s="182"/>
      <c r="BZN295" s="182"/>
      <c r="BZO295" s="182"/>
      <c r="BZP295" s="182"/>
      <c r="BZQ295" s="182"/>
      <c r="BZR295" s="182"/>
      <c r="BZS295" s="182"/>
      <c r="BZT295" s="182"/>
      <c r="BZU295" s="182"/>
      <c r="BZV295" s="182"/>
      <c r="BZW295" s="182"/>
      <c r="BZX295" s="182"/>
      <c r="BZY295" s="182"/>
      <c r="BZZ295" s="182"/>
      <c r="CAA295" s="182"/>
      <c r="CAB295" s="182"/>
      <c r="CAC295" s="182"/>
      <c r="CAD295" s="182"/>
      <c r="CAE295" s="182"/>
      <c r="CAF295" s="182"/>
      <c r="CAG295" s="182"/>
      <c r="CAH295" s="182"/>
      <c r="CAI295" s="182"/>
      <c r="CAJ295" s="182"/>
      <c r="CAK295" s="182"/>
      <c r="CAL295" s="182"/>
      <c r="CAM295" s="182"/>
      <c r="CAN295" s="182"/>
      <c r="CAO295" s="182"/>
      <c r="CAP295" s="182"/>
      <c r="CAQ295" s="182"/>
      <c r="CAR295" s="182"/>
      <c r="CAS295" s="182"/>
      <c r="CAT295" s="182"/>
      <c r="CAU295" s="182"/>
      <c r="CAV295" s="182"/>
      <c r="CAW295" s="182"/>
      <c r="CAX295" s="182"/>
      <c r="CAY295" s="182"/>
      <c r="CAZ295" s="182"/>
      <c r="CBA295" s="182"/>
      <c r="CBB295" s="182"/>
      <c r="CBC295" s="182"/>
      <c r="CBD295" s="182"/>
      <c r="CBE295" s="182"/>
      <c r="CBF295" s="182"/>
      <c r="CBG295" s="182"/>
      <c r="CBH295" s="182"/>
      <c r="CBI295" s="182"/>
      <c r="CBJ295" s="182"/>
      <c r="CBK295" s="182"/>
      <c r="CBL295" s="182"/>
      <c r="CBM295" s="182"/>
      <c r="CBN295" s="182"/>
      <c r="CBO295" s="182"/>
      <c r="CBP295" s="182"/>
      <c r="CBQ295" s="182"/>
      <c r="CBR295" s="182"/>
      <c r="CBS295" s="182"/>
      <c r="CBT295" s="182"/>
      <c r="CBU295" s="182"/>
      <c r="CBV295" s="182"/>
      <c r="CBW295" s="182"/>
      <c r="CBX295" s="182"/>
      <c r="CBY295" s="182"/>
      <c r="CBZ295" s="182"/>
      <c r="CCA295" s="182"/>
      <c r="CCB295" s="182"/>
      <c r="CCC295" s="182"/>
      <c r="CCD295" s="182"/>
      <c r="CCE295" s="182"/>
      <c r="CCF295" s="182"/>
      <c r="CCG295" s="182"/>
      <c r="CCH295" s="182"/>
      <c r="CCI295" s="182"/>
      <c r="CCJ295" s="182"/>
      <c r="CCK295" s="182"/>
      <c r="CCL295" s="182"/>
      <c r="CCM295" s="182"/>
      <c r="CCN295" s="182"/>
      <c r="CCO295" s="182"/>
      <c r="CCP295" s="182"/>
      <c r="CCQ295" s="182"/>
      <c r="CCR295" s="182"/>
      <c r="CCS295" s="182"/>
      <c r="CCT295" s="182"/>
      <c r="CCU295" s="182"/>
      <c r="CCV295" s="182"/>
      <c r="CCW295" s="182"/>
      <c r="CCX295" s="182"/>
      <c r="CCY295" s="182"/>
      <c r="CCZ295" s="182"/>
      <c r="CDA295" s="182"/>
      <c r="CDB295" s="182"/>
      <c r="CDC295" s="182"/>
      <c r="CDD295" s="182"/>
      <c r="CDE295" s="182"/>
      <c r="CDF295" s="182"/>
      <c r="CDG295" s="182"/>
      <c r="CDH295" s="182"/>
      <c r="CDI295" s="182"/>
      <c r="CDJ295" s="182"/>
      <c r="CDK295" s="182"/>
      <c r="CDL295" s="182"/>
      <c r="CDM295" s="182"/>
      <c r="CDN295" s="182"/>
      <c r="CDO295" s="182"/>
      <c r="CDP295" s="182"/>
      <c r="CDQ295" s="182"/>
      <c r="CDR295" s="182"/>
      <c r="CDS295" s="182"/>
      <c r="CDT295" s="182"/>
      <c r="CDU295" s="182"/>
      <c r="CDV295" s="182"/>
      <c r="CDW295" s="182"/>
      <c r="CDX295" s="182"/>
      <c r="CDY295" s="182"/>
      <c r="CDZ295" s="182"/>
      <c r="CEA295" s="182"/>
      <c r="CEB295" s="182"/>
      <c r="CEC295" s="182"/>
      <c r="CED295" s="182"/>
      <c r="CEE295" s="182"/>
      <c r="CEF295" s="182"/>
      <c r="CEG295" s="182"/>
      <c r="CEH295" s="182"/>
      <c r="CEI295" s="182"/>
      <c r="CEJ295" s="182"/>
      <c r="CEK295" s="182"/>
      <c r="CEL295" s="182"/>
      <c r="CEM295" s="182"/>
      <c r="CEN295" s="182"/>
      <c r="CEO295" s="182"/>
      <c r="CEP295" s="182"/>
      <c r="CEQ295" s="182"/>
      <c r="CER295" s="182"/>
      <c r="CES295" s="182"/>
      <c r="CET295" s="182"/>
      <c r="CEU295" s="182"/>
      <c r="CEV295" s="182"/>
      <c r="CEW295" s="182"/>
      <c r="CEX295" s="182"/>
      <c r="CEY295" s="182"/>
      <c r="CEZ295" s="182"/>
      <c r="CFA295" s="182"/>
      <c r="CFB295" s="182"/>
      <c r="CFC295" s="182"/>
      <c r="CFD295" s="182"/>
      <c r="CFE295" s="182"/>
      <c r="CFF295" s="182"/>
      <c r="CFG295" s="182"/>
      <c r="CFH295" s="182"/>
      <c r="CFI295" s="182"/>
      <c r="CFJ295" s="182"/>
      <c r="CFK295" s="182"/>
      <c r="CFL295" s="182"/>
      <c r="CFM295" s="182"/>
      <c r="CFN295" s="182"/>
      <c r="CFO295" s="182"/>
      <c r="CFP295" s="182"/>
      <c r="CFQ295" s="182"/>
      <c r="CFR295" s="182"/>
      <c r="CFS295" s="182"/>
      <c r="CFT295" s="182"/>
      <c r="CFU295" s="182"/>
      <c r="CFV295" s="182"/>
      <c r="CFW295" s="182"/>
      <c r="CFX295" s="182"/>
      <c r="CFY295" s="182"/>
      <c r="CFZ295" s="182"/>
      <c r="CGA295" s="182"/>
      <c r="CGB295" s="182"/>
      <c r="CGC295" s="182"/>
      <c r="CGD295" s="182"/>
      <c r="CGE295" s="182"/>
      <c r="CGF295" s="182"/>
      <c r="CGG295" s="182"/>
      <c r="CGH295" s="182"/>
      <c r="CGI295" s="182"/>
      <c r="CGJ295" s="182"/>
      <c r="CGK295" s="182"/>
      <c r="CGL295" s="182"/>
      <c r="CGM295" s="182"/>
      <c r="CGN295" s="182"/>
      <c r="CGO295" s="182"/>
      <c r="CGP295" s="182"/>
      <c r="CGQ295" s="182"/>
      <c r="CGR295" s="182"/>
      <c r="CGS295" s="182"/>
      <c r="CGT295" s="182"/>
      <c r="CGU295" s="182"/>
      <c r="CGV295" s="182"/>
      <c r="CGW295" s="182"/>
      <c r="CGX295" s="182"/>
      <c r="CGY295" s="182"/>
      <c r="CGZ295" s="182"/>
      <c r="CHA295" s="182"/>
      <c r="CHB295" s="182"/>
      <c r="CHC295" s="182"/>
      <c r="CHD295" s="182"/>
      <c r="CHE295" s="182"/>
      <c r="CHF295" s="182"/>
      <c r="CHG295" s="182"/>
      <c r="CHH295" s="182"/>
      <c r="CHI295" s="182"/>
      <c r="CHJ295" s="182"/>
      <c r="CHK295" s="182"/>
      <c r="CHL295" s="182"/>
      <c r="CHM295" s="182"/>
      <c r="CHN295" s="182"/>
      <c r="CHO295" s="182"/>
      <c r="CHP295" s="182"/>
      <c r="CHQ295" s="182"/>
      <c r="CHR295" s="182"/>
      <c r="CHS295" s="182"/>
      <c r="CHT295" s="182"/>
      <c r="CHU295" s="182"/>
      <c r="CHV295" s="182"/>
      <c r="CHW295" s="182"/>
      <c r="CHX295" s="182"/>
      <c r="CHY295" s="182"/>
      <c r="CHZ295" s="182"/>
      <c r="CIA295" s="182"/>
      <c r="CIB295" s="182"/>
      <c r="CIC295" s="182"/>
      <c r="CID295" s="182"/>
      <c r="CIE295" s="182"/>
      <c r="CIF295" s="182"/>
      <c r="CIG295" s="182"/>
      <c r="CIH295" s="182"/>
      <c r="CII295" s="182"/>
      <c r="CIJ295" s="182"/>
      <c r="CIK295" s="182"/>
      <c r="CIL295" s="182"/>
      <c r="CIM295" s="182"/>
      <c r="CIN295" s="182"/>
      <c r="CIO295" s="182"/>
      <c r="CIP295" s="182"/>
      <c r="CIQ295" s="182"/>
      <c r="CIR295" s="182"/>
      <c r="CIS295" s="182"/>
      <c r="CIT295" s="182"/>
      <c r="CIU295" s="182"/>
      <c r="CIV295" s="182"/>
      <c r="CIW295" s="182"/>
      <c r="CIX295" s="182"/>
      <c r="CIY295" s="182"/>
      <c r="CIZ295" s="182"/>
      <c r="CJA295" s="182"/>
      <c r="CJB295" s="182"/>
      <c r="CJC295" s="182"/>
      <c r="CJD295" s="182"/>
      <c r="CJE295" s="182"/>
      <c r="CJF295" s="182"/>
      <c r="CJG295" s="182"/>
      <c r="CJH295" s="182"/>
      <c r="CJI295" s="182"/>
      <c r="CJJ295" s="182"/>
      <c r="CJK295" s="182"/>
      <c r="CJL295" s="182"/>
      <c r="CJM295" s="182"/>
      <c r="CJN295" s="182"/>
      <c r="CJO295" s="182"/>
      <c r="CJP295" s="182"/>
      <c r="CJQ295" s="182"/>
      <c r="CJR295" s="182"/>
      <c r="CJS295" s="182"/>
      <c r="CJT295" s="182"/>
      <c r="CJU295" s="182"/>
      <c r="CJV295" s="182"/>
      <c r="CJW295" s="182"/>
      <c r="CJX295" s="182"/>
      <c r="CJY295" s="182"/>
      <c r="CJZ295" s="182"/>
      <c r="CKA295" s="182"/>
      <c r="CKB295" s="182"/>
      <c r="CKC295" s="182"/>
      <c r="CKD295" s="182"/>
      <c r="CKE295" s="182"/>
      <c r="CKF295" s="182"/>
      <c r="CKG295" s="182"/>
      <c r="CKH295" s="182"/>
      <c r="CKI295" s="182"/>
      <c r="CKJ295" s="182"/>
      <c r="CKK295" s="182"/>
      <c r="CKL295" s="182"/>
      <c r="CKM295" s="182"/>
      <c r="CKN295" s="182"/>
      <c r="CKO295" s="182"/>
      <c r="CKP295" s="182"/>
      <c r="CKQ295" s="182"/>
      <c r="CKR295" s="182"/>
      <c r="CKS295" s="182"/>
      <c r="CKT295" s="182"/>
      <c r="CKU295" s="182"/>
      <c r="CKV295" s="182"/>
      <c r="CKW295" s="182"/>
      <c r="CKX295" s="182"/>
      <c r="CKY295" s="182"/>
      <c r="CKZ295" s="182"/>
      <c r="CLA295" s="182"/>
      <c r="CLB295" s="182"/>
      <c r="CLC295" s="182"/>
      <c r="CLD295" s="182"/>
      <c r="CLE295" s="182"/>
      <c r="CLF295" s="182"/>
      <c r="CLG295" s="182"/>
      <c r="CLH295" s="182"/>
      <c r="CLI295" s="182"/>
      <c r="CLJ295" s="182"/>
      <c r="CLK295" s="182"/>
      <c r="CLL295" s="182"/>
      <c r="CLM295" s="182"/>
      <c r="CLN295" s="182"/>
      <c r="CLO295" s="182"/>
      <c r="CLP295" s="182"/>
      <c r="CLQ295" s="182"/>
      <c r="CLR295" s="182"/>
      <c r="CLS295" s="182"/>
      <c r="CLT295" s="182"/>
      <c r="CLU295" s="182"/>
      <c r="CLV295" s="182"/>
      <c r="CLW295" s="182"/>
      <c r="CLX295" s="182"/>
      <c r="CLY295" s="182"/>
      <c r="CLZ295" s="182"/>
      <c r="CMA295" s="182"/>
      <c r="CMB295" s="182"/>
      <c r="CMC295" s="182"/>
      <c r="CMD295" s="182"/>
      <c r="CME295" s="182"/>
      <c r="CMF295" s="182"/>
      <c r="CMG295" s="182"/>
      <c r="CMH295" s="182"/>
      <c r="CMI295" s="182"/>
      <c r="CMJ295" s="182"/>
      <c r="CMK295" s="182"/>
      <c r="CML295" s="182"/>
      <c r="CMM295" s="182"/>
      <c r="CMN295" s="182"/>
      <c r="CMO295" s="182"/>
      <c r="CMP295" s="182"/>
      <c r="CMQ295" s="182"/>
      <c r="CMR295" s="182"/>
      <c r="CMS295" s="182"/>
      <c r="CMT295" s="182"/>
      <c r="CMU295" s="182"/>
      <c r="CMV295" s="182"/>
      <c r="CMW295" s="182"/>
      <c r="CMX295" s="182"/>
      <c r="CMY295" s="182"/>
      <c r="CMZ295" s="182"/>
      <c r="CNA295" s="182"/>
      <c r="CNB295" s="182"/>
      <c r="CNC295" s="182"/>
      <c r="CND295" s="182"/>
      <c r="CNE295" s="182"/>
      <c r="CNF295" s="182"/>
      <c r="CNG295" s="182"/>
      <c r="CNH295" s="182"/>
      <c r="CNI295" s="182"/>
      <c r="CNJ295" s="182"/>
      <c r="CNK295" s="182"/>
      <c r="CNL295" s="182"/>
      <c r="CNM295" s="182"/>
      <c r="CNN295" s="182"/>
      <c r="CNO295" s="182"/>
      <c r="CNP295" s="182"/>
      <c r="CNQ295" s="182"/>
      <c r="CNR295" s="182"/>
      <c r="CNS295" s="182"/>
      <c r="CNT295" s="182"/>
      <c r="CNU295" s="182"/>
      <c r="CNV295" s="182"/>
      <c r="CNW295" s="182"/>
      <c r="CNX295" s="182"/>
      <c r="CNY295" s="182"/>
      <c r="CNZ295" s="182"/>
      <c r="COA295" s="182"/>
      <c r="COB295" s="182"/>
      <c r="COC295" s="182"/>
      <c r="COD295" s="182"/>
      <c r="COE295" s="182"/>
      <c r="COF295" s="182"/>
      <c r="COG295" s="182"/>
      <c r="COH295" s="182"/>
      <c r="COI295" s="182"/>
      <c r="COJ295" s="182"/>
      <c r="COK295" s="182"/>
      <c r="COL295" s="182"/>
      <c r="COM295" s="182"/>
      <c r="CON295" s="182"/>
      <c r="COO295" s="182"/>
      <c r="COP295" s="182"/>
      <c r="COQ295" s="182"/>
      <c r="COR295" s="182"/>
      <c r="COS295" s="182"/>
      <c r="COT295" s="182"/>
      <c r="COU295" s="182"/>
      <c r="COV295" s="182"/>
      <c r="COW295" s="182"/>
      <c r="COX295" s="182"/>
      <c r="COY295" s="182"/>
      <c r="COZ295" s="182"/>
      <c r="CPA295" s="182"/>
      <c r="CPB295" s="182"/>
      <c r="CPC295" s="182"/>
      <c r="CPD295" s="182"/>
      <c r="CPE295" s="182"/>
      <c r="CPF295" s="182"/>
      <c r="CPG295" s="182"/>
      <c r="CPH295" s="182"/>
      <c r="CPI295" s="182"/>
      <c r="CPJ295" s="182"/>
      <c r="CPK295" s="182"/>
      <c r="CPL295" s="182"/>
      <c r="CPM295" s="182"/>
      <c r="CPN295" s="182"/>
      <c r="CPO295" s="182"/>
      <c r="CPP295" s="182"/>
      <c r="CPQ295" s="182"/>
      <c r="CPR295" s="182"/>
      <c r="CPS295" s="182"/>
      <c r="CPT295" s="182"/>
      <c r="CPU295" s="182"/>
      <c r="CPV295" s="182"/>
      <c r="CPW295" s="182"/>
      <c r="CPX295" s="182"/>
      <c r="CPY295" s="182"/>
      <c r="CPZ295" s="182"/>
      <c r="CQA295" s="182"/>
      <c r="CQB295" s="182"/>
      <c r="CQC295" s="182"/>
      <c r="CQD295" s="182"/>
      <c r="CQE295" s="182"/>
      <c r="CQF295" s="182"/>
      <c r="CQG295" s="182"/>
      <c r="CQH295" s="182"/>
      <c r="CQI295" s="182"/>
      <c r="CQJ295" s="182"/>
      <c r="CQK295" s="182"/>
      <c r="CQL295" s="182"/>
      <c r="CQM295" s="182"/>
      <c r="CQN295" s="182"/>
      <c r="CQO295" s="182"/>
      <c r="CQP295" s="182"/>
      <c r="CQQ295" s="182"/>
      <c r="CQR295" s="182"/>
      <c r="CQS295" s="182"/>
      <c r="CQT295" s="182"/>
      <c r="CQU295" s="182"/>
      <c r="CQV295" s="182"/>
      <c r="CQW295" s="182"/>
      <c r="CQX295" s="182"/>
      <c r="CQY295" s="182"/>
      <c r="CQZ295" s="182"/>
      <c r="CRA295" s="182"/>
      <c r="CRB295" s="182"/>
      <c r="CRC295" s="182"/>
      <c r="CRD295" s="182"/>
      <c r="CRE295" s="182"/>
      <c r="CRF295" s="182"/>
      <c r="CRG295" s="182"/>
      <c r="CRH295" s="182"/>
      <c r="CRI295" s="182"/>
      <c r="CRJ295" s="182"/>
      <c r="CRK295" s="182"/>
      <c r="CRL295" s="182"/>
      <c r="CRM295" s="182"/>
      <c r="CRN295" s="182"/>
      <c r="CRO295" s="182"/>
      <c r="CRP295" s="182"/>
      <c r="CRQ295" s="182"/>
      <c r="CRR295" s="182"/>
      <c r="CRS295" s="182"/>
      <c r="CRT295" s="182"/>
      <c r="CRU295" s="182"/>
      <c r="CRV295" s="182"/>
      <c r="CRW295" s="182"/>
      <c r="CRX295" s="182"/>
      <c r="CRY295" s="182"/>
      <c r="CRZ295" s="182"/>
      <c r="CSA295" s="182"/>
      <c r="CSB295" s="182"/>
      <c r="CSC295" s="182"/>
      <c r="CSD295" s="182"/>
      <c r="CSE295" s="182"/>
      <c r="CSF295" s="182"/>
      <c r="CSG295" s="182"/>
      <c r="CSH295" s="182"/>
      <c r="CSI295" s="182"/>
      <c r="CSJ295" s="182"/>
      <c r="CSK295" s="182"/>
      <c r="CSL295" s="182"/>
      <c r="CSM295" s="182"/>
      <c r="CSN295" s="182"/>
      <c r="CSO295" s="182"/>
      <c r="CSP295" s="182"/>
      <c r="CSQ295" s="182"/>
      <c r="CSR295" s="182"/>
      <c r="CSS295" s="182"/>
      <c r="CST295" s="182"/>
      <c r="CSU295" s="182"/>
      <c r="CSV295" s="182"/>
      <c r="CSW295" s="182"/>
      <c r="CSX295" s="182"/>
      <c r="CSY295" s="182"/>
      <c r="CSZ295" s="182"/>
      <c r="CTA295" s="182"/>
      <c r="CTB295" s="182"/>
      <c r="CTC295" s="182"/>
      <c r="CTD295" s="182"/>
      <c r="CTE295" s="182"/>
      <c r="CTF295" s="182"/>
      <c r="CTG295" s="182"/>
      <c r="CTH295" s="182"/>
      <c r="CTI295" s="182"/>
      <c r="CTJ295" s="182"/>
      <c r="CTK295" s="182"/>
      <c r="CTL295" s="182"/>
      <c r="CTM295" s="182"/>
      <c r="CTN295" s="182"/>
      <c r="CTO295" s="182"/>
      <c r="CTP295" s="182"/>
      <c r="CTQ295" s="182"/>
      <c r="CTR295" s="182"/>
      <c r="CTS295" s="182"/>
      <c r="CTT295" s="182"/>
      <c r="CTU295" s="182"/>
      <c r="CTV295" s="182"/>
      <c r="CTW295" s="182"/>
      <c r="CTX295" s="182"/>
      <c r="CTY295" s="182"/>
      <c r="CTZ295" s="182"/>
      <c r="CUA295" s="182"/>
      <c r="CUB295" s="182"/>
      <c r="CUC295" s="182"/>
      <c r="CUD295" s="182"/>
      <c r="CUE295" s="182"/>
      <c r="CUF295" s="182"/>
      <c r="CUG295" s="182"/>
      <c r="CUH295" s="182"/>
      <c r="CUI295" s="182"/>
      <c r="CUJ295" s="182"/>
      <c r="CUK295" s="182"/>
      <c r="CUL295" s="182"/>
      <c r="CUM295" s="182"/>
      <c r="CUN295" s="182"/>
      <c r="CUO295" s="182"/>
      <c r="CUP295" s="182"/>
      <c r="CUQ295" s="182"/>
      <c r="CUR295" s="182"/>
      <c r="CUS295" s="182"/>
      <c r="CUT295" s="182"/>
      <c r="CUU295" s="182"/>
      <c r="CUV295" s="182"/>
      <c r="CUW295" s="182"/>
      <c r="CUX295" s="182"/>
      <c r="CUY295" s="182"/>
      <c r="CUZ295" s="182"/>
      <c r="CVA295" s="182"/>
      <c r="CVB295" s="182"/>
      <c r="CVC295" s="182"/>
      <c r="CVD295" s="182"/>
      <c r="CVE295" s="182"/>
      <c r="CVF295" s="182"/>
      <c r="CVG295" s="182"/>
      <c r="CVH295" s="182"/>
      <c r="CVI295" s="182"/>
      <c r="CVJ295" s="182"/>
      <c r="CVK295" s="182"/>
      <c r="CVL295" s="182"/>
      <c r="CVM295" s="182"/>
      <c r="CVN295" s="182"/>
      <c r="CVO295" s="182"/>
      <c r="CVP295" s="182"/>
      <c r="CVQ295" s="182"/>
      <c r="CVR295" s="182"/>
      <c r="CVS295" s="182"/>
      <c r="CVT295" s="182"/>
      <c r="CVU295" s="182"/>
      <c r="CVV295" s="182"/>
      <c r="CVW295" s="182"/>
      <c r="CVX295" s="182"/>
      <c r="CVY295" s="182"/>
      <c r="CVZ295" s="182"/>
      <c r="CWA295" s="182"/>
      <c r="CWB295" s="182"/>
      <c r="CWC295" s="182"/>
      <c r="CWD295" s="182"/>
      <c r="CWE295" s="182"/>
      <c r="CWF295" s="182"/>
      <c r="CWG295" s="182"/>
      <c r="CWH295" s="182"/>
      <c r="CWI295" s="182"/>
      <c r="CWJ295" s="182"/>
      <c r="CWK295" s="182"/>
      <c r="CWL295" s="182"/>
      <c r="CWM295" s="182"/>
      <c r="CWN295" s="182"/>
      <c r="CWO295" s="182"/>
      <c r="CWP295" s="182"/>
      <c r="CWQ295" s="182"/>
      <c r="CWR295" s="182"/>
      <c r="CWS295" s="182"/>
      <c r="CWT295" s="182"/>
      <c r="CWU295" s="182"/>
      <c r="CWV295" s="182"/>
      <c r="CWW295" s="182"/>
      <c r="CWX295" s="182"/>
      <c r="CWY295" s="182"/>
      <c r="CWZ295" s="182"/>
      <c r="CXA295" s="182"/>
      <c r="CXB295" s="182"/>
      <c r="CXC295" s="182"/>
      <c r="CXD295" s="182"/>
      <c r="CXE295" s="182"/>
      <c r="CXF295" s="182"/>
      <c r="CXG295" s="182"/>
      <c r="CXH295" s="182"/>
      <c r="CXI295" s="182"/>
      <c r="CXJ295" s="182"/>
      <c r="CXK295" s="182"/>
      <c r="CXL295" s="182"/>
      <c r="CXM295" s="182"/>
      <c r="CXN295" s="182"/>
      <c r="CXO295" s="182"/>
      <c r="CXP295" s="182"/>
      <c r="CXQ295" s="182"/>
      <c r="CXR295" s="182"/>
      <c r="CXS295" s="182"/>
      <c r="CXT295" s="182"/>
      <c r="CXU295" s="182"/>
      <c r="CXV295" s="182"/>
      <c r="CXW295" s="182"/>
      <c r="CXX295" s="182"/>
      <c r="CXY295" s="182"/>
      <c r="CXZ295" s="182"/>
      <c r="CYA295" s="182"/>
      <c r="CYB295" s="182"/>
      <c r="CYC295" s="182"/>
      <c r="CYD295" s="182"/>
      <c r="CYE295" s="182"/>
      <c r="CYF295" s="182"/>
      <c r="CYG295" s="182"/>
      <c r="CYH295" s="182"/>
      <c r="CYI295" s="182"/>
      <c r="CYJ295" s="182"/>
      <c r="CYK295" s="182"/>
      <c r="CYL295" s="182"/>
      <c r="CYM295" s="182"/>
      <c r="CYN295" s="182"/>
      <c r="CYO295" s="182"/>
      <c r="CYP295" s="182"/>
      <c r="CYQ295" s="182"/>
      <c r="CYR295" s="182"/>
      <c r="CYS295" s="182"/>
      <c r="CYT295" s="182"/>
      <c r="CYU295" s="182"/>
      <c r="CYV295" s="182"/>
      <c r="CYW295" s="182"/>
      <c r="CYX295" s="182"/>
      <c r="CYY295" s="182"/>
      <c r="CYZ295" s="182"/>
      <c r="CZA295" s="182"/>
      <c r="CZB295" s="182"/>
      <c r="CZC295" s="182"/>
      <c r="CZD295" s="182"/>
      <c r="CZE295" s="182"/>
      <c r="CZF295" s="182"/>
      <c r="CZG295" s="182"/>
      <c r="CZH295" s="182"/>
      <c r="CZI295" s="182"/>
      <c r="CZJ295" s="182"/>
      <c r="CZK295" s="182"/>
      <c r="CZL295" s="182"/>
      <c r="CZM295" s="182"/>
      <c r="CZN295" s="182"/>
      <c r="CZO295" s="182"/>
      <c r="CZP295" s="182"/>
      <c r="CZQ295" s="182"/>
      <c r="CZR295" s="182"/>
      <c r="CZS295" s="182"/>
      <c r="CZT295" s="182"/>
      <c r="CZU295" s="182"/>
      <c r="CZV295" s="182"/>
      <c r="CZW295" s="182"/>
      <c r="CZX295" s="182"/>
      <c r="CZY295" s="182"/>
      <c r="CZZ295" s="182"/>
      <c r="DAA295" s="182"/>
      <c r="DAB295" s="182"/>
      <c r="DAC295" s="182"/>
      <c r="DAD295" s="182"/>
      <c r="DAE295" s="182"/>
      <c r="DAF295" s="182"/>
      <c r="DAG295" s="182"/>
      <c r="DAH295" s="182"/>
      <c r="DAI295" s="182"/>
      <c r="DAJ295" s="182"/>
      <c r="DAK295" s="182"/>
      <c r="DAL295" s="182"/>
      <c r="DAM295" s="182"/>
      <c r="DAN295" s="182"/>
      <c r="DAO295" s="182"/>
      <c r="DAP295" s="182"/>
      <c r="DAQ295" s="182"/>
      <c r="DAR295" s="182"/>
      <c r="DAS295" s="182"/>
      <c r="DAT295" s="182"/>
      <c r="DAU295" s="182"/>
      <c r="DAV295" s="182"/>
      <c r="DAW295" s="182"/>
      <c r="DAX295" s="182"/>
      <c r="DAY295" s="182"/>
      <c r="DAZ295" s="182"/>
      <c r="DBA295" s="182"/>
      <c r="DBB295" s="182"/>
      <c r="DBC295" s="182"/>
      <c r="DBD295" s="182"/>
      <c r="DBE295" s="182"/>
      <c r="DBF295" s="182"/>
      <c r="DBG295" s="182"/>
      <c r="DBH295" s="182"/>
      <c r="DBI295" s="182"/>
      <c r="DBJ295" s="182"/>
      <c r="DBK295" s="182"/>
      <c r="DBL295" s="182"/>
      <c r="DBM295" s="182"/>
      <c r="DBN295" s="182"/>
      <c r="DBO295" s="182"/>
      <c r="DBP295" s="182"/>
      <c r="DBQ295" s="182"/>
      <c r="DBR295" s="182"/>
      <c r="DBS295" s="182"/>
      <c r="DBT295" s="182"/>
      <c r="DBU295" s="182"/>
      <c r="DBV295" s="182"/>
      <c r="DBW295" s="182"/>
      <c r="DBX295" s="182"/>
      <c r="DBY295" s="182"/>
      <c r="DBZ295" s="182"/>
      <c r="DCA295" s="182"/>
      <c r="DCB295" s="182"/>
      <c r="DCC295" s="182"/>
      <c r="DCD295" s="182"/>
      <c r="DCE295" s="182"/>
      <c r="DCF295" s="182"/>
      <c r="DCG295" s="182"/>
      <c r="DCH295" s="182"/>
      <c r="DCI295" s="182"/>
      <c r="DCJ295" s="182"/>
      <c r="DCK295" s="182"/>
      <c r="DCL295" s="182"/>
      <c r="DCM295" s="182"/>
      <c r="DCN295" s="182"/>
      <c r="DCO295" s="182"/>
      <c r="DCP295" s="182"/>
      <c r="DCQ295" s="182"/>
      <c r="DCR295" s="182"/>
      <c r="DCS295" s="182"/>
      <c r="DCT295" s="182"/>
      <c r="DCU295" s="182"/>
      <c r="DCV295" s="182"/>
      <c r="DCW295" s="182"/>
      <c r="DCX295" s="182"/>
      <c r="DCY295" s="182"/>
      <c r="DCZ295" s="182"/>
      <c r="DDA295" s="182"/>
      <c r="DDB295" s="182"/>
      <c r="DDC295" s="182"/>
      <c r="DDD295" s="182"/>
      <c r="DDE295" s="182"/>
      <c r="DDF295" s="182"/>
      <c r="DDG295" s="182"/>
      <c r="DDH295" s="182"/>
      <c r="DDI295" s="182"/>
      <c r="DDJ295" s="182"/>
      <c r="DDK295" s="182"/>
      <c r="DDL295" s="182"/>
      <c r="DDM295" s="182"/>
      <c r="DDN295" s="182"/>
      <c r="DDO295" s="182"/>
      <c r="DDP295" s="182"/>
      <c r="DDQ295" s="182"/>
      <c r="DDR295" s="182"/>
      <c r="DDS295" s="182"/>
      <c r="DDT295" s="182"/>
      <c r="DDU295" s="182"/>
      <c r="DDV295" s="182"/>
      <c r="DDW295" s="182"/>
      <c r="DDX295" s="182"/>
      <c r="DDY295" s="182"/>
      <c r="DDZ295" s="182"/>
      <c r="DEA295" s="182"/>
      <c r="DEB295" s="182"/>
      <c r="DEC295" s="182"/>
      <c r="DED295" s="182"/>
      <c r="DEE295" s="182"/>
      <c r="DEF295" s="182"/>
      <c r="DEG295" s="182"/>
      <c r="DEH295" s="182"/>
      <c r="DEI295" s="182"/>
      <c r="DEJ295" s="182"/>
      <c r="DEK295" s="182"/>
      <c r="DEL295" s="182"/>
      <c r="DEM295" s="182"/>
      <c r="DEN295" s="182"/>
      <c r="DEO295" s="182"/>
      <c r="DEP295" s="182"/>
      <c r="DEQ295" s="182"/>
      <c r="DER295" s="182"/>
      <c r="DES295" s="182"/>
      <c r="DET295" s="182"/>
      <c r="DEU295" s="182"/>
      <c r="DEV295" s="182"/>
      <c r="DEW295" s="182"/>
      <c r="DEX295" s="182"/>
      <c r="DEY295" s="182"/>
      <c r="DEZ295" s="182"/>
      <c r="DFA295" s="182"/>
      <c r="DFB295" s="182"/>
      <c r="DFC295" s="182"/>
      <c r="DFD295" s="182"/>
      <c r="DFE295" s="182"/>
      <c r="DFF295" s="182"/>
      <c r="DFG295" s="182"/>
      <c r="DFH295" s="182"/>
      <c r="DFI295" s="182"/>
      <c r="DFJ295" s="182"/>
      <c r="DFK295" s="182"/>
      <c r="DFL295" s="182"/>
      <c r="DFM295" s="182"/>
      <c r="DFN295" s="182"/>
      <c r="DFO295" s="182"/>
      <c r="DFP295" s="182"/>
      <c r="DFQ295" s="182"/>
      <c r="DFR295" s="182"/>
      <c r="DFS295" s="182"/>
      <c r="DFT295" s="182"/>
      <c r="DFU295" s="182"/>
      <c r="DFV295" s="182"/>
      <c r="DFW295" s="182"/>
      <c r="DFX295" s="182"/>
      <c r="DFY295" s="182"/>
      <c r="DFZ295" s="182"/>
      <c r="DGA295" s="182"/>
      <c r="DGB295" s="182"/>
      <c r="DGC295" s="182"/>
      <c r="DGD295" s="182"/>
      <c r="DGE295" s="182"/>
      <c r="DGF295" s="182"/>
      <c r="DGG295" s="182"/>
      <c r="DGH295" s="182"/>
      <c r="DGI295" s="182"/>
      <c r="DGJ295" s="182"/>
      <c r="DGK295" s="182"/>
      <c r="DGL295" s="182"/>
      <c r="DGM295" s="182"/>
      <c r="DGN295" s="182"/>
      <c r="DGO295" s="182"/>
      <c r="DGP295" s="182"/>
      <c r="DGQ295" s="182"/>
      <c r="DGR295" s="182"/>
      <c r="DGS295" s="182"/>
      <c r="DGT295" s="182"/>
      <c r="DGU295" s="182"/>
      <c r="DGV295" s="182"/>
      <c r="DGW295" s="182"/>
      <c r="DGX295" s="182"/>
      <c r="DGY295" s="182"/>
      <c r="DGZ295" s="182"/>
      <c r="DHA295" s="182"/>
      <c r="DHB295" s="182"/>
      <c r="DHC295" s="182"/>
      <c r="DHD295" s="182"/>
      <c r="DHE295" s="182"/>
      <c r="DHF295" s="182"/>
      <c r="DHG295" s="182"/>
      <c r="DHH295" s="182"/>
      <c r="DHI295" s="182"/>
      <c r="DHJ295" s="182"/>
      <c r="DHK295" s="182"/>
      <c r="DHL295" s="182"/>
      <c r="DHM295" s="182"/>
      <c r="DHN295" s="182"/>
      <c r="DHO295" s="182"/>
      <c r="DHP295" s="182"/>
      <c r="DHQ295" s="182"/>
      <c r="DHR295" s="182"/>
      <c r="DHS295" s="182"/>
      <c r="DHT295" s="182"/>
      <c r="DHU295" s="182"/>
      <c r="DHV295" s="182"/>
      <c r="DHW295" s="182"/>
      <c r="DHX295" s="182"/>
      <c r="DHY295" s="182"/>
      <c r="DHZ295" s="182"/>
      <c r="DIA295" s="182"/>
      <c r="DIB295" s="182"/>
      <c r="DIC295" s="182"/>
      <c r="DID295" s="182"/>
      <c r="DIE295" s="182"/>
      <c r="DIF295" s="182"/>
      <c r="DIG295" s="182"/>
      <c r="DIH295" s="182"/>
      <c r="DII295" s="182"/>
      <c r="DIJ295" s="182"/>
      <c r="DIK295" s="182"/>
      <c r="DIL295" s="182"/>
      <c r="DIM295" s="182"/>
      <c r="DIN295" s="182"/>
      <c r="DIO295" s="182"/>
      <c r="DIP295" s="182"/>
      <c r="DIQ295" s="182"/>
      <c r="DIR295" s="182"/>
      <c r="DIS295" s="182"/>
      <c r="DIT295" s="182"/>
      <c r="DIU295" s="182"/>
      <c r="DIV295" s="182"/>
      <c r="DIW295" s="182"/>
      <c r="DIX295" s="182"/>
      <c r="DIY295" s="182"/>
      <c r="DIZ295" s="182"/>
      <c r="DJA295" s="182"/>
      <c r="DJB295" s="182"/>
      <c r="DJC295" s="182"/>
      <c r="DJD295" s="182"/>
      <c r="DJE295" s="182"/>
      <c r="DJF295" s="182"/>
      <c r="DJG295" s="182"/>
      <c r="DJH295" s="182"/>
      <c r="DJI295" s="182"/>
      <c r="DJJ295" s="182"/>
      <c r="DJK295" s="182"/>
      <c r="DJL295" s="182"/>
      <c r="DJM295" s="182"/>
      <c r="DJN295" s="182"/>
      <c r="DJO295" s="182"/>
      <c r="DJP295" s="182"/>
      <c r="DJQ295" s="182"/>
      <c r="DJR295" s="182"/>
      <c r="DJS295" s="182"/>
      <c r="DJT295" s="182"/>
      <c r="DJU295" s="182"/>
      <c r="DJV295" s="182"/>
      <c r="DJW295" s="182"/>
      <c r="DJX295" s="182"/>
      <c r="DJY295" s="182"/>
      <c r="DJZ295" s="182"/>
      <c r="DKA295" s="182"/>
      <c r="DKB295" s="182"/>
      <c r="DKC295" s="182"/>
      <c r="DKD295" s="182"/>
      <c r="DKE295" s="182"/>
      <c r="DKF295" s="182"/>
      <c r="DKG295" s="182"/>
      <c r="DKH295" s="182"/>
      <c r="DKI295" s="182"/>
      <c r="DKJ295" s="182"/>
      <c r="DKK295" s="182"/>
      <c r="DKL295" s="182"/>
      <c r="DKM295" s="182"/>
      <c r="DKN295" s="182"/>
      <c r="DKO295" s="182"/>
      <c r="DKP295" s="182"/>
      <c r="DKQ295" s="182"/>
      <c r="DKR295" s="182"/>
      <c r="DKS295" s="182"/>
      <c r="DKT295" s="182"/>
      <c r="DKU295" s="182"/>
      <c r="DKV295" s="182"/>
      <c r="DKW295" s="182"/>
      <c r="DKX295" s="182"/>
      <c r="DKY295" s="182"/>
      <c r="DKZ295" s="182"/>
      <c r="DLA295" s="182"/>
      <c r="DLB295" s="182"/>
      <c r="DLC295" s="182"/>
      <c r="DLD295" s="182"/>
      <c r="DLE295" s="182"/>
      <c r="DLF295" s="182"/>
      <c r="DLG295" s="182"/>
      <c r="DLH295" s="182"/>
      <c r="DLI295" s="182"/>
      <c r="DLJ295" s="182"/>
      <c r="DLK295" s="182"/>
      <c r="DLL295" s="182"/>
      <c r="DLM295" s="182"/>
      <c r="DLN295" s="182"/>
      <c r="DLO295" s="182"/>
      <c r="DLP295" s="182"/>
      <c r="DLQ295" s="182"/>
      <c r="DLR295" s="182"/>
      <c r="DLS295" s="182"/>
      <c r="DLT295" s="182"/>
      <c r="DLU295" s="182"/>
      <c r="DLV295" s="182"/>
      <c r="DLW295" s="182"/>
      <c r="DLX295" s="182"/>
      <c r="DLY295" s="182"/>
      <c r="DLZ295" s="182"/>
      <c r="DMA295" s="182"/>
      <c r="DMB295" s="182"/>
      <c r="DMC295" s="182"/>
      <c r="DMD295" s="182"/>
      <c r="DME295" s="182"/>
      <c r="DMF295" s="182"/>
      <c r="DMG295" s="182"/>
      <c r="DMH295" s="182"/>
      <c r="DMI295" s="182"/>
      <c r="DMJ295" s="182"/>
      <c r="DMK295" s="182"/>
      <c r="DML295" s="182"/>
      <c r="DMM295" s="182"/>
      <c r="DMN295" s="182"/>
      <c r="DMO295" s="182"/>
      <c r="DMP295" s="182"/>
      <c r="DMQ295" s="182"/>
      <c r="DMR295" s="182"/>
      <c r="DMS295" s="182"/>
      <c r="DMT295" s="182"/>
      <c r="DMU295" s="182"/>
      <c r="DMV295" s="182"/>
      <c r="DMW295" s="182"/>
      <c r="DMX295" s="182"/>
      <c r="DMY295" s="182"/>
      <c r="DMZ295" s="182"/>
      <c r="DNA295" s="182"/>
      <c r="DNB295" s="182"/>
      <c r="DNC295" s="182"/>
      <c r="DND295" s="182"/>
      <c r="DNE295" s="182"/>
      <c r="DNF295" s="182"/>
      <c r="DNG295" s="182"/>
      <c r="DNH295" s="182"/>
      <c r="DNI295" s="182"/>
      <c r="DNJ295" s="182"/>
      <c r="DNK295" s="182"/>
      <c r="DNL295" s="182"/>
      <c r="DNM295" s="182"/>
      <c r="DNN295" s="182"/>
      <c r="DNO295" s="182"/>
      <c r="DNP295" s="182"/>
      <c r="DNQ295" s="182"/>
      <c r="DNR295" s="182"/>
      <c r="DNS295" s="182"/>
      <c r="DNT295" s="182"/>
      <c r="DNU295" s="182"/>
      <c r="DNV295" s="182"/>
      <c r="DNW295" s="182"/>
      <c r="DNX295" s="182"/>
      <c r="DNY295" s="182"/>
      <c r="DNZ295" s="182"/>
      <c r="DOA295" s="182"/>
      <c r="DOB295" s="182"/>
      <c r="DOC295" s="182"/>
      <c r="DOD295" s="182"/>
      <c r="DOE295" s="182"/>
      <c r="DOF295" s="182"/>
      <c r="DOG295" s="182"/>
      <c r="DOH295" s="182"/>
      <c r="DOI295" s="182"/>
      <c r="DOJ295" s="182"/>
      <c r="DOK295" s="182"/>
      <c r="DOL295" s="182"/>
      <c r="DOM295" s="182"/>
      <c r="DON295" s="182"/>
      <c r="DOO295" s="182"/>
      <c r="DOP295" s="182"/>
      <c r="DOQ295" s="182"/>
      <c r="DOR295" s="182"/>
      <c r="DOS295" s="182"/>
      <c r="DOT295" s="182"/>
      <c r="DOU295" s="182"/>
      <c r="DOV295" s="182"/>
      <c r="DOW295" s="182"/>
      <c r="DOX295" s="182"/>
      <c r="DOY295" s="182"/>
      <c r="DOZ295" s="182"/>
      <c r="DPA295" s="182"/>
      <c r="DPB295" s="182"/>
      <c r="DPC295" s="182"/>
      <c r="DPD295" s="182"/>
      <c r="DPE295" s="182"/>
      <c r="DPF295" s="182"/>
      <c r="DPG295" s="182"/>
      <c r="DPH295" s="182"/>
      <c r="DPI295" s="182"/>
      <c r="DPJ295" s="182"/>
      <c r="DPK295" s="182"/>
      <c r="DPL295" s="182"/>
      <c r="DPM295" s="182"/>
      <c r="DPN295" s="182"/>
      <c r="DPO295" s="182"/>
      <c r="DPP295" s="182"/>
      <c r="DPQ295" s="182"/>
      <c r="DPR295" s="182"/>
      <c r="DPS295" s="182"/>
      <c r="DPT295" s="182"/>
      <c r="DPU295" s="182"/>
      <c r="DPV295" s="182"/>
      <c r="DPW295" s="182"/>
      <c r="DPX295" s="182"/>
      <c r="DPY295" s="182"/>
      <c r="DPZ295" s="182"/>
      <c r="DQA295" s="182"/>
      <c r="DQB295" s="182"/>
      <c r="DQC295" s="182"/>
      <c r="DQD295" s="182"/>
      <c r="DQE295" s="182"/>
      <c r="DQF295" s="182"/>
      <c r="DQG295" s="182"/>
      <c r="DQH295" s="182"/>
      <c r="DQI295" s="182"/>
      <c r="DQJ295" s="182"/>
      <c r="DQK295" s="182"/>
      <c r="DQL295" s="182"/>
      <c r="DQM295" s="182"/>
      <c r="DQN295" s="182"/>
      <c r="DQO295" s="182"/>
      <c r="DQP295" s="182"/>
      <c r="DQQ295" s="182"/>
      <c r="DQR295" s="182"/>
      <c r="DQS295" s="182"/>
      <c r="DQT295" s="182"/>
      <c r="DQU295" s="182"/>
      <c r="DQV295" s="182"/>
      <c r="DQW295" s="182"/>
      <c r="DQX295" s="182"/>
      <c r="DQY295" s="182"/>
      <c r="DQZ295" s="182"/>
      <c r="DRA295" s="182"/>
      <c r="DRB295" s="182"/>
      <c r="DRC295" s="182"/>
      <c r="DRD295" s="182"/>
      <c r="DRE295" s="182"/>
      <c r="DRF295" s="182"/>
      <c r="DRG295" s="182"/>
      <c r="DRH295" s="182"/>
      <c r="DRI295" s="182"/>
      <c r="DRJ295" s="182"/>
      <c r="DRK295" s="182"/>
      <c r="DRL295" s="182"/>
      <c r="DRM295" s="182"/>
      <c r="DRN295" s="182"/>
      <c r="DRO295" s="182"/>
      <c r="DRP295" s="182"/>
      <c r="DRQ295" s="182"/>
      <c r="DRR295" s="182"/>
      <c r="DRS295" s="182"/>
      <c r="DRT295" s="182"/>
      <c r="DRU295" s="182"/>
      <c r="DRV295" s="182"/>
      <c r="DRW295" s="182"/>
      <c r="DRX295" s="182"/>
      <c r="DRY295" s="182"/>
      <c r="DRZ295" s="182"/>
      <c r="DSA295" s="182"/>
      <c r="DSB295" s="182"/>
      <c r="DSC295" s="182"/>
      <c r="DSD295" s="182"/>
      <c r="DSE295" s="182"/>
      <c r="DSF295" s="182"/>
      <c r="DSG295" s="182"/>
      <c r="DSH295" s="182"/>
      <c r="DSI295" s="182"/>
      <c r="DSJ295" s="182"/>
      <c r="DSK295" s="182"/>
      <c r="DSL295" s="182"/>
      <c r="DSM295" s="182"/>
      <c r="DSN295" s="182"/>
      <c r="DSO295" s="182"/>
      <c r="DSP295" s="182"/>
      <c r="DSQ295" s="182"/>
      <c r="DSR295" s="182"/>
      <c r="DSS295" s="182"/>
      <c r="DST295" s="182"/>
      <c r="DSU295" s="182"/>
      <c r="DSV295" s="182"/>
      <c r="DSW295" s="182"/>
      <c r="DSX295" s="182"/>
      <c r="DSY295" s="182"/>
      <c r="DSZ295" s="182"/>
      <c r="DTA295" s="182"/>
      <c r="DTB295" s="182"/>
      <c r="DTC295" s="182"/>
      <c r="DTD295" s="182"/>
      <c r="DTE295" s="182"/>
      <c r="DTF295" s="182"/>
      <c r="DTG295" s="182"/>
      <c r="DTH295" s="182"/>
      <c r="DTI295" s="182"/>
      <c r="DTJ295" s="182"/>
      <c r="DTK295" s="182"/>
      <c r="DTL295" s="182"/>
      <c r="DTM295" s="182"/>
      <c r="DTN295" s="182"/>
      <c r="DTO295" s="182"/>
      <c r="DTP295" s="182"/>
      <c r="DTQ295" s="182"/>
      <c r="DTR295" s="182"/>
      <c r="DTS295" s="182"/>
      <c r="DTT295" s="182"/>
      <c r="DTU295" s="182"/>
      <c r="DTV295" s="182"/>
      <c r="DTW295" s="182"/>
      <c r="DTX295" s="182"/>
      <c r="DTY295" s="182"/>
      <c r="DTZ295" s="182"/>
      <c r="DUA295" s="182"/>
      <c r="DUB295" s="182"/>
      <c r="DUC295" s="182"/>
      <c r="DUD295" s="182"/>
      <c r="DUE295" s="182"/>
      <c r="DUF295" s="182"/>
      <c r="DUG295" s="182"/>
      <c r="DUH295" s="182"/>
      <c r="DUI295" s="182"/>
      <c r="DUJ295" s="182"/>
      <c r="DUK295" s="182"/>
      <c r="DUL295" s="182"/>
      <c r="DUM295" s="182"/>
      <c r="DUN295" s="182"/>
      <c r="DUO295" s="182"/>
      <c r="DUP295" s="182"/>
      <c r="DUQ295" s="182"/>
      <c r="DUR295" s="182"/>
      <c r="DUS295" s="182"/>
      <c r="DUT295" s="182"/>
      <c r="DUU295" s="182"/>
      <c r="DUV295" s="182"/>
      <c r="DUW295" s="182"/>
      <c r="DUX295" s="182"/>
      <c r="DUY295" s="182"/>
      <c r="DUZ295" s="182"/>
      <c r="DVA295" s="182"/>
      <c r="DVB295" s="182"/>
      <c r="DVC295" s="182"/>
      <c r="DVD295" s="182"/>
      <c r="DVE295" s="182"/>
      <c r="DVF295" s="182"/>
      <c r="DVG295" s="182"/>
      <c r="DVH295" s="182"/>
      <c r="DVI295" s="182"/>
      <c r="DVJ295" s="182"/>
      <c r="DVK295" s="182"/>
      <c r="DVL295" s="182"/>
      <c r="DVM295" s="182"/>
      <c r="DVN295" s="182"/>
      <c r="DVO295" s="182"/>
      <c r="DVP295" s="182"/>
      <c r="DVQ295" s="182"/>
      <c r="DVR295" s="182"/>
      <c r="DVS295" s="182"/>
      <c r="DVT295" s="182"/>
      <c r="DVU295" s="182"/>
      <c r="DVV295" s="182"/>
      <c r="DVW295" s="182"/>
      <c r="DVX295" s="182"/>
      <c r="DVY295" s="182"/>
      <c r="DVZ295" s="182"/>
      <c r="DWA295" s="182"/>
      <c r="DWB295" s="182"/>
      <c r="DWC295" s="182"/>
      <c r="DWD295" s="182"/>
      <c r="DWE295" s="182"/>
      <c r="DWF295" s="182"/>
      <c r="DWG295" s="182"/>
      <c r="DWH295" s="182"/>
      <c r="DWI295" s="182"/>
      <c r="DWJ295" s="182"/>
      <c r="DWK295" s="182"/>
      <c r="DWL295" s="182"/>
      <c r="DWM295" s="182"/>
      <c r="DWN295" s="182"/>
      <c r="DWO295" s="182"/>
      <c r="DWP295" s="182"/>
      <c r="DWQ295" s="182"/>
      <c r="DWR295" s="182"/>
      <c r="DWS295" s="182"/>
      <c r="DWT295" s="182"/>
      <c r="DWU295" s="182"/>
      <c r="DWV295" s="182"/>
      <c r="DWW295" s="182"/>
      <c r="DWX295" s="182"/>
      <c r="DWY295" s="182"/>
      <c r="DWZ295" s="182"/>
      <c r="DXA295" s="182"/>
      <c r="DXB295" s="182"/>
      <c r="DXC295" s="182"/>
      <c r="DXD295" s="182"/>
      <c r="DXE295" s="182"/>
      <c r="DXF295" s="182"/>
      <c r="DXG295" s="182"/>
      <c r="DXH295" s="182"/>
      <c r="DXI295" s="182"/>
      <c r="DXJ295" s="182"/>
      <c r="DXK295" s="182"/>
      <c r="DXL295" s="182"/>
      <c r="DXM295" s="182"/>
      <c r="DXN295" s="182"/>
      <c r="DXO295" s="182"/>
      <c r="DXP295" s="182"/>
      <c r="DXQ295" s="182"/>
      <c r="DXR295" s="182"/>
      <c r="DXS295" s="182"/>
      <c r="DXT295" s="182"/>
      <c r="DXU295" s="182"/>
      <c r="DXV295" s="182"/>
      <c r="DXW295" s="182"/>
      <c r="DXX295" s="182"/>
      <c r="DXY295" s="182"/>
      <c r="DXZ295" s="182"/>
      <c r="DYA295" s="182"/>
      <c r="DYB295" s="182"/>
      <c r="DYC295" s="182"/>
      <c r="DYD295" s="182"/>
      <c r="DYE295" s="182"/>
      <c r="DYF295" s="182"/>
      <c r="DYG295" s="182"/>
      <c r="DYH295" s="182"/>
      <c r="DYI295" s="182"/>
      <c r="DYJ295" s="182"/>
      <c r="DYK295" s="182"/>
      <c r="DYL295" s="182"/>
      <c r="DYM295" s="182"/>
      <c r="DYN295" s="182"/>
      <c r="DYO295" s="182"/>
      <c r="DYP295" s="182"/>
      <c r="DYQ295" s="182"/>
      <c r="DYR295" s="182"/>
      <c r="DYS295" s="182"/>
      <c r="DYT295" s="182"/>
      <c r="DYU295" s="182"/>
      <c r="DYV295" s="182"/>
      <c r="DYW295" s="182"/>
      <c r="DYX295" s="182"/>
      <c r="DYY295" s="182"/>
      <c r="DYZ295" s="182"/>
      <c r="DZA295" s="182"/>
      <c r="DZB295" s="182"/>
      <c r="DZC295" s="182"/>
      <c r="DZD295" s="182"/>
      <c r="DZE295" s="182"/>
      <c r="DZF295" s="182"/>
      <c r="DZG295" s="182"/>
      <c r="DZH295" s="182"/>
      <c r="DZI295" s="182"/>
      <c r="DZJ295" s="182"/>
      <c r="DZK295" s="182"/>
      <c r="DZL295" s="182"/>
      <c r="DZM295" s="182"/>
      <c r="DZN295" s="182"/>
      <c r="DZO295" s="182"/>
      <c r="DZP295" s="182"/>
      <c r="DZQ295" s="182"/>
      <c r="DZR295" s="182"/>
      <c r="DZS295" s="182"/>
      <c r="DZT295" s="182"/>
      <c r="DZU295" s="182"/>
      <c r="DZV295" s="182"/>
      <c r="DZW295" s="182"/>
      <c r="DZX295" s="182"/>
      <c r="DZY295" s="182"/>
      <c r="DZZ295" s="182"/>
      <c r="EAA295" s="182"/>
      <c r="EAB295" s="182"/>
      <c r="EAC295" s="182"/>
      <c r="EAD295" s="182"/>
      <c r="EAE295" s="182"/>
      <c r="EAF295" s="182"/>
      <c r="EAG295" s="182"/>
      <c r="EAH295" s="182"/>
      <c r="EAI295" s="182"/>
      <c r="EAJ295" s="182"/>
      <c r="EAK295" s="182"/>
      <c r="EAL295" s="182"/>
      <c r="EAM295" s="182"/>
      <c r="EAN295" s="182"/>
      <c r="EAO295" s="182"/>
      <c r="EAP295" s="182"/>
      <c r="EAQ295" s="182"/>
      <c r="EAR295" s="182"/>
      <c r="EAS295" s="182"/>
      <c r="EAT295" s="182"/>
      <c r="EAU295" s="182"/>
      <c r="EAV295" s="182"/>
      <c r="EAW295" s="182"/>
      <c r="EAX295" s="182"/>
      <c r="EAY295" s="182"/>
      <c r="EAZ295" s="182"/>
      <c r="EBA295" s="182"/>
      <c r="EBB295" s="182"/>
      <c r="EBC295" s="182"/>
      <c r="EBD295" s="182"/>
      <c r="EBE295" s="182"/>
      <c r="EBF295" s="182"/>
      <c r="EBG295" s="182"/>
      <c r="EBH295" s="182"/>
      <c r="EBI295" s="182"/>
      <c r="EBJ295" s="182"/>
      <c r="EBK295" s="182"/>
      <c r="EBL295" s="182"/>
      <c r="EBM295" s="182"/>
      <c r="EBN295" s="182"/>
      <c r="EBO295" s="182"/>
      <c r="EBP295" s="182"/>
      <c r="EBQ295" s="182"/>
      <c r="EBR295" s="182"/>
      <c r="EBS295" s="182"/>
      <c r="EBT295" s="182"/>
      <c r="EBU295" s="182"/>
      <c r="EBV295" s="182"/>
      <c r="EBW295" s="182"/>
      <c r="EBX295" s="182"/>
      <c r="EBY295" s="182"/>
      <c r="EBZ295" s="182"/>
      <c r="ECA295" s="182"/>
      <c r="ECB295" s="182"/>
      <c r="ECC295" s="182"/>
      <c r="ECD295" s="182"/>
      <c r="ECE295" s="182"/>
      <c r="ECF295" s="182"/>
      <c r="ECG295" s="182"/>
      <c r="ECH295" s="182"/>
      <c r="ECI295" s="182"/>
      <c r="ECJ295" s="182"/>
      <c r="ECK295" s="182"/>
      <c r="ECL295" s="182"/>
      <c r="ECM295" s="182"/>
      <c r="ECN295" s="182"/>
      <c r="ECO295" s="182"/>
      <c r="ECP295" s="182"/>
      <c r="ECQ295" s="182"/>
      <c r="ECR295" s="182"/>
      <c r="ECS295" s="182"/>
      <c r="ECT295" s="182"/>
      <c r="ECU295" s="182"/>
      <c r="ECV295" s="182"/>
      <c r="ECW295" s="182"/>
      <c r="ECX295" s="182"/>
      <c r="ECY295" s="182"/>
      <c r="ECZ295" s="182"/>
      <c r="EDA295" s="182"/>
      <c r="EDB295" s="182"/>
      <c r="EDC295" s="182"/>
      <c r="EDD295" s="182"/>
      <c r="EDE295" s="182"/>
      <c r="EDF295" s="182"/>
      <c r="EDG295" s="182"/>
      <c r="EDH295" s="182"/>
      <c r="EDI295" s="182"/>
      <c r="EDJ295" s="182"/>
      <c r="EDK295" s="182"/>
      <c r="EDL295" s="182"/>
      <c r="EDM295" s="182"/>
      <c r="EDN295" s="182"/>
      <c r="EDO295" s="182"/>
      <c r="EDP295" s="182"/>
      <c r="EDQ295" s="182"/>
      <c r="EDR295" s="182"/>
      <c r="EDS295" s="182"/>
      <c r="EDT295" s="182"/>
      <c r="EDU295" s="182"/>
      <c r="EDV295" s="182"/>
      <c r="EDW295" s="182"/>
      <c r="EDX295" s="182"/>
      <c r="EDY295" s="182"/>
      <c r="EDZ295" s="182"/>
      <c r="EEA295" s="182"/>
      <c r="EEB295" s="182"/>
      <c r="EEC295" s="182"/>
      <c r="EED295" s="182"/>
      <c r="EEE295" s="182"/>
      <c r="EEF295" s="182"/>
      <c r="EEG295" s="182"/>
      <c r="EEH295" s="182"/>
      <c r="EEI295" s="182"/>
      <c r="EEJ295" s="182"/>
      <c r="EEK295" s="182"/>
      <c r="EEL295" s="182"/>
      <c r="EEM295" s="182"/>
      <c r="EEN295" s="182"/>
      <c r="EEO295" s="182"/>
      <c r="EEP295" s="182"/>
      <c r="EEQ295" s="182"/>
      <c r="EER295" s="182"/>
      <c r="EES295" s="182"/>
      <c r="EET295" s="182"/>
      <c r="EEU295" s="182"/>
      <c r="EEV295" s="182"/>
      <c r="EEW295" s="182"/>
      <c r="EEX295" s="182"/>
      <c r="EEY295" s="182"/>
      <c r="EEZ295" s="182"/>
      <c r="EFA295" s="182"/>
      <c r="EFB295" s="182"/>
      <c r="EFC295" s="182"/>
      <c r="EFD295" s="182"/>
      <c r="EFE295" s="182"/>
      <c r="EFF295" s="182"/>
      <c r="EFG295" s="182"/>
      <c r="EFH295" s="182"/>
      <c r="EFI295" s="182"/>
      <c r="EFJ295" s="182"/>
      <c r="EFK295" s="182"/>
      <c r="EFL295" s="182"/>
      <c r="EFM295" s="182"/>
      <c r="EFN295" s="182"/>
      <c r="EFO295" s="182"/>
      <c r="EFP295" s="182"/>
      <c r="EFQ295" s="182"/>
      <c r="EFR295" s="182"/>
      <c r="EFS295" s="182"/>
      <c r="EFT295" s="182"/>
      <c r="EFU295" s="182"/>
      <c r="EFV295" s="182"/>
      <c r="EFW295" s="182"/>
      <c r="EFX295" s="182"/>
      <c r="EFY295" s="182"/>
      <c r="EFZ295" s="182"/>
      <c r="EGA295" s="182"/>
      <c r="EGB295" s="182"/>
      <c r="EGC295" s="182"/>
      <c r="EGD295" s="182"/>
      <c r="EGE295" s="182"/>
      <c r="EGF295" s="182"/>
      <c r="EGG295" s="182"/>
      <c r="EGH295" s="182"/>
      <c r="EGI295" s="182"/>
      <c r="EGJ295" s="182"/>
      <c r="EGK295" s="182"/>
      <c r="EGL295" s="182"/>
      <c r="EGM295" s="182"/>
      <c r="EGN295" s="182"/>
      <c r="EGO295" s="182"/>
      <c r="EGP295" s="182"/>
      <c r="EGQ295" s="182"/>
      <c r="EGR295" s="182"/>
      <c r="EGS295" s="182"/>
      <c r="EGT295" s="182"/>
      <c r="EGU295" s="182"/>
      <c r="EGV295" s="182"/>
      <c r="EGW295" s="182"/>
      <c r="EGX295" s="182"/>
      <c r="EGY295" s="182"/>
      <c r="EGZ295" s="182"/>
      <c r="EHA295" s="182"/>
      <c r="EHB295" s="182"/>
      <c r="EHC295" s="182"/>
      <c r="EHD295" s="182"/>
      <c r="EHE295" s="182"/>
      <c r="EHF295" s="182"/>
      <c r="EHG295" s="182"/>
      <c r="EHH295" s="182"/>
      <c r="EHI295" s="182"/>
      <c r="EHJ295" s="182"/>
      <c r="EHK295" s="182"/>
      <c r="EHL295" s="182"/>
      <c r="EHM295" s="182"/>
      <c r="EHN295" s="182"/>
      <c r="EHO295" s="182"/>
      <c r="EHP295" s="182"/>
      <c r="EHQ295" s="182"/>
      <c r="EHR295" s="182"/>
      <c r="EHS295" s="182"/>
      <c r="EHT295" s="182"/>
      <c r="EHU295" s="182"/>
      <c r="EHV295" s="182"/>
      <c r="EHW295" s="182"/>
      <c r="EHX295" s="182"/>
      <c r="EHY295" s="182"/>
      <c r="EHZ295" s="182"/>
      <c r="EIA295" s="182"/>
      <c r="EIB295" s="182"/>
      <c r="EIC295" s="182"/>
      <c r="EID295" s="182"/>
      <c r="EIE295" s="182"/>
      <c r="EIF295" s="182"/>
      <c r="EIG295" s="182"/>
      <c r="EIH295" s="182"/>
      <c r="EII295" s="182"/>
      <c r="EIJ295" s="182"/>
      <c r="EIK295" s="182"/>
      <c r="EIL295" s="182"/>
      <c r="EIM295" s="182"/>
      <c r="EIN295" s="182"/>
      <c r="EIO295" s="182"/>
      <c r="EIP295" s="182"/>
      <c r="EIQ295" s="182"/>
      <c r="EIR295" s="182"/>
      <c r="EIS295" s="182"/>
      <c r="EIT295" s="182"/>
      <c r="EIU295" s="182"/>
      <c r="EIV295" s="182"/>
      <c r="EIW295" s="182"/>
      <c r="EIX295" s="182"/>
      <c r="EIY295" s="182"/>
      <c r="EIZ295" s="182"/>
      <c r="EJA295" s="182"/>
      <c r="EJB295" s="182"/>
      <c r="EJC295" s="182"/>
      <c r="EJD295" s="182"/>
      <c r="EJE295" s="182"/>
      <c r="EJF295" s="182"/>
      <c r="EJG295" s="182"/>
      <c r="EJH295" s="182"/>
      <c r="EJI295" s="182"/>
      <c r="EJJ295" s="182"/>
      <c r="EJK295" s="182"/>
      <c r="EJL295" s="182"/>
      <c r="EJM295" s="182"/>
      <c r="EJN295" s="182"/>
      <c r="EJO295" s="182"/>
      <c r="EJP295" s="182"/>
      <c r="EJQ295" s="182"/>
      <c r="EJR295" s="182"/>
      <c r="EJS295" s="182"/>
      <c r="EJT295" s="182"/>
      <c r="EJU295" s="182"/>
      <c r="EJV295" s="182"/>
      <c r="EJW295" s="182"/>
      <c r="EJX295" s="182"/>
      <c r="EJY295" s="182"/>
      <c r="EJZ295" s="182"/>
      <c r="EKA295" s="182"/>
      <c r="EKB295" s="182"/>
      <c r="EKC295" s="182"/>
      <c r="EKD295" s="182"/>
      <c r="EKE295" s="182"/>
      <c r="EKF295" s="182"/>
      <c r="EKG295" s="182"/>
      <c r="EKH295" s="182"/>
      <c r="EKI295" s="182"/>
      <c r="EKJ295" s="182"/>
      <c r="EKK295" s="182"/>
      <c r="EKL295" s="182"/>
      <c r="EKM295" s="182"/>
      <c r="EKN295" s="182"/>
      <c r="EKO295" s="182"/>
      <c r="EKP295" s="182"/>
      <c r="EKQ295" s="182"/>
      <c r="EKR295" s="182"/>
      <c r="EKS295" s="182"/>
      <c r="EKT295" s="182"/>
      <c r="EKU295" s="182"/>
      <c r="EKV295" s="182"/>
      <c r="EKW295" s="182"/>
      <c r="EKX295" s="182"/>
      <c r="EKY295" s="182"/>
      <c r="EKZ295" s="182"/>
      <c r="ELA295" s="182"/>
      <c r="ELB295" s="182"/>
      <c r="ELC295" s="182"/>
      <c r="ELD295" s="182"/>
      <c r="ELE295" s="182"/>
      <c r="ELF295" s="182"/>
      <c r="ELG295" s="182"/>
      <c r="ELH295" s="182"/>
      <c r="ELI295" s="182"/>
      <c r="ELJ295" s="182"/>
      <c r="ELK295" s="182"/>
      <c r="ELL295" s="182"/>
      <c r="ELM295" s="182"/>
      <c r="ELN295" s="182"/>
      <c r="ELO295" s="182"/>
      <c r="ELP295" s="182"/>
      <c r="ELQ295" s="182"/>
      <c r="ELR295" s="182"/>
      <c r="ELS295" s="182"/>
      <c r="ELT295" s="182"/>
      <c r="ELU295" s="182"/>
      <c r="ELV295" s="182"/>
      <c r="ELW295" s="182"/>
      <c r="ELX295" s="182"/>
      <c r="ELY295" s="182"/>
      <c r="ELZ295" s="182"/>
      <c r="EMA295" s="182"/>
      <c r="EMB295" s="182"/>
      <c r="EMC295" s="182"/>
      <c r="EMD295" s="182"/>
      <c r="EME295" s="182"/>
      <c r="EMF295" s="182"/>
      <c r="EMG295" s="182"/>
      <c r="EMH295" s="182"/>
      <c r="EMI295" s="182"/>
      <c r="EMJ295" s="182"/>
      <c r="EMK295" s="182"/>
      <c r="EML295" s="182"/>
      <c r="EMM295" s="182"/>
      <c r="EMN295" s="182"/>
      <c r="EMO295" s="182"/>
      <c r="EMP295" s="182"/>
      <c r="EMQ295" s="182"/>
      <c r="EMR295" s="182"/>
      <c r="EMS295" s="182"/>
      <c r="EMT295" s="182"/>
      <c r="EMU295" s="182"/>
      <c r="EMV295" s="182"/>
      <c r="EMW295" s="182"/>
      <c r="EMX295" s="182"/>
      <c r="EMY295" s="182"/>
      <c r="EMZ295" s="182"/>
      <c r="ENA295" s="182"/>
      <c r="ENB295" s="182"/>
      <c r="ENC295" s="182"/>
      <c r="END295" s="182"/>
      <c r="ENE295" s="182"/>
      <c r="ENF295" s="182"/>
      <c r="ENG295" s="182"/>
      <c r="ENH295" s="182"/>
      <c r="ENI295" s="182"/>
      <c r="ENJ295" s="182"/>
      <c r="ENK295" s="182"/>
      <c r="ENL295" s="182"/>
      <c r="ENM295" s="182"/>
      <c r="ENN295" s="182"/>
      <c r="ENO295" s="182"/>
      <c r="ENP295" s="182"/>
      <c r="ENQ295" s="182"/>
      <c r="ENR295" s="182"/>
      <c r="ENS295" s="182"/>
      <c r="ENT295" s="182"/>
      <c r="ENU295" s="182"/>
      <c r="ENV295" s="182"/>
      <c r="ENW295" s="182"/>
      <c r="ENX295" s="182"/>
      <c r="ENY295" s="182"/>
      <c r="ENZ295" s="182"/>
      <c r="EOA295" s="182"/>
      <c r="EOB295" s="182"/>
      <c r="EOC295" s="182"/>
      <c r="EOD295" s="182"/>
      <c r="EOE295" s="182"/>
      <c r="EOF295" s="182"/>
      <c r="EOG295" s="182"/>
      <c r="EOH295" s="182"/>
      <c r="EOI295" s="182"/>
      <c r="EOJ295" s="182"/>
      <c r="EOK295" s="182"/>
      <c r="EOL295" s="182"/>
      <c r="EOM295" s="182"/>
      <c r="EON295" s="182"/>
      <c r="EOO295" s="182"/>
      <c r="EOP295" s="182"/>
      <c r="EOQ295" s="182"/>
      <c r="EOR295" s="182"/>
      <c r="EOS295" s="182"/>
      <c r="EOT295" s="182"/>
      <c r="EOU295" s="182"/>
      <c r="EOV295" s="182"/>
      <c r="EOW295" s="182"/>
      <c r="EOX295" s="182"/>
      <c r="EOY295" s="182"/>
      <c r="EOZ295" s="182"/>
      <c r="EPA295" s="182"/>
      <c r="EPB295" s="182"/>
      <c r="EPC295" s="182"/>
      <c r="EPD295" s="182"/>
      <c r="EPE295" s="182"/>
      <c r="EPF295" s="182"/>
      <c r="EPG295" s="182"/>
      <c r="EPH295" s="182"/>
      <c r="EPI295" s="182"/>
      <c r="EPJ295" s="182"/>
      <c r="EPK295" s="182"/>
      <c r="EPL295" s="182"/>
      <c r="EPM295" s="182"/>
      <c r="EPN295" s="182"/>
      <c r="EPO295" s="182"/>
      <c r="EPP295" s="182"/>
      <c r="EPQ295" s="182"/>
      <c r="EPR295" s="182"/>
      <c r="EPS295" s="182"/>
      <c r="EPT295" s="182"/>
      <c r="EPU295" s="182"/>
      <c r="EPV295" s="182"/>
      <c r="EPW295" s="182"/>
      <c r="EPX295" s="182"/>
      <c r="EPY295" s="182"/>
      <c r="EPZ295" s="182"/>
      <c r="EQA295" s="182"/>
      <c r="EQB295" s="182"/>
      <c r="EQC295" s="182"/>
      <c r="EQD295" s="182"/>
      <c r="EQE295" s="182"/>
      <c r="EQF295" s="182"/>
      <c r="EQG295" s="182"/>
      <c r="EQH295" s="182"/>
      <c r="EQI295" s="182"/>
      <c r="EQJ295" s="182"/>
      <c r="EQK295" s="182"/>
      <c r="EQL295" s="182"/>
      <c r="EQM295" s="182"/>
      <c r="EQN295" s="182"/>
      <c r="EQO295" s="182"/>
      <c r="EQP295" s="182"/>
      <c r="EQQ295" s="182"/>
      <c r="EQR295" s="182"/>
      <c r="EQS295" s="182"/>
      <c r="EQT295" s="182"/>
      <c r="EQU295" s="182"/>
      <c r="EQV295" s="182"/>
      <c r="EQW295" s="182"/>
      <c r="EQX295" s="182"/>
      <c r="EQY295" s="182"/>
      <c r="EQZ295" s="182"/>
      <c r="ERA295" s="182"/>
      <c r="ERB295" s="182"/>
      <c r="ERC295" s="182"/>
      <c r="ERD295" s="182"/>
      <c r="ERE295" s="182"/>
      <c r="ERF295" s="182"/>
      <c r="ERG295" s="182"/>
      <c r="ERH295" s="182"/>
      <c r="ERI295" s="182"/>
      <c r="ERJ295" s="182"/>
      <c r="ERK295" s="182"/>
      <c r="ERL295" s="182"/>
      <c r="ERM295" s="182"/>
      <c r="ERN295" s="182"/>
      <c r="ERO295" s="182"/>
      <c r="ERP295" s="182"/>
      <c r="ERQ295" s="182"/>
      <c r="ERR295" s="182"/>
      <c r="ERS295" s="182"/>
      <c r="ERT295" s="182"/>
      <c r="ERU295" s="182"/>
      <c r="ERV295" s="182"/>
      <c r="ERW295" s="182"/>
      <c r="ERX295" s="182"/>
      <c r="ERY295" s="182"/>
      <c r="ERZ295" s="182"/>
      <c r="ESA295" s="182"/>
      <c r="ESB295" s="182"/>
      <c r="ESC295" s="182"/>
      <c r="ESD295" s="182"/>
      <c r="ESE295" s="182"/>
      <c r="ESF295" s="182"/>
      <c r="ESG295" s="182"/>
      <c r="ESH295" s="182"/>
      <c r="ESI295" s="182"/>
      <c r="ESJ295" s="182"/>
      <c r="ESK295" s="182"/>
      <c r="ESL295" s="182"/>
      <c r="ESM295" s="182"/>
      <c r="ESN295" s="182"/>
      <c r="ESO295" s="182"/>
      <c r="ESP295" s="182"/>
      <c r="ESQ295" s="182"/>
      <c r="ESR295" s="182"/>
      <c r="ESS295" s="182"/>
      <c r="EST295" s="182"/>
      <c r="ESU295" s="182"/>
      <c r="ESV295" s="182"/>
      <c r="ESW295" s="182"/>
      <c r="ESX295" s="182"/>
      <c r="ESY295" s="182"/>
      <c r="ESZ295" s="182"/>
      <c r="ETA295" s="182"/>
      <c r="ETB295" s="182"/>
      <c r="ETC295" s="182"/>
      <c r="ETD295" s="182"/>
      <c r="ETE295" s="182"/>
      <c r="ETF295" s="182"/>
      <c r="ETG295" s="182"/>
      <c r="ETH295" s="182"/>
      <c r="ETI295" s="182"/>
      <c r="ETJ295" s="182"/>
      <c r="ETK295" s="182"/>
      <c r="ETL295" s="182"/>
      <c r="ETM295" s="182"/>
      <c r="ETN295" s="182"/>
      <c r="ETO295" s="182"/>
      <c r="ETP295" s="182"/>
      <c r="ETQ295" s="182"/>
      <c r="ETR295" s="182"/>
      <c r="ETS295" s="182"/>
      <c r="ETT295" s="182"/>
      <c r="ETU295" s="182"/>
      <c r="ETV295" s="182"/>
      <c r="ETW295" s="182"/>
      <c r="ETX295" s="182"/>
      <c r="ETY295" s="182"/>
      <c r="ETZ295" s="182"/>
      <c r="EUA295" s="182"/>
      <c r="EUB295" s="182"/>
      <c r="EUC295" s="182"/>
      <c r="EUD295" s="182"/>
      <c r="EUE295" s="182"/>
      <c r="EUF295" s="182"/>
      <c r="EUG295" s="182"/>
      <c r="EUH295" s="182"/>
      <c r="EUI295" s="182"/>
      <c r="EUJ295" s="182"/>
      <c r="EUK295" s="182"/>
      <c r="EUL295" s="182"/>
      <c r="EUM295" s="182"/>
      <c r="EUN295" s="182"/>
      <c r="EUO295" s="182"/>
      <c r="EUP295" s="182"/>
      <c r="EUQ295" s="182"/>
      <c r="EUR295" s="182"/>
      <c r="EUS295" s="182"/>
      <c r="EUT295" s="182"/>
      <c r="EUU295" s="182"/>
      <c r="EUV295" s="182"/>
      <c r="EUW295" s="182"/>
      <c r="EUX295" s="182"/>
      <c r="EUY295" s="182"/>
      <c r="EUZ295" s="182"/>
      <c r="EVA295" s="182"/>
      <c r="EVB295" s="182"/>
      <c r="EVC295" s="182"/>
      <c r="EVD295" s="182"/>
      <c r="EVE295" s="182"/>
      <c r="EVF295" s="182"/>
      <c r="EVG295" s="182"/>
      <c r="EVH295" s="182"/>
      <c r="EVI295" s="182"/>
      <c r="EVJ295" s="182"/>
      <c r="EVK295" s="182"/>
      <c r="EVL295" s="182"/>
      <c r="EVM295" s="182"/>
      <c r="EVN295" s="182"/>
      <c r="EVO295" s="182"/>
      <c r="EVP295" s="182"/>
      <c r="EVQ295" s="182"/>
      <c r="EVR295" s="182"/>
      <c r="EVS295" s="182"/>
      <c r="EVT295" s="182"/>
      <c r="EVU295" s="182"/>
      <c r="EVV295" s="182"/>
      <c r="EVW295" s="182"/>
      <c r="EVX295" s="182"/>
      <c r="EVY295" s="182"/>
      <c r="EVZ295" s="182"/>
      <c r="EWA295" s="182"/>
      <c r="EWB295" s="182"/>
      <c r="EWC295" s="182"/>
      <c r="EWD295" s="182"/>
      <c r="EWE295" s="182"/>
      <c r="EWF295" s="182"/>
      <c r="EWG295" s="182"/>
      <c r="EWH295" s="182"/>
      <c r="EWI295" s="182"/>
      <c r="EWJ295" s="182"/>
      <c r="EWK295" s="182"/>
      <c r="EWL295" s="182"/>
      <c r="EWM295" s="182"/>
      <c r="EWN295" s="182"/>
      <c r="EWO295" s="182"/>
      <c r="EWP295" s="182"/>
      <c r="EWQ295" s="182"/>
      <c r="EWR295" s="182"/>
      <c r="EWS295" s="182"/>
      <c r="EWT295" s="182"/>
      <c r="EWU295" s="182"/>
      <c r="EWV295" s="182"/>
      <c r="EWW295" s="182"/>
      <c r="EWX295" s="182"/>
      <c r="EWY295" s="182"/>
      <c r="EWZ295" s="182"/>
      <c r="EXA295" s="182"/>
      <c r="EXB295" s="182"/>
      <c r="EXC295" s="182"/>
      <c r="EXD295" s="182"/>
      <c r="EXE295" s="182"/>
      <c r="EXF295" s="182"/>
      <c r="EXG295" s="182"/>
      <c r="EXH295" s="182"/>
      <c r="EXI295" s="182"/>
      <c r="EXJ295" s="182"/>
      <c r="EXK295" s="182"/>
      <c r="EXL295" s="182"/>
      <c r="EXM295" s="182"/>
      <c r="EXN295" s="182"/>
      <c r="EXO295" s="182"/>
      <c r="EXP295" s="182"/>
      <c r="EXQ295" s="182"/>
      <c r="EXR295" s="182"/>
      <c r="EXS295" s="182"/>
      <c r="EXT295" s="182"/>
      <c r="EXU295" s="182"/>
      <c r="EXV295" s="182"/>
      <c r="EXW295" s="182"/>
      <c r="EXX295" s="182"/>
      <c r="EXY295" s="182"/>
      <c r="EXZ295" s="182"/>
      <c r="EYA295" s="182"/>
      <c r="EYB295" s="182"/>
      <c r="EYC295" s="182"/>
      <c r="EYD295" s="182"/>
      <c r="EYE295" s="182"/>
      <c r="EYF295" s="182"/>
      <c r="EYG295" s="182"/>
      <c r="EYH295" s="182"/>
      <c r="EYI295" s="182"/>
      <c r="EYJ295" s="182"/>
      <c r="EYK295" s="182"/>
      <c r="EYL295" s="182"/>
      <c r="EYM295" s="182"/>
      <c r="EYN295" s="182"/>
      <c r="EYO295" s="182"/>
      <c r="EYP295" s="182"/>
      <c r="EYQ295" s="182"/>
      <c r="EYR295" s="182"/>
      <c r="EYS295" s="182"/>
      <c r="EYT295" s="182"/>
      <c r="EYU295" s="182"/>
      <c r="EYV295" s="182"/>
      <c r="EYW295" s="182"/>
      <c r="EYX295" s="182"/>
      <c r="EYY295" s="182"/>
      <c r="EYZ295" s="182"/>
      <c r="EZA295" s="182"/>
      <c r="EZB295" s="182"/>
      <c r="EZC295" s="182"/>
      <c r="EZD295" s="182"/>
      <c r="EZE295" s="182"/>
      <c r="EZF295" s="182"/>
      <c r="EZG295" s="182"/>
      <c r="EZH295" s="182"/>
      <c r="EZI295" s="182"/>
      <c r="EZJ295" s="182"/>
      <c r="EZK295" s="182"/>
      <c r="EZL295" s="182"/>
      <c r="EZM295" s="182"/>
      <c r="EZN295" s="182"/>
      <c r="EZO295" s="182"/>
      <c r="EZP295" s="182"/>
      <c r="EZQ295" s="182"/>
      <c r="EZR295" s="182"/>
      <c r="EZS295" s="182"/>
      <c r="EZT295" s="182"/>
      <c r="EZU295" s="182"/>
      <c r="EZV295" s="182"/>
      <c r="EZW295" s="182"/>
      <c r="EZX295" s="182"/>
      <c r="EZY295" s="182"/>
      <c r="EZZ295" s="182"/>
      <c r="FAA295" s="182"/>
      <c r="FAB295" s="182"/>
      <c r="FAC295" s="182"/>
      <c r="FAD295" s="182"/>
      <c r="FAE295" s="182"/>
      <c r="FAF295" s="182"/>
      <c r="FAG295" s="182"/>
      <c r="FAH295" s="182"/>
      <c r="FAI295" s="182"/>
      <c r="FAJ295" s="182"/>
      <c r="FAK295" s="182"/>
      <c r="FAL295" s="182"/>
      <c r="FAM295" s="182"/>
      <c r="FAN295" s="182"/>
      <c r="FAO295" s="182"/>
      <c r="FAP295" s="182"/>
      <c r="FAQ295" s="182"/>
      <c r="FAR295" s="182"/>
      <c r="FAS295" s="182"/>
      <c r="FAT295" s="182"/>
      <c r="FAU295" s="182"/>
      <c r="FAV295" s="182"/>
      <c r="FAW295" s="182"/>
      <c r="FAX295" s="182"/>
      <c r="FAY295" s="182"/>
      <c r="FAZ295" s="182"/>
      <c r="FBA295" s="182"/>
      <c r="FBB295" s="182"/>
      <c r="FBC295" s="182"/>
      <c r="FBD295" s="182"/>
      <c r="FBE295" s="182"/>
      <c r="FBF295" s="182"/>
      <c r="FBG295" s="182"/>
      <c r="FBH295" s="182"/>
      <c r="FBI295" s="182"/>
      <c r="FBJ295" s="182"/>
      <c r="FBK295" s="182"/>
      <c r="FBL295" s="182"/>
      <c r="FBM295" s="182"/>
      <c r="FBN295" s="182"/>
      <c r="FBO295" s="182"/>
      <c r="FBP295" s="182"/>
      <c r="FBQ295" s="182"/>
      <c r="FBR295" s="182"/>
      <c r="FBS295" s="182"/>
      <c r="FBT295" s="182"/>
      <c r="FBU295" s="182"/>
      <c r="FBV295" s="182"/>
      <c r="FBW295" s="182"/>
      <c r="FBX295" s="182"/>
      <c r="FBY295" s="182"/>
      <c r="FBZ295" s="182"/>
      <c r="FCA295" s="182"/>
      <c r="FCB295" s="182"/>
      <c r="FCC295" s="182"/>
      <c r="FCD295" s="182"/>
      <c r="FCE295" s="182"/>
      <c r="FCF295" s="182"/>
      <c r="FCG295" s="182"/>
      <c r="FCH295" s="182"/>
      <c r="FCI295" s="182"/>
      <c r="FCJ295" s="182"/>
      <c r="FCK295" s="182"/>
      <c r="FCL295" s="182"/>
      <c r="FCM295" s="182"/>
      <c r="FCN295" s="182"/>
      <c r="FCO295" s="182"/>
      <c r="FCP295" s="182"/>
      <c r="FCQ295" s="182"/>
      <c r="FCR295" s="182"/>
      <c r="FCS295" s="182"/>
      <c r="FCT295" s="182"/>
      <c r="FCU295" s="182"/>
      <c r="FCV295" s="182"/>
      <c r="FCW295" s="182"/>
      <c r="FCX295" s="182"/>
      <c r="FCY295" s="182"/>
      <c r="FCZ295" s="182"/>
      <c r="FDA295" s="182"/>
      <c r="FDB295" s="182"/>
      <c r="FDC295" s="182"/>
      <c r="FDD295" s="182"/>
      <c r="FDE295" s="182"/>
      <c r="FDF295" s="182"/>
      <c r="FDG295" s="182"/>
      <c r="FDH295" s="182"/>
      <c r="FDI295" s="182"/>
      <c r="FDJ295" s="182"/>
      <c r="FDK295" s="182"/>
      <c r="FDL295" s="182"/>
      <c r="FDM295" s="182"/>
      <c r="FDN295" s="182"/>
      <c r="FDO295" s="182"/>
      <c r="FDP295" s="182"/>
      <c r="FDQ295" s="182"/>
      <c r="FDR295" s="182"/>
      <c r="FDS295" s="182"/>
      <c r="FDT295" s="182"/>
      <c r="FDU295" s="182"/>
      <c r="FDV295" s="182"/>
      <c r="FDW295" s="182"/>
      <c r="FDX295" s="182"/>
      <c r="FDY295" s="182"/>
      <c r="FDZ295" s="182"/>
      <c r="FEA295" s="182"/>
      <c r="FEB295" s="182"/>
      <c r="FEC295" s="182"/>
      <c r="FED295" s="182"/>
      <c r="FEE295" s="182"/>
      <c r="FEF295" s="182"/>
      <c r="FEG295" s="182"/>
      <c r="FEH295" s="182"/>
      <c r="FEI295" s="182"/>
      <c r="FEJ295" s="182"/>
      <c r="FEK295" s="182"/>
      <c r="FEL295" s="182"/>
      <c r="FEM295" s="182"/>
      <c r="FEN295" s="182"/>
      <c r="FEO295" s="182"/>
      <c r="FEP295" s="182"/>
      <c r="FEQ295" s="182"/>
      <c r="FER295" s="182"/>
      <c r="FES295" s="182"/>
      <c r="FET295" s="182"/>
      <c r="FEU295" s="182"/>
      <c r="FEV295" s="182"/>
      <c r="FEW295" s="182"/>
      <c r="FEX295" s="182"/>
      <c r="FEY295" s="182"/>
      <c r="FEZ295" s="182"/>
      <c r="FFA295" s="182"/>
      <c r="FFB295" s="182"/>
      <c r="FFC295" s="182"/>
      <c r="FFD295" s="182"/>
      <c r="FFE295" s="182"/>
      <c r="FFF295" s="182"/>
      <c r="FFG295" s="182"/>
      <c r="FFH295" s="182"/>
      <c r="FFI295" s="182"/>
      <c r="FFJ295" s="182"/>
      <c r="FFK295" s="182"/>
      <c r="FFL295" s="182"/>
      <c r="FFM295" s="182"/>
      <c r="FFN295" s="182"/>
      <c r="FFO295" s="182"/>
      <c r="FFP295" s="182"/>
      <c r="FFQ295" s="182"/>
      <c r="FFR295" s="182"/>
      <c r="FFS295" s="182"/>
      <c r="FFT295" s="182"/>
      <c r="FFU295" s="182"/>
      <c r="FFV295" s="182"/>
      <c r="FFW295" s="182"/>
      <c r="FFX295" s="182"/>
      <c r="FFY295" s="182"/>
      <c r="FFZ295" s="182"/>
      <c r="FGA295" s="182"/>
      <c r="FGB295" s="182"/>
      <c r="FGC295" s="182"/>
      <c r="FGD295" s="182"/>
      <c r="FGE295" s="182"/>
      <c r="FGF295" s="182"/>
      <c r="FGG295" s="182"/>
      <c r="FGH295" s="182"/>
      <c r="FGI295" s="182"/>
      <c r="FGJ295" s="182"/>
      <c r="FGK295" s="182"/>
      <c r="FGL295" s="182"/>
      <c r="FGM295" s="182"/>
      <c r="FGN295" s="182"/>
      <c r="FGO295" s="182"/>
      <c r="FGP295" s="182"/>
      <c r="FGQ295" s="182"/>
      <c r="FGR295" s="182"/>
      <c r="FGS295" s="182"/>
      <c r="FGT295" s="182"/>
      <c r="FGU295" s="182"/>
      <c r="FGV295" s="182"/>
      <c r="FGW295" s="182"/>
      <c r="FGX295" s="182"/>
      <c r="FGY295" s="182"/>
      <c r="FGZ295" s="182"/>
      <c r="FHA295" s="182"/>
      <c r="FHB295" s="182"/>
      <c r="FHC295" s="182"/>
      <c r="FHD295" s="182"/>
      <c r="FHE295" s="182"/>
      <c r="FHF295" s="182"/>
      <c r="FHG295" s="182"/>
      <c r="FHH295" s="182"/>
      <c r="FHI295" s="182"/>
      <c r="FHJ295" s="182"/>
      <c r="FHK295" s="182"/>
      <c r="FHL295" s="182"/>
      <c r="FHM295" s="182"/>
      <c r="FHN295" s="182"/>
      <c r="FHO295" s="182"/>
      <c r="FHP295" s="182"/>
      <c r="FHQ295" s="182"/>
      <c r="FHR295" s="182"/>
      <c r="FHS295" s="182"/>
      <c r="FHT295" s="182"/>
      <c r="FHU295" s="182"/>
      <c r="FHV295" s="182"/>
      <c r="FHW295" s="182"/>
      <c r="FHX295" s="182"/>
      <c r="FHY295" s="182"/>
      <c r="FHZ295" s="182"/>
      <c r="FIA295" s="182"/>
      <c r="FIB295" s="182"/>
      <c r="FIC295" s="182"/>
      <c r="FID295" s="182"/>
      <c r="FIE295" s="182"/>
      <c r="FIF295" s="182"/>
      <c r="FIG295" s="182"/>
      <c r="FIH295" s="182"/>
      <c r="FII295" s="182"/>
      <c r="FIJ295" s="182"/>
      <c r="FIK295" s="182"/>
      <c r="FIL295" s="182"/>
      <c r="FIM295" s="182"/>
      <c r="FIN295" s="182"/>
      <c r="FIO295" s="182"/>
      <c r="FIP295" s="182"/>
      <c r="FIQ295" s="182"/>
      <c r="FIR295" s="182"/>
      <c r="FIS295" s="182"/>
      <c r="FIT295" s="182"/>
      <c r="FIU295" s="182"/>
      <c r="FIV295" s="182"/>
      <c r="FIW295" s="182"/>
      <c r="FIX295" s="182"/>
      <c r="FIY295" s="182"/>
      <c r="FIZ295" s="182"/>
      <c r="FJA295" s="182"/>
      <c r="FJB295" s="182"/>
      <c r="FJC295" s="182"/>
      <c r="FJD295" s="182"/>
      <c r="FJE295" s="182"/>
      <c r="FJF295" s="182"/>
      <c r="FJG295" s="182"/>
      <c r="FJH295" s="182"/>
      <c r="FJI295" s="182"/>
      <c r="FJJ295" s="182"/>
      <c r="FJK295" s="182"/>
      <c r="FJL295" s="182"/>
      <c r="FJM295" s="182"/>
      <c r="FJN295" s="182"/>
      <c r="FJO295" s="182"/>
      <c r="FJP295" s="182"/>
      <c r="FJQ295" s="182"/>
      <c r="FJR295" s="182"/>
      <c r="FJS295" s="182"/>
      <c r="FJT295" s="182"/>
      <c r="FJU295" s="182"/>
      <c r="FJV295" s="182"/>
      <c r="FJW295" s="182"/>
      <c r="FJX295" s="182"/>
      <c r="FJY295" s="182"/>
      <c r="FJZ295" s="182"/>
      <c r="FKA295" s="182"/>
      <c r="FKB295" s="182"/>
      <c r="FKC295" s="182"/>
      <c r="FKD295" s="182"/>
      <c r="FKE295" s="182"/>
      <c r="FKF295" s="182"/>
      <c r="FKG295" s="182"/>
      <c r="FKH295" s="182"/>
      <c r="FKI295" s="182"/>
      <c r="FKJ295" s="182"/>
      <c r="FKK295" s="182"/>
      <c r="FKL295" s="182"/>
      <c r="FKM295" s="182"/>
      <c r="FKN295" s="182"/>
      <c r="FKO295" s="182"/>
      <c r="FKP295" s="182"/>
      <c r="FKQ295" s="182"/>
      <c r="FKR295" s="182"/>
      <c r="FKS295" s="182"/>
      <c r="FKT295" s="182"/>
      <c r="FKU295" s="182"/>
      <c r="FKV295" s="182"/>
      <c r="FKW295" s="182"/>
      <c r="FKX295" s="182"/>
      <c r="FKY295" s="182"/>
      <c r="FKZ295" s="182"/>
      <c r="FLA295" s="182"/>
      <c r="FLB295" s="182"/>
      <c r="FLC295" s="182"/>
      <c r="FLD295" s="182"/>
      <c r="FLE295" s="182"/>
      <c r="FLF295" s="182"/>
      <c r="FLG295" s="182"/>
      <c r="FLH295" s="182"/>
      <c r="FLI295" s="182"/>
      <c r="FLJ295" s="182"/>
      <c r="FLK295" s="182"/>
      <c r="FLL295" s="182"/>
      <c r="FLM295" s="182"/>
      <c r="FLN295" s="182"/>
      <c r="FLO295" s="182"/>
      <c r="FLP295" s="182"/>
      <c r="FLQ295" s="182"/>
      <c r="FLR295" s="182"/>
      <c r="FLS295" s="182"/>
      <c r="FLT295" s="182"/>
      <c r="FLU295" s="182"/>
      <c r="FLV295" s="182"/>
      <c r="FLW295" s="182"/>
      <c r="FLX295" s="182"/>
      <c r="FLY295" s="182"/>
      <c r="FLZ295" s="182"/>
      <c r="FMA295" s="182"/>
      <c r="FMB295" s="182"/>
      <c r="FMC295" s="182"/>
      <c r="FMD295" s="182"/>
      <c r="FME295" s="182"/>
      <c r="FMF295" s="182"/>
      <c r="FMG295" s="182"/>
      <c r="FMH295" s="182"/>
      <c r="FMI295" s="182"/>
      <c r="FMJ295" s="182"/>
      <c r="FMK295" s="182"/>
      <c r="FML295" s="182"/>
      <c r="FMM295" s="182"/>
      <c r="FMN295" s="182"/>
      <c r="FMO295" s="182"/>
      <c r="FMP295" s="182"/>
      <c r="FMQ295" s="182"/>
      <c r="FMR295" s="182"/>
      <c r="FMS295" s="182"/>
      <c r="FMT295" s="182"/>
      <c r="FMU295" s="182"/>
      <c r="FMV295" s="182"/>
      <c r="FMW295" s="182"/>
      <c r="FMX295" s="182"/>
      <c r="FMY295" s="182"/>
      <c r="FMZ295" s="182"/>
      <c r="FNA295" s="182"/>
      <c r="FNB295" s="182"/>
      <c r="FNC295" s="182"/>
      <c r="FND295" s="182"/>
      <c r="FNE295" s="182"/>
      <c r="FNF295" s="182"/>
      <c r="FNG295" s="182"/>
      <c r="FNH295" s="182"/>
      <c r="FNI295" s="182"/>
      <c r="FNJ295" s="182"/>
      <c r="FNK295" s="182"/>
      <c r="FNL295" s="182"/>
      <c r="FNM295" s="182"/>
      <c r="FNN295" s="182"/>
      <c r="FNO295" s="182"/>
      <c r="FNP295" s="182"/>
      <c r="FNQ295" s="182"/>
      <c r="FNR295" s="182"/>
      <c r="FNS295" s="182"/>
      <c r="FNT295" s="182"/>
      <c r="FNU295" s="182"/>
      <c r="FNV295" s="182"/>
      <c r="FNW295" s="182"/>
      <c r="FNX295" s="182"/>
      <c r="FNY295" s="182"/>
      <c r="FNZ295" s="182"/>
      <c r="FOA295" s="182"/>
      <c r="FOB295" s="182"/>
      <c r="FOC295" s="182"/>
      <c r="FOD295" s="182"/>
      <c r="FOE295" s="182"/>
      <c r="FOF295" s="182"/>
      <c r="FOG295" s="182"/>
      <c r="FOH295" s="182"/>
      <c r="FOI295" s="182"/>
      <c r="FOJ295" s="182"/>
      <c r="FOK295" s="182"/>
      <c r="FOL295" s="182"/>
      <c r="FOM295" s="182"/>
      <c r="FON295" s="182"/>
      <c r="FOO295" s="182"/>
      <c r="FOP295" s="182"/>
      <c r="FOQ295" s="182"/>
      <c r="FOR295" s="182"/>
      <c r="FOS295" s="182"/>
      <c r="FOT295" s="182"/>
      <c r="FOU295" s="182"/>
      <c r="FOV295" s="182"/>
      <c r="FOW295" s="182"/>
      <c r="FOX295" s="182"/>
      <c r="FOY295" s="182"/>
      <c r="FOZ295" s="182"/>
      <c r="FPA295" s="182"/>
      <c r="FPB295" s="182"/>
      <c r="FPC295" s="182"/>
      <c r="FPD295" s="182"/>
      <c r="FPE295" s="182"/>
      <c r="FPF295" s="182"/>
      <c r="FPG295" s="182"/>
      <c r="FPH295" s="182"/>
      <c r="FPI295" s="182"/>
      <c r="FPJ295" s="182"/>
      <c r="FPK295" s="182"/>
      <c r="FPL295" s="182"/>
      <c r="FPM295" s="182"/>
      <c r="FPN295" s="182"/>
      <c r="FPO295" s="182"/>
      <c r="FPP295" s="182"/>
      <c r="FPQ295" s="182"/>
      <c r="FPR295" s="182"/>
      <c r="FPS295" s="182"/>
      <c r="FPT295" s="182"/>
      <c r="FPU295" s="182"/>
      <c r="FPV295" s="182"/>
      <c r="FPW295" s="182"/>
      <c r="FPX295" s="182"/>
      <c r="FPY295" s="182"/>
      <c r="FPZ295" s="182"/>
      <c r="FQA295" s="182"/>
      <c r="FQB295" s="182"/>
      <c r="FQC295" s="182"/>
      <c r="FQD295" s="182"/>
      <c r="FQE295" s="182"/>
      <c r="FQF295" s="182"/>
      <c r="FQG295" s="182"/>
      <c r="FQH295" s="182"/>
      <c r="FQI295" s="182"/>
      <c r="FQJ295" s="182"/>
      <c r="FQK295" s="182"/>
      <c r="FQL295" s="182"/>
      <c r="FQM295" s="182"/>
      <c r="FQN295" s="182"/>
      <c r="FQO295" s="182"/>
      <c r="FQP295" s="182"/>
      <c r="FQQ295" s="182"/>
      <c r="FQR295" s="182"/>
      <c r="FQS295" s="182"/>
      <c r="FQT295" s="182"/>
      <c r="FQU295" s="182"/>
      <c r="FQV295" s="182"/>
      <c r="FQW295" s="182"/>
      <c r="FQX295" s="182"/>
      <c r="FQY295" s="182"/>
      <c r="FQZ295" s="182"/>
      <c r="FRA295" s="182"/>
      <c r="FRB295" s="182"/>
      <c r="FRC295" s="182"/>
      <c r="FRD295" s="182"/>
      <c r="FRE295" s="182"/>
      <c r="FRF295" s="182"/>
      <c r="FRG295" s="182"/>
      <c r="FRH295" s="182"/>
      <c r="FRI295" s="182"/>
      <c r="FRJ295" s="182"/>
      <c r="FRK295" s="182"/>
      <c r="FRL295" s="182"/>
      <c r="FRM295" s="182"/>
      <c r="FRN295" s="182"/>
      <c r="FRO295" s="182"/>
      <c r="FRP295" s="182"/>
      <c r="FRQ295" s="182"/>
      <c r="FRR295" s="182"/>
      <c r="FRS295" s="182"/>
      <c r="FRT295" s="182"/>
      <c r="FRU295" s="182"/>
      <c r="FRV295" s="182"/>
      <c r="FRW295" s="182"/>
      <c r="FRX295" s="182"/>
      <c r="FRY295" s="182"/>
      <c r="FRZ295" s="182"/>
      <c r="FSA295" s="182"/>
      <c r="FSB295" s="182"/>
      <c r="FSC295" s="182"/>
      <c r="FSD295" s="182"/>
      <c r="FSE295" s="182"/>
      <c r="FSF295" s="182"/>
      <c r="FSG295" s="182"/>
      <c r="FSH295" s="182"/>
      <c r="FSI295" s="182"/>
      <c r="FSJ295" s="182"/>
      <c r="FSK295" s="182"/>
      <c r="FSL295" s="182"/>
      <c r="FSM295" s="182"/>
      <c r="FSN295" s="182"/>
      <c r="FSO295" s="182"/>
      <c r="FSP295" s="182"/>
      <c r="FSQ295" s="182"/>
      <c r="FSR295" s="182"/>
      <c r="FSS295" s="182"/>
      <c r="FST295" s="182"/>
      <c r="FSU295" s="182"/>
      <c r="FSV295" s="182"/>
      <c r="FSW295" s="182"/>
      <c r="FSX295" s="182"/>
      <c r="FSY295" s="182"/>
      <c r="FSZ295" s="182"/>
      <c r="FTA295" s="182"/>
      <c r="FTB295" s="182"/>
      <c r="FTC295" s="182"/>
      <c r="FTD295" s="182"/>
      <c r="FTE295" s="182"/>
      <c r="FTF295" s="182"/>
      <c r="FTG295" s="182"/>
      <c r="FTH295" s="182"/>
      <c r="FTI295" s="182"/>
      <c r="FTJ295" s="182"/>
      <c r="FTK295" s="182"/>
      <c r="FTL295" s="182"/>
      <c r="FTM295" s="182"/>
      <c r="FTN295" s="182"/>
      <c r="FTO295" s="182"/>
      <c r="FTP295" s="182"/>
      <c r="FTQ295" s="182"/>
      <c r="FTR295" s="182"/>
      <c r="FTS295" s="182"/>
      <c r="FTT295" s="182"/>
      <c r="FTU295" s="182"/>
      <c r="FTV295" s="182"/>
      <c r="FTW295" s="182"/>
      <c r="FTX295" s="182"/>
      <c r="FTY295" s="182"/>
      <c r="FTZ295" s="182"/>
      <c r="FUA295" s="182"/>
      <c r="FUB295" s="182"/>
      <c r="FUC295" s="182"/>
      <c r="FUD295" s="182"/>
      <c r="FUE295" s="182"/>
      <c r="FUF295" s="182"/>
      <c r="FUG295" s="182"/>
      <c r="FUH295" s="182"/>
      <c r="FUI295" s="182"/>
      <c r="FUJ295" s="182"/>
      <c r="FUK295" s="182"/>
      <c r="FUL295" s="182"/>
      <c r="FUM295" s="182"/>
      <c r="FUN295" s="182"/>
      <c r="FUO295" s="182"/>
      <c r="FUP295" s="182"/>
      <c r="FUQ295" s="182"/>
      <c r="FUR295" s="182"/>
      <c r="FUS295" s="182"/>
      <c r="FUT295" s="182"/>
      <c r="FUU295" s="182"/>
      <c r="FUV295" s="182"/>
      <c r="FUW295" s="182"/>
      <c r="FUX295" s="182"/>
      <c r="FUY295" s="182"/>
      <c r="FUZ295" s="182"/>
      <c r="FVA295" s="182"/>
      <c r="FVB295" s="182"/>
      <c r="FVC295" s="182"/>
      <c r="FVD295" s="182"/>
      <c r="FVE295" s="182"/>
      <c r="FVF295" s="182"/>
      <c r="FVG295" s="182"/>
      <c r="FVH295" s="182"/>
      <c r="FVI295" s="182"/>
      <c r="FVJ295" s="182"/>
      <c r="FVK295" s="182"/>
      <c r="FVL295" s="182"/>
      <c r="FVM295" s="182"/>
      <c r="FVN295" s="182"/>
      <c r="FVO295" s="182"/>
      <c r="FVP295" s="182"/>
      <c r="FVQ295" s="182"/>
      <c r="FVR295" s="182"/>
      <c r="FVS295" s="182"/>
      <c r="FVT295" s="182"/>
      <c r="FVU295" s="182"/>
      <c r="FVV295" s="182"/>
      <c r="FVW295" s="182"/>
      <c r="FVX295" s="182"/>
      <c r="FVY295" s="182"/>
      <c r="FVZ295" s="182"/>
      <c r="FWA295" s="182"/>
      <c r="FWB295" s="182"/>
      <c r="FWC295" s="182"/>
      <c r="FWD295" s="182"/>
      <c r="FWE295" s="182"/>
      <c r="FWF295" s="182"/>
      <c r="FWG295" s="182"/>
      <c r="FWH295" s="182"/>
      <c r="FWI295" s="182"/>
      <c r="FWJ295" s="182"/>
      <c r="FWK295" s="182"/>
      <c r="FWL295" s="182"/>
      <c r="FWM295" s="182"/>
      <c r="FWN295" s="182"/>
      <c r="FWO295" s="182"/>
      <c r="FWP295" s="182"/>
      <c r="FWQ295" s="182"/>
      <c r="FWR295" s="182"/>
      <c r="FWS295" s="182"/>
      <c r="FWT295" s="182"/>
      <c r="FWU295" s="182"/>
      <c r="FWV295" s="182"/>
      <c r="FWW295" s="182"/>
      <c r="FWX295" s="182"/>
      <c r="FWY295" s="182"/>
      <c r="FWZ295" s="182"/>
      <c r="FXA295" s="182"/>
      <c r="FXB295" s="182"/>
      <c r="FXC295" s="182"/>
      <c r="FXD295" s="182"/>
      <c r="FXE295" s="182"/>
      <c r="FXF295" s="182"/>
      <c r="FXG295" s="182"/>
      <c r="FXH295" s="182"/>
      <c r="FXI295" s="182"/>
      <c r="FXJ295" s="182"/>
      <c r="FXK295" s="182"/>
      <c r="FXL295" s="182"/>
      <c r="FXM295" s="182"/>
      <c r="FXN295" s="182"/>
      <c r="FXO295" s="182"/>
      <c r="FXP295" s="182"/>
      <c r="FXQ295" s="182"/>
      <c r="FXR295" s="182"/>
      <c r="FXS295" s="182"/>
      <c r="FXT295" s="182"/>
      <c r="FXU295" s="182"/>
      <c r="FXV295" s="182"/>
      <c r="FXW295" s="182"/>
      <c r="FXX295" s="182"/>
      <c r="FXY295" s="182"/>
      <c r="FXZ295" s="182"/>
      <c r="FYA295" s="182"/>
      <c r="FYB295" s="182"/>
      <c r="FYC295" s="182"/>
      <c r="FYD295" s="182"/>
      <c r="FYE295" s="182"/>
      <c r="FYF295" s="182"/>
      <c r="FYG295" s="182"/>
      <c r="FYH295" s="182"/>
      <c r="FYI295" s="182"/>
      <c r="FYJ295" s="182"/>
      <c r="FYK295" s="182"/>
      <c r="FYL295" s="182"/>
      <c r="FYM295" s="182"/>
      <c r="FYN295" s="182"/>
      <c r="FYO295" s="182"/>
      <c r="FYP295" s="182"/>
      <c r="FYQ295" s="182"/>
      <c r="FYR295" s="182"/>
      <c r="FYS295" s="182"/>
      <c r="FYT295" s="182"/>
      <c r="FYU295" s="182"/>
      <c r="FYV295" s="182"/>
      <c r="FYW295" s="182"/>
      <c r="FYX295" s="182"/>
      <c r="FYY295" s="182"/>
      <c r="FYZ295" s="182"/>
      <c r="FZA295" s="182"/>
      <c r="FZB295" s="182"/>
      <c r="FZC295" s="182"/>
      <c r="FZD295" s="182"/>
      <c r="FZE295" s="182"/>
      <c r="FZF295" s="182"/>
      <c r="FZG295" s="182"/>
      <c r="FZH295" s="182"/>
      <c r="FZI295" s="182"/>
      <c r="FZJ295" s="182"/>
      <c r="FZK295" s="182"/>
      <c r="FZL295" s="182"/>
      <c r="FZM295" s="182"/>
      <c r="FZN295" s="182"/>
      <c r="FZO295" s="182"/>
      <c r="FZP295" s="182"/>
      <c r="FZQ295" s="182"/>
      <c r="FZR295" s="182"/>
      <c r="FZS295" s="182"/>
      <c r="FZT295" s="182"/>
      <c r="FZU295" s="182"/>
      <c r="FZV295" s="182"/>
      <c r="FZW295" s="182"/>
      <c r="FZX295" s="182"/>
      <c r="FZY295" s="182"/>
      <c r="FZZ295" s="182"/>
      <c r="GAA295" s="182"/>
      <c r="GAB295" s="182"/>
      <c r="GAC295" s="182"/>
      <c r="GAD295" s="182"/>
      <c r="GAE295" s="182"/>
      <c r="GAF295" s="182"/>
      <c r="GAG295" s="182"/>
      <c r="GAH295" s="182"/>
      <c r="GAI295" s="182"/>
      <c r="GAJ295" s="182"/>
      <c r="GAK295" s="182"/>
      <c r="GAL295" s="182"/>
      <c r="GAM295" s="182"/>
      <c r="GAN295" s="182"/>
      <c r="GAO295" s="182"/>
      <c r="GAP295" s="182"/>
      <c r="GAQ295" s="182"/>
      <c r="GAR295" s="182"/>
      <c r="GAS295" s="182"/>
      <c r="GAT295" s="182"/>
      <c r="GAU295" s="182"/>
      <c r="GAV295" s="182"/>
      <c r="GAW295" s="182"/>
      <c r="GAX295" s="182"/>
      <c r="GAY295" s="182"/>
      <c r="GAZ295" s="182"/>
      <c r="GBA295" s="182"/>
      <c r="GBB295" s="182"/>
      <c r="GBC295" s="182"/>
      <c r="GBD295" s="182"/>
      <c r="GBE295" s="182"/>
      <c r="GBF295" s="182"/>
      <c r="GBG295" s="182"/>
      <c r="GBH295" s="182"/>
      <c r="GBI295" s="182"/>
      <c r="GBJ295" s="182"/>
      <c r="GBK295" s="182"/>
      <c r="GBL295" s="182"/>
      <c r="GBM295" s="182"/>
      <c r="GBN295" s="182"/>
      <c r="GBO295" s="182"/>
      <c r="GBP295" s="182"/>
      <c r="GBQ295" s="182"/>
      <c r="GBR295" s="182"/>
      <c r="GBS295" s="182"/>
      <c r="GBT295" s="182"/>
      <c r="GBU295" s="182"/>
      <c r="GBV295" s="182"/>
      <c r="GBW295" s="182"/>
      <c r="GBX295" s="182"/>
      <c r="GBY295" s="182"/>
      <c r="GBZ295" s="182"/>
      <c r="GCA295" s="182"/>
      <c r="GCB295" s="182"/>
      <c r="GCC295" s="182"/>
      <c r="GCD295" s="182"/>
      <c r="GCE295" s="182"/>
      <c r="GCF295" s="182"/>
      <c r="GCG295" s="182"/>
      <c r="GCH295" s="182"/>
      <c r="GCI295" s="182"/>
      <c r="GCJ295" s="182"/>
      <c r="GCK295" s="182"/>
      <c r="GCL295" s="182"/>
      <c r="GCM295" s="182"/>
      <c r="GCN295" s="182"/>
      <c r="GCO295" s="182"/>
      <c r="GCP295" s="182"/>
      <c r="GCQ295" s="182"/>
      <c r="GCR295" s="182"/>
      <c r="GCS295" s="182"/>
      <c r="GCT295" s="182"/>
      <c r="GCU295" s="182"/>
      <c r="GCV295" s="182"/>
      <c r="GCW295" s="182"/>
      <c r="GCX295" s="182"/>
      <c r="GCY295" s="182"/>
      <c r="GCZ295" s="182"/>
      <c r="GDA295" s="182"/>
      <c r="GDB295" s="182"/>
      <c r="GDC295" s="182"/>
      <c r="GDD295" s="182"/>
      <c r="GDE295" s="182"/>
      <c r="GDF295" s="182"/>
      <c r="GDG295" s="182"/>
      <c r="GDH295" s="182"/>
      <c r="GDI295" s="182"/>
      <c r="GDJ295" s="182"/>
      <c r="GDK295" s="182"/>
      <c r="GDL295" s="182"/>
      <c r="GDM295" s="182"/>
      <c r="GDN295" s="182"/>
      <c r="GDO295" s="182"/>
      <c r="GDP295" s="182"/>
      <c r="GDQ295" s="182"/>
      <c r="GDR295" s="182"/>
      <c r="GDS295" s="182"/>
      <c r="GDT295" s="182"/>
      <c r="GDU295" s="182"/>
      <c r="GDV295" s="182"/>
      <c r="GDW295" s="182"/>
      <c r="GDX295" s="182"/>
      <c r="GDY295" s="182"/>
      <c r="GDZ295" s="182"/>
      <c r="GEA295" s="182"/>
      <c r="GEB295" s="182"/>
      <c r="GEC295" s="182"/>
      <c r="GED295" s="182"/>
      <c r="GEE295" s="182"/>
      <c r="GEF295" s="182"/>
      <c r="GEG295" s="182"/>
      <c r="GEH295" s="182"/>
      <c r="GEI295" s="182"/>
      <c r="GEJ295" s="182"/>
      <c r="GEK295" s="182"/>
      <c r="GEL295" s="182"/>
      <c r="GEM295" s="182"/>
      <c r="GEN295" s="182"/>
      <c r="GEO295" s="182"/>
      <c r="GEP295" s="182"/>
      <c r="GEQ295" s="182"/>
      <c r="GER295" s="182"/>
      <c r="GES295" s="182"/>
      <c r="GET295" s="182"/>
      <c r="GEU295" s="182"/>
      <c r="GEV295" s="182"/>
      <c r="GEW295" s="182"/>
      <c r="GEX295" s="182"/>
      <c r="GEY295" s="182"/>
      <c r="GEZ295" s="182"/>
      <c r="GFA295" s="182"/>
      <c r="GFB295" s="182"/>
      <c r="GFC295" s="182"/>
      <c r="GFD295" s="182"/>
      <c r="GFE295" s="182"/>
      <c r="GFF295" s="182"/>
      <c r="GFG295" s="182"/>
      <c r="GFH295" s="182"/>
      <c r="GFI295" s="182"/>
      <c r="GFJ295" s="182"/>
      <c r="GFK295" s="182"/>
      <c r="GFL295" s="182"/>
      <c r="GFM295" s="182"/>
      <c r="GFN295" s="182"/>
      <c r="GFO295" s="182"/>
      <c r="GFP295" s="182"/>
      <c r="GFQ295" s="182"/>
      <c r="GFR295" s="182"/>
      <c r="GFS295" s="182"/>
      <c r="GFT295" s="182"/>
      <c r="GFU295" s="182"/>
      <c r="GFV295" s="182"/>
      <c r="GFW295" s="182"/>
      <c r="GFX295" s="182"/>
      <c r="GFY295" s="182"/>
      <c r="GFZ295" s="182"/>
      <c r="GGA295" s="182"/>
      <c r="GGB295" s="182"/>
      <c r="GGC295" s="182"/>
      <c r="GGD295" s="182"/>
      <c r="GGE295" s="182"/>
      <c r="GGF295" s="182"/>
      <c r="GGG295" s="182"/>
      <c r="GGH295" s="182"/>
      <c r="GGI295" s="182"/>
      <c r="GGJ295" s="182"/>
      <c r="GGK295" s="182"/>
      <c r="GGL295" s="182"/>
      <c r="GGM295" s="182"/>
      <c r="GGN295" s="182"/>
      <c r="GGO295" s="182"/>
      <c r="GGP295" s="182"/>
      <c r="GGQ295" s="182"/>
      <c r="GGR295" s="182"/>
      <c r="GGS295" s="182"/>
      <c r="GGT295" s="182"/>
      <c r="GGU295" s="182"/>
      <c r="GGV295" s="182"/>
      <c r="GGW295" s="182"/>
      <c r="GGX295" s="182"/>
      <c r="GGY295" s="182"/>
      <c r="GGZ295" s="182"/>
      <c r="GHA295" s="182"/>
      <c r="GHB295" s="182"/>
      <c r="GHC295" s="182"/>
      <c r="GHD295" s="182"/>
      <c r="GHE295" s="182"/>
      <c r="GHF295" s="182"/>
      <c r="GHG295" s="182"/>
      <c r="GHH295" s="182"/>
      <c r="GHI295" s="182"/>
      <c r="GHJ295" s="182"/>
      <c r="GHK295" s="182"/>
      <c r="GHL295" s="182"/>
      <c r="GHM295" s="182"/>
      <c r="GHN295" s="182"/>
      <c r="GHO295" s="182"/>
      <c r="GHP295" s="182"/>
      <c r="GHQ295" s="182"/>
      <c r="GHR295" s="182"/>
      <c r="GHS295" s="182"/>
      <c r="GHT295" s="182"/>
      <c r="GHU295" s="182"/>
      <c r="GHV295" s="182"/>
      <c r="GHW295" s="182"/>
      <c r="GHX295" s="182"/>
      <c r="GHY295" s="182"/>
      <c r="GHZ295" s="182"/>
      <c r="GIA295" s="182"/>
      <c r="GIB295" s="182"/>
      <c r="GIC295" s="182"/>
      <c r="GID295" s="182"/>
      <c r="GIE295" s="182"/>
      <c r="GIF295" s="182"/>
      <c r="GIG295" s="182"/>
      <c r="GIH295" s="182"/>
      <c r="GII295" s="182"/>
      <c r="GIJ295" s="182"/>
      <c r="GIK295" s="182"/>
      <c r="GIL295" s="182"/>
      <c r="GIM295" s="182"/>
      <c r="GIN295" s="182"/>
      <c r="GIO295" s="182"/>
      <c r="GIP295" s="182"/>
      <c r="GIQ295" s="182"/>
      <c r="GIR295" s="182"/>
      <c r="GIS295" s="182"/>
      <c r="GIT295" s="182"/>
      <c r="GIU295" s="182"/>
      <c r="GIV295" s="182"/>
      <c r="GIW295" s="182"/>
      <c r="GIX295" s="182"/>
      <c r="GIY295" s="182"/>
      <c r="GIZ295" s="182"/>
      <c r="GJA295" s="182"/>
      <c r="GJB295" s="182"/>
      <c r="GJC295" s="182"/>
      <c r="GJD295" s="182"/>
      <c r="GJE295" s="182"/>
      <c r="GJF295" s="182"/>
      <c r="GJG295" s="182"/>
      <c r="GJH295" s="182"/>
      <c r="GJI295" s="182"/>
      <c r="GJJ295" s="182"/>
      <c r="GJK295" s="182"/>
      <c r="GJL295" s="182"/>
      <c r="GJM295" s="182"/>
      <c r="GJN295" s="182"/>
      <c r="GJO295" s="182"/>
      <c r="GJP295" s="182"/>
      <c r="GJQ295" s="182"/>
      <c r="GJR295" s="182"/>
      <c r="GJS295" s="182"/>
      <c r="GJT295" s="182"/>
      <c r="GJU295" s="182"/>
      <c r="GJV295" s="182"/>
      <c r="GJW295" s="182"/>
      <c r="GJX295" s="182"/>
      <c r="GJY295" s="182"/>
      <c r="GJZ295" s="182"/>
      <c r="GKA295" s="182"/>
      <c r="GKB295" s="182"/>
      <c r="GKC295" s="182"/>
      <c r="GKD295" s="182"/>
      <c r="GKE295" s="182"/>
      <c r="GKF295" s="182"/>
      <c r="GKG295" s="182"/>
      <c r="GKH295" s="182"/>
      <c r="GKI295" s="182"/>
      <c r="GKJ295" s="182"/>
      <c r="GKK295" s="182"/>
      <c r="GKL295" s="182"/>
      <c r="GKM295" s="182"/>
      <c r="GKN295" s="182"/>
      <c r="GKO295" s="182"/>
      <c r="GKP295" s="182"/>
      <c r="GKQ295" s="182"/>
      <c r="GKR295" s="182"/>
      <c r="GKS295" s="182"/>
      <c r="GKT295" s="182"/>
      <c r="GKU295" s="182"/>
      <c r="GKV295" s="182"/>
      <c r="GKW295" s="182"/>
      <c r="GKX295" s="182"/>
      <c r="GKY295" s="182"/>
      <c r="GKZ295" s="182"/>
      <c r="GLA295" s="182"/>
      <c r="GLB295" s="182"/>
      <c r="GLC295" s="182"/>
      <c r="GLD295" s="182"/>
      <c r="GLE295" s="182"/>
      <c r="GLF295" s="182"/>
      <c r="GLG295" s="182"/>
      <c r="GLH295" s="182"/>
      <c r="GLI295" s="182"/>
      <c r="GLJ295" s="182"/>
      <c r="GLK295" s="182"/>
      <c r="GLL295" s="182"/>
      <c r="GLM295" s="182"/>
      <c r="GLN295" s="182"/>
      <c r="GLO295" s="182"/>
      <c r="GLP295" s="182"/>
      <c r="GLQ295" s="182"/>
      <c r="GLR295" s="182"/>
      <c r="GLS295" s="182"/>
      <c r="GLT295" s="182"/>
      <c r="GLU295" s="182"/>
      <c r="GLV295" s="182"/>
      <c r="GLW295" s="182"/>
      <c r="GLX295" s="182"/>
      <c r="GLY295" s="182"/>
      <c r="GLZ295" s="182"/>
      <c r="GMA295" s="182"/>
      <c r="GMB295" s="182"/>
      <c r="GMC295" s="182"/>
      <c r="GMD295" s="182"/>
      <c r="GME295" s="182"/>
      <c r="GMF295" s="182"/>
      <c r="GMG295" s="182"/>
      <c r="GMH295" s="182"/>
      <c r="GMI295" s="182"/>
      <c r="GMJ295" s="182"/>
      <c r="GMK295" s="182"/>
      <c r="GML295" s="182"/>
      <c r="GMM295" s="182"/>
      <c r="GMN295" s="182"/>
      <c r="GMO295" s="182"/>
      <c r="GMP295" s="182"/>
      <c r="GMQ295" s="182"/>
      <c r="GMR295" s="182"/>
      <c r="GMS295" s="182"/>
      <c r="GMT295" s="182"/>
      <c r="GMU295" s="182"/>
      <c r="GMV295" s="182"/>
      <c r="GMW295" s="182"/>
      <c r="GMX295" s="182"/>
      <c r="GMY295" s="182"/>
      <c r="GMZ295" s="182"/>
      <c r="GNA295" s="182"/>
      <c r="GNB295" s="182"/>
      <c r="GNC295" s="182"/>
      <c r="GND295" s="182"/>
      <c r="GNE295" s="182"/>
      <c r="GNF295" s="182"/>
      <c r="GNG295" s="182"/>
      <c r="GNH295" s="182"/>
      <c r="GNI295" s="182"/>
      <c r="GNJ295" s="182"/>
      <c r="GNK295" s="182"/>
      <c r="GNL295" s="182"/>
      <c r="GNM295" s="182"/>
      <c r="GNN295" s="182"/>
      <c r="GNO295" s="182"/>
      <c r="GNP295" s="182"/>
      <c r="GNQ295" s="182"/>
      <c r="GNR295" s="182"/>
      <c r="GNS295" s="182"/>
      <c r="GNT295" s="182"/>
      <c r="GNU295" s="182"/>
      <c r="GNV295" s="182"/>
      <c r="GNW295" s="182"/>
      <c r="GNX295" s="182"/>
      <c r="GNY295" s="182"/>
      <c r="GNZ295" s="182"/>
      <c r="GOA295" s="182"/>
      <c r="GOB295" s="182"/>
      <c r="GOC295" s="182"/>
      <c r="GOD295" s="182"/>
      <c r="GOE295" s="182"/>
      <c r="GOF295" s="182"/>
      <c r="GOG295" s="182"/>
      <c r="GOH295" s="182"/>
      <c r="GOI295" s="182"/>
      <c r="GOJ295" s="182"/>
      <c r="GOK295" s="182"/>
      <c r="GOL295" s="182"/>
      <c r="GOM295" s="182"/>
      <c r="GON295" s="182"/>
      <c r="GOO295" s="182"/>
      <c r="GOP295" s="182"/>
      <c r="GOQ295" s="182"/>
      <c r="GOR295" s="182"/>
      <c r="GOS295" s="182"/>
      <c r="GOT295" s="182"/>
      <c r="GOU295" s="182"/>
      <c r="GOV295" s="182"/>
      <c r="GOW295" s="182"/>
      <c r="GOX295" s="182"/>
      <c r="GOY295" s="182"/>
      <c r="GOZ295" s="182"/>
      <c r="GPA295" s="182"/>
      <c r="GPB295" s="182"/>
      <c r="GPC295" s="182"/>
      <c r="GPD295" s="182"/>
      <c r="GPE295" s="182"/>
      <c r="GPF295" s="182"/>
      <c r="GPG295" s="182"/>
      <c r="GPH295" s="182"/>
      <c r="GPI295" s="182"/>
      <c r="GPJ295" s="182"/>
      <c r="GPK295" s="182"/>
      <c r="GPL295" s="182"/>
      <c r="GPM295" s="182"/>
      <c r="GPN295" s="182"/>
      <c r="GPO295" s="182"/>
      <c r="GPP295" s="182"/>
      <c r="GPQ295" s="182"/>
      <c r="GPR295" s="182"/>
      <c r="GPS295" s="182"/>
      <c r="GPT295" s="182"/>
      <c r="GPU295" s="182"/>
      <c r="GPV295" s="182"/>
      <c r="GPW295" s="182"/>
      <c r="GPX295" s="182"/>
      <c r="GPY295" s="182"/>
      <c r="GPZ295" s="182"/>
      <c r="GQA295" s="182"/>
      <c r="GQB295" s="182"/>
      <c r="GQC295" s="182"/>
      <c r="GQD295" s="182"/>
      <c r="GQE295" s="182"/>
      <c r="GQF295" s="182"/>
      <c r="GQG295" s="182"/>
      <c r="GQH295" s="182"/>
      <c r="GQI295" s="182"/>
      <c r="GQJ295" s="182"/>
      <c r="GQK295" s="182"/>
      <c r="GQL295" s="182"/>
      <c r="GQM295" s="182"/>
      <c r="GQN295" s="182"/>
      <c r="GQO295" s="182"/>
      <c r="GQP295" s="182"/>
      <c r="GQQ295" s="182"/>
      <c r="GQR295" s="182"/>
      <c r="GQS295" s="182"/>
      <c r="GQT295" s="182"/>
      <c r="GQU295" s="182"/>
      <c r="GQV295" s="182"/>
      <c r="GQW295" s="182"/>
      <c r="GQX295" s="182"/>
      <c r="GQY295" s="182"/>
      <c r="GQZ295" s="182"/>
      <c r="GRA295" s="182"/>
      <c r="GRB295" s="182"/>
      <c r="GRC295" s="182"/>
      <c r="GRD295" s="182"/>
      <c r="GRE295" s="182"/>
      <c r="GRF295" s="182"/>
      <c r="GRG295" s="182"/>
      <c r="GRH295" s="182"/>
      <c r="GRI295" s="182"/>
      <c r="GRJ295" s="182"/>
      <c r="GRK295" s="182"/>
      <c r="GRL295" s="182"/>
      <c r="GRM295" s="182"/>
      <c r="GRN295" s="182"/>
      <c r="GRO295" s="182"/>
      <c r="GRP295" s="182"/>
      <c r="GRQ295" s="182"/>
      <c r="GRR295" s="182"/>
      <c r="GRS295" s="182"/>
      <c r="GRT295" s="182"/>
      <c r="GRU295" s="182"/>
      <c r="GRV295" s="182"/>
      <c r="GRW295" s="182"/>
      <c r="GRX295" s="182"/>
      <c r="GRY295" s="182"/>
      <c r="GRZ295" s="182"/>
      <c r="GSA295" s="182"/>
      <c r="GSB295" s="182"/>
      <c r="GSC295" s="182"/>
      <c r="GSD295" s="182"/>
      <c r="GSE295" s="182"/>
      <c r="GSF295" s="182"/>
      <c r="GSG295" s="182"/>
      <c r="GSH295" s="182"/>
      <c r="GSI295" s="182"/>
      <c r="GSJ295" s="182"/>
      <c r="GSK295" s="182"/>
      <c r="GSL295" s="182"/>
      <c r="GSM295" s="182"/>
      <c r="GSN295" s="182"/>
      <c r="GSO295" s="182"/>
      <c r="GSP295" s="182"/>
      <c r="GSQ295" s="182"/>
      <c r="GSR295" s="182"/>
      <c r="GSS295" s="182"/>
      <c r="GST295" s="182"/>
      <c r="GSU295" s="182"/>
      <c r="GSV295" s="182"/>
      <c r="GSW295" s="182"/>
      <c r="GSX295" s="182"/>
      <c r="GSY295" s="182"/>
      <c r="GSZ295" s="182"/>
      <c r="GTA295" s="182"/>
      <c r="GTB295" s="182"/>
      <c r="GTC295" s="182"/>
      <c r="GTD295" s="182"/>
      <c r="GTE295" s="182"/>
      <c r="GTF295" s="182"/>
      <c r="GTG295" s="182"/>
      <c r="GTH295" s="182"/>
      <c r="GTI295" s="182"/>
      <c r="GTJ295" s="182"/>
      <c r="GTK295" s="182"/>
      <c r="GTL295" s="182"/>
      <c r="GTM295" s="182"/>
      <c r="GTN295" s="182"/>
      <c r="GTO295" s="182"/>
      <c r="GTP295" s="182"/>
      <c r="GTQ295" s="182"/>
      <c r="GTR295" s="182"/>
      <c r="GTS295" s="182"/>
      <c r="GTT295" s="182"/>
      <c r="GTU295" s="182"/>
      <c r="GTV295" s="182"/>
      <c r="GTW295" s="182"/>
      <c r="GTX295" s="182"/>
      <c r="GTY295" s="182"/>
      <c r="GTZ295" s="182"/>
      <c r="GUA295" s="182"/>
      <c r="GUB295" s="182"/>
      <c r="GUC295" s="182"/>
      <c r="GUD295" s="182"/>
      <c r="GUE295" s="182"/>
      <c r="GUF295" s="182"/>
      <c r="GUG295" s="182"/>
      <c r="GUH295" s="182"/>
      <c r="GUI295" s="182"/>
      <c r="GUJ295" s="182"/>
      <c r="GUK295" s="182"/>
      <c r="GUL295" s="182"/>
      <c r="GUM295" s="182"/>
      <c r="GUN295" s="182"/>
      <c r="GUO295" s="182"/>
      <c r="GUP295" s="182"/>
      <c r="GUQ295" s="182"/>
      <c r="GUR295" s="182"/>
      <c r="GUS295" s="182"/>
      <c r="GUT295" s="182"/>
      <c r="GUU295" s="182"/>
      <c r="GUV295" s="182"/>
      <c r="GUW295" s="182"/>
      <c r="GUX295" s="182"/>
      <c r="GUY295" s="182"/>
      <c r="GUZ295" s="182"/>
      <c r="GVA295" s="182"/>
      <c r="GVB295" s="182"/>
      <c r="GVC295" s="182"/>
      <c r="GVD295" s="182"/>
      <c r="GVE295" s="182"/>
      <c r="GVF295" s="182"/>
      <c r="GVG295" s="182"/>
      <c r="GVH295" s="182"/>
      <c r="GVI295" s="182"/>
      <c r="GVJ295" s="182"/>
      <c r="GVK295" s="182"/>
      <c r="GVL295" s="182"/>
      <c r="GVM295" s="182"/>
      <c r="GVN295" s="182"/>
      <c r="GVO295" s="182"/>
      <c r="GVP295" s="182"/>
      <c r="GVQ295" s="182"/>
      <c r="GVR295" s="182"/>
      <c r="GVS295" s="182"/>
      <c r="GVT295" s="182"/>
      <c r="GVU295" s="182"/>
      <c r="GVV295" s="182"/>
      <c r="GVW295" s="182"/>
      <c r="GVX295" s="182"/>
      <c r="GVY295" s="182"/>
      <c r="GVZ295" s="182"/>
      <c r="GWA295" s="182"/>
      <c r="GWB295" s="182"/>
      <c r="GWC295" s="182"/>
      <c r="GWD295" s="182"/>
      <c r="GWE295" s="182"/>
      <c r="GWF295" s="182"/>
      <c r="GWG295" s="182"/>
      <c r="GWH295" s="182"/>
      <c r="GWI295" s="182"/>
      <c r="GWJ295" s="182"/>
      <c r="GWK295" s="182"/>
      <c r="GWL295" s="182"/>
      <c r="GWM295" s="182"/>
      <c r="GWN295" s="182"/>
      <c r="GWO295" s="182"/>
      <c r="GWP295" s="182"/>
      <c r="GWQ295" s="182"/>
      <c r="GWR295" s="182"/>
      <c r="GWS295" s="182"/>
      <c r="GWT295" s="182"/>
      <c r="GWU295" s="182"/>
      <c r="GWV295" s="182"/>
      <c r="GWW295" s="182"/>
      <c r="GWX295" s="182"/>
      <c r="GWY295" s="182"/>
      <c r="GWZ295" s="182"/>
      <c r="GXA295" s="182"/>
      <c r="GXB295" s="182"/>
      <c r="GXC295" s="182"/>
      <c r="GXD295" s="182"/>
      <c r="GXE295" s="182"/>
      <c r="GXF295" s="182"/>
      <c r="GXG295" s="182"/>
      <c r="GXH295" s="182"/>
      <c r="GXI295" s="182"/>
      <c r="GXJ295" s="182"/>
      <c r="GXK295" s="182"/>
      <c r="GXL295" s="182"/>
      <c r="GXM295" s="182"/>
      <c r="GXN295" s="182"/>
      <c r="GXO295" s="182"/>
      <c r="GXP295" s="182"/>
      <c r="GXQ295" s="182"/>
      <c r="GXR295" s="182"/>
      <c r="GXS295" s="182"/>
      <c r="GXT295" s="182"/>
      <c r="GXU295" s="182"/>
      <c r="GXV295" s="182"/>
      <c r="GXW295" s="182"/>
      <c r="GXX295" s="182"/>
      <c r="GXY295" s="182"/>
      <c r="GXZ295" s="182"/>
      <c r="GYA295" s="182"/>
      <c r="GYB295" s="182"/>
      <c r="GYC295" s="182"/>
      <c r="GYD295" s="182"/>
      <c r="GYE295" s="182"/>
      <c r="GYF295" s="182"/>
      <c r="GYG295" s="182"/>
      <c r="GYH295" s="182"/>
      <c r="GYI295" s="182"/>
      <c r="GYJ295" s="182"/>
      <c r="GYK295" s="182"/>
      <c r="GYL295" s="182"/>
      <c r="GYM295" s="182"/>
      <c r="GYN295" s="182"/>
      <c r="GYO295" s="182"/>
      <c r="GYP295" s="182"/>
      <c r="GYQ295" s="182"/>
      <c r="GYR295" s="182"/>
      <c r="GYS295" s="182"/>
      <c r="GYT295" s="182"/>
      <c r="GYU295" s="182"/>
      <c r="GYV295" s="182"/>
      <c r="GYW295" s="182"/>
      <c r="GYX295" s="182"/>
      <c r="GYY295" s="182"/>
      <c r="GYZ295" s="182"/>
      <c r="GZA295" s="182"/>
      <c r="GZB295" s="182"/>
      <c r="GZC295" s="182"/>
      <c r="GZD295" s="182"/>
      <c r="GZE295" s="182"/>
      <c r="GZF295" s="182"/>
      <c r="GZG295" s="182"/>
      <c r="GZH295" s="182"/>
      <c r="GZI295" s="182"/>
      <c r="GZJ295" s="182"/>
      <c r="GZK295" s="182"/>
      <c r="GZL295" s="182"/>
      <c r="GZM295" s="182"/>
      <c r="GZN295" s="182"/>
      <c r="GZO295" s="182"/>
      <c r="GZP295" s="182"/>
      <c r="GZQ295" s="182"/>
      <c r="GZR295" s="182"/>
      <c r="GZS295" s="182"/>
      <c r="GZT295" s="182"/>
      <c r="GZU295" s="182"/>
      <c r="GZV295" s="182"/>
      <c r="GZW295" s="182"/>
      <c r="GZX295" s="182"/>
      <c r="GZY295" s="182"/>
      <c r="GZZ295" s="182"/>
      <c r="HAA295" s="182"/>
      <c r="HAB295" s="182"/>
      <c r="HAC295" s="182"/>
      <c r="HAD295" s="182"/>
      <c r="HAE295" s="182"/>
      <c r="HAF295" s="182"/>
      <c r="HAG295" s="182"/>
      <c r="HAH295" s="182"/>
      <c r="HAI295" s="182"/>
      <c r="HAJ295" s="182"/>
      <c r="HAK295" s="182"/>
      <c r="HAL295" s="182"/>
      <c r="HAM295" s="182"/>
      <c r="HAN295" s="182"/>
      <c r="HAO295" s="182"/>
      <c r="HAP295" s="182"/>
      <c r="HAQ295" s="182"/>
      <c r="HAR295" s="182"/>
      <c r="HAS295" s="182"/>
      <c r="HAT295" s="182"/>
      <c r="HAU295" s="182"/>
      <c r="HAV295" s="182"/>
      <c r="HAW295" s="182"/>
      <c r="HAX295" s="182"/>
      <c r="HAY295" s="182"/>
      <c r="HAZ295" s="182"/>
      <c r="HBA295" s="182"/>
      <c r="HBB295" s="182"/>
      <c r="HBC295" s="182"/>
      <c r="HBD295" s="182"/>
      <c r="HBE295" s="182"/>
      <c r="HBF295" s="182"/>
      <c r="HBG295" s="182"/>
      <c r="HBH295" s="182"/>
      <c r="HBI295" s="182"/>
      <c r="HBJ295" s="182"/>
      <c r="HBK295" s="182"/>
      <c r="HBL295" s="182"/>
      <c r="HBM295" s="182"/>
      <c r="HBN295" s="182"/>
      <c r="HBO295" s="182"/>
      <c r="HBP295" s="182"/>
      <c r="HBQ295" s="182"/>
      <c r="HBR295" s="182"/>
      <c r="HBS295" s="182"/>
      <c r="HBT295" s="182"/>
      <c r="HBU295" s="182"/>
      <c r="HBV295" s="182"/>
      <c r="HBW295" s="182"/>
      <c r="HBX295" s="182"/>
      <c r="HBY295" s="182"/>
      <c r="HBZ295" s="182"/>
      <c r="HCA295" s="182"/>
      <c r="HCB295" s="182"/>
      <c r="HCC295" s="182"/>
      <c r="HCD295" s="182"/>
      <c r="HCE295" s="182"/>
      <c r="HCF295" s="182"/>
      <c r="HCG295" s="182"/>
      <c r="HCH295" s="182"/>
      <c r="HCI295" s="182"/>
      <c r="HCJ295" s="182"/>
      <c r="HCK295" s="182"/>
      <c r="HCL295" s="182"/>
      <c r="HCM295" s="182"/>
      <c r="HCN295" s="182"/>
      <c r="HCO295" s="182"/>
      <c r="HCP295" s="182"/>
      <c r="HCQ295" s="182"/>
      <c r="HCR295" s="182"/>
      <c r="HCS295" s="182"/>
      <c r="HCT295" s="182"/>
      <c r="HCU295" s="182"/>
      <c r="HCV295" s="182"/>
      <c r="HCW295" s="182"/>
      <c r="HCX295" s="182"/>
      <c r="HCY295" s="182"/>
      <c r="HCZ295" s="182"/>
      <c r="HDA295" s="182"/>
      <c r="HDB295" s="182"/>
      <c r="HDC295" s="182"/>
      <c r="HDD295" s="182"/>
      <c r="HDE295" s="182"/>
      <c r="HDF295" s="182"/>
      <c r="HDG295" s="182"/>
      <c r="HDH295" s="182"/>
      <c r="HDI295" s="182"/>
      <c r="HDJ295" s="182"/>
      <c r="HDK295" s="182"/>
      <c r="HDL295" s="182"/>
      <c r="HDM295" s="182"/>
      <c r="HDN295" s="182"/>
      <c r="HDO295" s="182"/>
      <c r="HDP295" s="182"/>
      <c r="HDQ295" s="182"/>
      <c r="HDR295" s="182"/>
      <c r="HDS295" s="182"/>
      <c r="HDT295" s="182"/>
      <c r="HDU295" s="182"/>
      <c r="HDV295" s="182"/>
      <c r="HDW295" s="182"/>
      <c r="HDX295" s="182"/>
      <c r="HDY295" s="182"/>
      <c r="HDZ295" s="182"/>
      <c r="HEA295" s="182"/>
      <c r="HEB295" s="182"/>
      <c r="HEC295" s="182"/>
      <c r="HED295" s="182"/>
      <c r="HEE295" s="182"/>
      <c r="HEF295" s="182"/>
      <c r="HEG295" s="182"/>
      <c r="HEH295" s="182"/>
      <c r="HEI295" s="182"/>
      <c r="HEJ295" s="182"/>
      <c r="HEK295" s="182"/>
      <c r="HEL295" s="182"/>
      <c r="HEM295" s="182"/>
      <c r="HEN295" s="182"/>
      <c r="HEO295" s="182"/>
      <c r="HEP295" s="182"/>
      <c r="HEQ295" s="182"/>
      <c r="HER295" s="182"/>
      <c r="HES295" s="182"/>
      <c r="HET295" s="182"/>
      <c r="HEU295" s="182"/>
      <c r="HEV295" s="182"/>
      <c r="HEW295" s="182"/>
      <c r="HEX295" s="182"/>
      <c r="HEY295" s="182"/>
      <c r="HEZ295" s="182"/>
      <c r="HFA295" s="182"/>
      <c r="HFB295" s="182"/>
      <c r="HFC295" s="182"/>
      <c r="HFD295" s="182"/>
      <c r="HFE295" s="182"/>
      <c r="HFF295" s="182"/>
      <c r="HFG295" s="182"/>
      <c r="HFH295" s="182"/>
      <c r="HFI295" s="182"/>
      <c r="HFJ295" s="182"/>
      <c r="HFK295" s="182"/>
      <c r="HFL295" s="182"/>
      <c r="HFM295" s="182"/>
      <c r="HFN295" s="182"/>
      <c r="HFO295" s="182"/>
      <c r="HFP295" s="182"/>
      <c r="HFQ295" s="182"/>
      <c r="HFR295" s="182"/>
      <c r="HFS295" s="182"/>
      <c r="HFT295" s="182"/>
      <c r="HFU295" s="182"/>
      <c r="HFV295" s="182"/>
      <c r="HFW295" s="182"/>
      <c r="HFX295" s="182"/>
      <c r="HFY295" s="182"/>
      <c r="HFZ295" s="182"/>
      <c r="HGA295" s="182"/>
      <c r="HGB295" s="182"/>
      <c r="HGC295" s="182"/>
      <c r="HGD295" s="182"/>
      <c r="HGE295" s="182"/>
      <c r="HGF295" s="182"/>
      <c r="HGG295" s="182"/>
      <c r="HGH295" s="182"/>
      <c r="HGI295" s="182"/>
      <c r="HGJ295" s="182"/>
      <c r="HGK295" s="182"/>
      <c r="HGL295" s="182"/>
      <c r="HGM295" s="182"/>
      <c r="HGN295" s="182"/>
      <c r="HGO295" s="182"/>
      <c r="HGP295" s="182"/>
      <c r="HGQ295" s="182"/>
      <c r="HGR295" s="182"/>
      <c r="HGS295" s="182"/>
      <c r="HGT295" s="182"/>
      <c r="HGU295" s="182"/>
      <c r="HGV295" s="182"/>
      <c r="HGW295" s="182"/>
      <c r="HGX295" s="182"/>
      <c r="HGY295" s="182"/>
      <c r="HGZ295" s="182"/>
      <c r="HHA295" s="182"/>
      <c r="HHB295" s="182"/>
      <c r="HHC295" s="182"/>
      <c r="HHD295" s="182"/>
      <c r="HHE295" s="182"/>
      <c r="HHF295" s="182"/>
      <c r="HHG295" s="182"/>
      <c r="HHH295" s="182"/>
      <c r="HHI295" s="182"/>
      <c r="HHJ295" s="182"/>
      <c r="HHK295" s="182"/>
      <c r="HHL295" s="182"/>
      <c r="HHM295" s="182"/>
      <c r="HHN295" s="182"/>
      <c r="HHO295" s="182"/>
      <c r="HHP295" s="182"/>
      <c r="HHQ295" s="182"/>
      <c r="HHR295" s="182"/>
      <c r="HHS295" s="182"/>
      <c r="HHT295" s="182"/>
      <c r="HHU295" s="182"/>
      <c r="HHV295" s="182"/>
      <c r="HHW295" s="182"/>
      <c r="HHX295" s="182"/>
      <c r="HHY295" s="182"/>
      <c r="HHZ295" s="182"/>
      <c r="HIA295" s="182"/>
      <c r="HIB295" s="182"/>
      <c r="HIC295" s="182"/>
      <c r="HID295" s="182"/>
      <c r="HIE295" s="182"/>
      <c r="HIF295" s="182"/>
      <c r="HIG295" s="182"/>
      <c r="HIH295" s="182"/>
      <c r="HII295" s="182"/>
      <c r="HIJ295" s="182"/>
      <c r="HIK295" s="182"/>
      <c r="HIL295" s="182"/>
      <c r="HIM295" s="182"/>
      <c r="HIN295" s="182"/>
      <c r="HIO295" s="182"/>
      <c r="HIP295" s="182"/>
      <c r="HIQ295" s="182"/>
      <c r="HIR295" s="182"/>
      <c r="HIS295" s="182"/>
      <c r="HIT295" s="182"/>
      <c r="HIU295" s="182"/>
      <c r="HIV295" s="182"/>
      <c r="HIW295" s="182"/>
      <c r="HIX295" s="182"/>
      <c r="HIY295" s="182"/>
      <c r="HIZ295" s="182"/>
      <c r="HJA295" s="182"/>
      <c r="HJB295" s="182"/>
      <c r="HJC295" s="182"/>
      <c r="HJD295" s="182"/>
      <c r="HJE295" s="182"/>
      <c r="HJF295" s="182"/>
      <c r="HJG295" s="182"/>
      <c r="HJH295" s="182"/>
      <c r="HJI295" s="182"/>
      <c r="HJJ295" s="182"/>
      <c r="HJK295" s="182"/>
      <c r="HJL295" s="182"/>
      <c r="HJM295" s="182"/>
      <c r="HJN295" s="182"/>
      <c r="HJO295" s="182"/>
      <c r="HJP295" s="182"/>
      <c r="HJQ295" s="182"/>
      <c r="HJR295" s="182"/>
      <c r="HJS295" s="182"/>
      <c r="HJT295" s="182"/>
      <c r="HJU295" s="182"/>
      <c r="HJV295" s="182"/>
      <c r="HJW295" s="182"/>
      <c r="HJX295" s="182"/>
      <c r="HJY295" s="182"/>
      <c r="HJZ295" s="182"/>
      <c r="HKA295" s="182"/>
      <c r="HKB295" s="182"/>
      <c r="HKC295" s="182"/>
      <c r="HKD295" s="182"/>
      <c r="HKE295" s="182"/>
      <c r="HKF295" s="182"/>
      <c r="HKG295" s="182"/>
      <c r="HKH295" s="182"/>
      <c r="HKI295" s="182"/>
      <c r="HKJ295" s="182"/>
      <c r="HKK295" s="182"/>
      <c r="HKL295" s="182"/>
      <c r="HKM295" s="182"/>
      <c r="HKN295" s="182"/>
      <c r="HKO295" s="182"/>
      <c r="HKP295" s="182"/>
      <c r="HKQ295" s="182"/>
      <c r="HKR295" s="182"/>
      <c r="HKS295" s="182"/>
      <c r="HKT295" s="182"/>
      <c r="HKU295" s="182"/>
      <c r="HKV295" s="182"/>
      <c r="HKW295" s="182"/>
      <c r="HKX295" s="182"/>
      <c r="HKY295" s="182"/>
      <c r="HKZ295" s="182"/>
      <c r="HLA295" s="182"/>
      <c r="HLB295" s="182"/>
      <c r="HLC295" s="182"/>
      <c r="HLD295" s="182"/>
      <c r="HLE295" s="182"/>
      <c r="HLF295" s="182"/>
      <c r="HLG295" s="182"/>
      <c r="HLH295" s="182"/>
      <c r="HLI295" s="182"/>
      <c r="HLJ295" s="182"/>
      <c r="HLK295" s="182"/>
      <c r="HLL295" s="182"/>
      <c r="HLM295" s="182"/>
      <c r="HLN295" s="182"/>
      <c r="HLO295" s="182"/>
      <c r="HLP295" s="182"/>
      <c r="HLQ295" s="182"/>
      <c r="HLR295" s="182"/>
      <c r="HLS295" s="182"/>
      <c r="HLT295" s="182"/>
      <c r="HLU295" s="182"/>
      <c r="HLV295" s="182"/>
      <c r="HLW295" s="182"/>
      <c r="HLX295" s="182"/>
      <c r="HLY295" s="182"/>
      <c r="HLZ295" s="182"/>
      <c r="HMA295" s="182"/>
      <c r="HMB295" s="182"/>
      <c r="HMC295" s="182"/>
      <c r="HMD295" s="182"/>
      <c r="HME295" s="182"/>
      <c r="HMF295" s="182"/>
      <c r="HMG295" s="182"/>
      <c r="HMH295" s="182"/>
      <c r="HMI295" s="182"/>
      <c r="HMJ295" s="182"/>
      <c r="HMK295" s="182"/>
      <c r="HML295" s="182"/>
      <c r="HMM295" s="182"/>
      <c r="HMN295" s="182"/>
      <c r="HMO295" s="182"/>
      <c r="HMP295" s="182"/>
      <c r="HMQ295" s="182"/>
      <c r="HMR295" s="182"/>
      <c r="HMS295" s="182"/>
      <c r="HMT295" s="182"/>
      <c r="HMU295" s="182"/>
      <c r="HMV295" s="182"/>
      <c r="HMW295" s="182"/>
      <c r="HMX295" s="182"/>
      <c r="HMY295" s="182"/>
      <c r="HMZ295" s="182"/>
      <c r="HNA295" s="182"/>
      <c r="HNB295" s="182"/>
      <c r="HNC295" s="182"/>
      <c r="HND295" s="182"/>
      <c r="HNE295" s="182"/>
      <c r="HNF295" s="182"/>
      <c r="HNG295" s="182"/>
      <c r="HNH295" s="182"/>
      <c r="HNI295" s="182"/>
      <c r="HNJ295" s="182"/>
      <c r="HNK295" s="182"/>
      <c r="HNL295" s="182"/>
      <c r="HNM295" s="182"/>
      <c r="HNN295" s="182"/>
      <c r="HNO295" s="182"/>
      <c r="HNP295" s="182"/>
      <c r="HNQ295" s="182"/>
      <c r="HNR295" s="182"/>
      <c r="HNS295" s="182"/>
      <c r="HNT295" s="182"/>
      <c r="HNU295" s="182"/>
      <c r="HNV295" s="182"/>
      <c r="HNW295" s="182"/>
      <c r="HNX295" s="182"/>
      <c r="HNY295" s="182"/>
      <c r="HNZ295" s="182"/>
      <c r="HOA295" s="182"/>
      <c r="HOB295" s="182"/>
      <c r="HOC295" s="182"/>
      <c r="HOD295" s="182"/>
      <c r="HOE295" s="182"/>
      <c r="HOF295" s="182"/>
      <c r="HOG295" s="182"/>
      <c r="HOH295" s="182"/>
      <c r="HOI295" s="182"/>
      <c r="HOJ295" s="182"/>
      <c r="HOK295" s="182"/>
      <c r="HOL295" s="182"/>
      <c r="HOM295" s="182"/>
      <c r="HON295" s="182"/>
      <c r="HOO295" s="182"/>
      <c r="HOP295" s="182"/>
      <c r="HOQ295" s="182"/>
      <c r="HOR295" s="182"/>
      <c r="HOS295" s="182"/>
      <c r="HOT295" s="182"/>
      <c r="HOU295" s="182"/>
      <c r="HOV295" s="182"/>
      <c r="HOW295" s="182"/>
      <c r="HOX295" s="182"/>
      <c r="HOY295" s="182"/>
      <c r="HOZ295" s="182"/>
      <c r="HPA295" s="182"/>
      <c r="HPB295" s="182"/>
      <c r="HPC295" s="182"/>
      <c r="HPD295" s="182"/>
      <c r="HPE295" s="182"/>
      <c r="HPF295" s="182"/>
      <c r="HPG295" s="182"/>
      <c r="HPH295" s="182"/>
      <c r="HPI295" s="182"/>
      <c r="HPJ295" s="182"/>
      <c r="HPK295" s="182"/>
      <c r="HPL295" s="182"/>
      <c r="HPM295" s="182"/>
      <c r="HPN295" s="182"/>
      <c r="HPO295" s="182"/>
      <c r="HPP295" s="182"/>
      <c r="HPQ295" s="182"/>
      <c r="HPR295" s="182"/>
      <c r="HPS295" s="182"/>
      <c r="HPT295" s="182"/>
      <c r="HPU295" s="182"/>
      <c r="HPV295" s="182"/>
      <c r="HPW295" s="182"/>
      <c r="HPX295" s="182"/>
      <c r="HPY295" s="182"/>
      <c r="HPZ295" s="182"/>
      <c r="HQA295" s="182"/>
      <c r="HQB295" s="182"/>
      <c r="HQC295" s="182"/>
      <c r="HQD295" s="182"/>
      <c r="HQE295" s="182"/>
      <c r="HQF295" s="182"/>
      <c r="HQG295" s="182"/>
      <c r="HQH295" s="182"/>
      <c r="HQI295" s="182"/>
      <c r="HQJ295" s="182"/>
      <c r="HQK295" s="182"/>
      <c r="HQL295" s="182"/>
      <c r="HQM295" s="182"/>
      <c r="HQN295" s="182"/>
      <c r="HQO295" s="182"/>
      <c r="HQP295" s="182"/>
      <c r="HQQ295" s="182"/>
      <c r="HQR295" s="182"/>
      <c r="HQS295" s="182"/>
      <c r="HQT295" s="182"/>
      <c r="HQU295" s="182"/>
      <c r="HQV295" s="182"/>
      <c r="HQW295" s="182"/>
      <c r="HQX295" s="182"/>
      <c r="HQY295" s="182"/>
      <c r="HQZ295" s="182"/>
      <c r="HRA295" s="182"/>
      <c r="HRB295" s="182"/>
      <c r="HRC295" s="182"/>
      <c r="HRD295" s="182"/>
      <c r="HRE295" s="182"/>
      <c r="HRF295" s="182"/>
      <c r="HRG295" s="182"/>
      <c r="HRH295" s="182"/>
      <c r="HRI295" s="182"/>
      <c r="HRJ295" s="182"/>
      <c r="HRK295" s="182"/>
      <c r="HRL295" s="182"/>
      <c r="HRM295" s="182"/>
      <c r="HRN295" s="182"/>
      <c r="HRO295" s="182"/>
      <c r="HRP295" s="182"/>
      <c r="HRQ295" s="182"/>
      <c r="HRR295" s="182"/>
      <c r="HRS295" s="182"/>
      <c r="HRT295" s="182"/>
      <c r="HRU295" s="182"/>
      <c r="HRV295" s="182"/>
      <c r="HRW295" s="182"/>
      <c r="HRX295" s="182"/>
      <c r="HRY295" s="182"/>
      <c r="HRZ295" s="182"/>
      <c r="HSA295" s="182"/>
      <c r="HSB295" s="182"/>
      <c r="HSC295" s="182"/>
      <c r="HSD295" s="182"/>
      <c r="HSE295" s="182"/>
      <c r="HSF295" s="182"/>
      <c r="HSG295" s="182"/>
      <c r="HSH295" s="182"/>
      <c r="HSI295" s="182"/>
      <c r="HSJ295" s="182"/>
      <c r="HSK295" s="182"/>
      <c r="HSL295" s="182"/>
      <c r="HSM295" s="182"/>
      <c r="HSN295" s="182"/>
      <c r="HSO295" s="182"/>
      <c r="HSP295" s="182"/>
      <c r="HSQ295" s="182"/>
      <c r="HSR295" s="182"/>
      <c r="HSS295" s="182"/>
      <c r="HST295" s="182"/>
      <c r="HSU295" s="182"/>
      <c r="HSV295" s="182"/>
      <c r="HSW295" s="182"/>
      <c r="HSX295" s="182"/>
      <c r="HSY295" s="182"/>
      <c r="HSZ295" s="182"/>
      <c r="HTA295" s="182"/>
      <c r="HTB295" s="182"/>
      <c r="HTC295" s="182"/>
      <c r="HTD295" s="182"/>
      <c r="HTE295" s="182"/>
      <c r="HTF295" s="182"/>
      <c r="HTG295" s="182"/>
      <c r="HTH295" s="182"/>
      <c r="HTI295" s="182"/>
      <c r="HTJ295" s="182"/>
      <c r="HTK295" s="182"/>
      <c r="HTL295" s="182"/>
      <c r="HTM295" s="182"/>
      <c r="HTN295" s="182"/>
      <c r="HTO295" s="182"/>
      <c r="HTP295" s="182"/>
      <c r="HTQ295" s="182"/>
      <c r="HTR295" s="182"/>
      <c r="HTS295" s="182"/>
      <c r="HTT295" s="182"/>
      <c r="HTU295" s="182"/>
      <c r="HTV295" s="182"/>
      <c r="HTW295" s="182"/>
      <c r="HTX295" s="182"/>
      <c r="HTY295" s="182"/>
      <c r="HTZ295" s="182"/>
      <c r="HUA295" s="182"/>
      <c r="HUB295" s="182"/>
      <c r="HUC295" s="182"/>
      <c r="HUD295" s="182"/>
      <c r="HUE295" s="182"/>
      <c r="HUF295" s="182"/>
      <c r="HUG295" s="182"/>
      <c r="HUH295" s="182"/>
      <c r="HUI295" s="182"/>
      <c r="HUJ295" s="182"/>
      <c r="HUK295" s="182"/>
      <c r="HUL295" s="182"/>
      <c r="HUM295" s="182"/>
      <c r="HUN295" s="182"/>
      <c r="HUO295" s="182"/>
      <c r="HUP295" s="182"/>
      <c r="HUQ295" s="182"/>
      <c r="HUR295" s="182"/>
      <c r="HUS295" s="182"/>
      <c r="HUT295" s="182"/>
      <c r="HUU295" s="182"/>
      <c r="HUV295" s="182"/>
      <c r="HUW295" s="182"/>
      <c r="HUX295" s="182"/>
      <c r="HUY295" s="182"/>
      <c r="HUZ295" s="182"/>
      <c r="HVA295" s="182"/>
      <c r="HVB295" s="182"/>
      <c r="HVC295" s="182"/>
      <c r="HVD295" s="182"/>
      <c r="HVE295" s="182"/>
      <c r="HVF295" s="182"/>
      <c r="HVG295" s="182"/>
      <c r="HVH295" s="182"/>
      <c r="HVI295" s="182"/>
      <c r="HVJ295" s="182"/>
      <c r="HVK295" s="182"/>
      <c r="HVL295" s="182"/>
      <c r="HVM295" s="182"/>
      <c r="HVN295" s="182"/>
      <c r="HVO295" s="182"/>
      <c r="HVP295" s="182"/>
      <c r="HVQ295" s="182"/>
      <c r="HVR295" s="182"/>
      <c r="HVS295" s="182"/>
      <c r="HVT295" s="182"/>
      <c r="HVU295" s="182"/>
      <c r="HVV295" s="182"/>
      <c r="HVW295" s="182"/>
      <c r="HVX295" s="182"/>
      <c r="HVY295" s="182"/>
      <c r="HVZ295" s="182"/>
      <c r="HWA295" s="182"/>
      <c r="HWB295" s="182"/>
      <c r="HWC295" s="182"/>
      <c r="HWD295" s="182"/>
      <c r="HWE295" s="182"/>
      <c r="HWF295" s="182"/>
      <c r="HWG295" s="182"/>
      <c r="HWH295" s="182"/>
      <c r="HWI295" s="182"/>
      <c r="HWJ295" s="182"/>
      <c r="HWK295" s="182"/>
      <c r="HWL295" s="182"/>
      <c r="HWM295" s="182"/>
      <c r="HWN295" s="182"/>
      <c r="HWO295" s="182"/>
      <c r="HWP295" s="182"/>
      <c r="HWQ295" s="182"/>
      <c r="HWR295" s="182"/>
      <c r="HWS295" s="182"/>
      <c r="HWT295" s="182"/>
      <c r="HWU295" s="182"/>
      <c r="HWV295" s="182"/>
      <c r="HWW295" s="182"/>
      <c r="HWX295" s="182"/>
      <c r="HWY295" s="182"/>
      <c r="HWZ295" s="182"/>
      <c r="HXA295" s="182"/>
      <c r="HXB295" s="182"/>
      <c r="HXC295" s="182"/>
      <c r="HXD295" s="182"/>
      <c r="HXE295" s="182"/>
      <c r="HXF295" s="182"/>
      <c r="HXG295" s="182"/>
      <c r="HXH295" s="182"/>
      <c r="HXI295" s="182"/>
      <c r="HXJ295" s="182"/>
      <c r="HXK295" s="182"/>
      <c r="HXL295" s="182"/>
      <c r="HXM295" s="182"/>
      <c r="HXN295" s="182"/>
      <c r="HXO295" s="182"/>
      <c r="HXP295" s="182"/>
      <c r="HXQ295" s="182"/>
      <c r="HXR295" s="182"/>
      <c r="HXS295" s="182"/>
      <c r="HXT295" s="182"/>
      <c r="HXU295" s="182"/>
      <c r="HXV295" s="182"/>
      <c r="HXW295" s="182"/>
      <c r="HXX295" s="182"/>
      <c r="HXY295" s="182"/>
      <c r="HXZ295" s="182"/>
      <c r="HYA295" s="182"/>
      <c r="HYB295" s="182"/>
      <c r="HYC295" s="182"/>
      <c r="HYD295" s="182"/>
      <c r="HYE295" s="182"/>
      <c r="HYF295" s="182"/>
      <c r="HYG295" s="182"/>
      <c r="HYH295" s="182"/>
      <c r="HYI295" s="182"/>
      <c r="HYJ295" s="182"/>
      <c r="HYK295" s="182"/>
      <c r="HYL295" s="182"/>
      <c r="HYM295" s="182"/>
      <c r="HYN295" s="182"/>
      <c r="HYO295" s="182"/>
      <c r="HYP295" s="182"/>
      <c r="HYQ295" s="182"/>
      <c r="HYR295" s="182"/>
      <c r="HYS295" s="182"/>
      <c r="HYT295" s="182"/>
      <c r="HYU295" s="182"/>
      <c r="HYV295" s="182"/>
      <c r="HYW295" s="182"/>
      <c r="HYX295" s="182"/>
      <c r="HYY295" s="182"/>
      <c r="HYZ295" s="182"/>
      <c r="HZA295" s="182"/>
      <c r="HZB295" s="182"/>
      <c r="HZC295" s="182"/>
      <c r="HZD295" s="182"/>
      <c r="HZE295" s="182"/>
      <c r="HZF295" s="182"/>
      <c r="HZG295" s="182"/>
      <c r="HZH295" s="182"/>
      <c r="HZI295" s="182"/>
      <c r="HZJ295" s="182"/>
      <c r="HZK295" s="182"/>
      <c r="HZL295" s="182"/>
      <c r="HZM295" s="182"/>
      <c r="HZN295" s="182"/>
      <c r="HZO295" s="182"/>
      <c r="HZP295" s="182"/>
      <c r="HZQ295" s="182"/>
      <c r="HZR295" s="182"/>
      <c r="HZS295" s="182"/>
      <c r="HZT295" s="182"/>
      <c r="HZU295" s="182"/>
      <c r="HZV295" s="182"/>
      <c r="HZW295" s="182"/>
      <c r="HZX295" s="182"/>
      <c r="HZY295" s="182"/>
      <c r="HZZ295" s="182"/>
      <c r="IAA295" s="182"/>
      <c r="IAB295" s="182"/>
      <c r="IAC295" s="182"/>
      <c r="IAD295" s="182"/>
      <c r="IAE295" s="182"/>
      <c r="IAF295" s="182"/>
      <c r="IAG295" s="182"/>
      <c r="IAH295" s="182"/>
      <c r="IAI295" s="182"/>
      <c r="IAJ295" s="182"/>
      <c r="IAK295" s="182"/>
      <c r="IAL295" s="182"/>
      <c r="IAM295" s="182"/>
      <c r="IAN295" s="182"/>
      <c r="IAO295" s="182"/>
      <c r="IAP295" s="182"/>
      <c r="IAQ295" s="182"/>
      <c r="IAR295" s="182"/>
      <c r="IAS295" s="182"/>
      <c r="IAT295" s="182"/>
      <c r="IAU295" s="182"/>
      <c r="IAV295" s="182"/>
      <c r="IAW295" s="182"/>
      <c r="IAX295" s="182"/>
      <c r="IAY295" s="182"/>
      <c r="IAZ295" s="182"/>
      <c r="IBA295" s="182"/>
      <c r="IBB295" s="182"/>
      <c r="IBC295" s="182"/>
      <c r="IBD295" s="182"/>
      <c r="IBE295" s="182"/>
      <c r="IBF295" s="182"/>
      <c r="IBG295" s="182"/>
      <c r="IBH295" s="182"/>
      <c r="IBI295" s="182"/>
      <c r="IBJ295" s="182"/>
      <c r="IBK295" s="182"/>
      <c r="IBL295" s="182"/>
      <c r="IBM295" s="182"/>
      <c r="IBN295" s="182"/>
      <c r="IBO295" s="182"/>
      <c r="IBP295" s="182"/>
      <c r="IBQ295" s="182"/>
      <c r="IBR295" s="182"/>
      <c r="IBS295" s="182"/>
      <c r="IBT295" s="182"/>
      <c r="IBU295" s="182"/>
      <c r="IBV295" s="182"/>
      <c r="IBW295" s="182"/>
      <c r="IBX295" s="182"/>
      <c r="IBY295" s="182"/>
      <c r="IBZ295" s="182"/>
      <c r="ICA295" s="182"/>
      <c r="ICB295" s="182"/>
      <c r="ICC295" s="182"/>
      <c r="ICD295" s="182"/>
      <c r="ICE295" s="182"/>
      <c r="ICF295" s="182"/>
      <c r="ICG295" s="182"/>
      <c r="ICH295" s="182"/>
      <c r="ICI295" s="182"/>
      <c r="ICJ295" s="182"/>
      <c r="ICK295" s="182"/>
      <c r="ICL295" s="182"/>
      <c r="ICM295" s="182"/>
      <c r="ICN295" s="182"/>
      <c r="ICO295" s="182"/>
      <c r="ICP295" s="182"/>
      <c r="ICQ295" s="182"/>
      <c r="ICR295" s="182"/>
      <c r="ICS295" s="182"/>
      <c r="ICT295" s="182"/>
      <c r="ICU295" s="182"/>
      <c r="ICV295" s="182"/>
      <c r="ICW295" s="182"/>
      <c r="ICX295" s="182"/>
      <c r="ICY295" s="182"/>
      <c r="ICZ295" s="182"/>
      <c r="IDA295" s="182"/>
      <c r="IDB295" s="182"/>
      <c r="IDC295" s="182"/>
      <c r="IDD295" s="182"/>
      <c r="IDE295" s="182"/>
      <c r="IDF295" s="182"/>
      <c r="IDG295" s="182"/>
      <c r="IDH295" s="182"/>
      <c r="IDI295" s="182"/>
      <c r="IDJ295" s="182"/>
      <c r="IDK295" s="182"/>
      <c r="IDL295" s="182"/>
      <c r="IDM295" s="182"/>
      <c r="IDN295" s="182"/>
      <c r="IDO295" s="182"/>
      <c r="IDP295" s="182"/>
      <c r="IDQ295" s="182"/>
      <c r="IDR295" s="182"/>
      <c r="IDS295" s="182"/>
      <c r="IDT295" s="182"/>
      <c r="IDU295" s="182"/>
      <c r="IDV295" s="182"/>
      <c r="IDW295" s="182"/>
      <c r="IDX295" s="182"/>
      <c r="IDY295" s="182"/>
      <c r="IDZ295" s="182"/>
      <c r="IEA295" s="182"/>
      <c r="IEB295" s="182"/>
      <c r="IEC295" s="182"/>
      <c r="IED295" s="182"/>
      <c r="IEE295" s="182"/>
      <c r="IEF295" s="182"/>
      <c r="IEG295" s="182"/>
      <c r="IEH295" s="182"/>
      <c r="IEI295" s="182"/>
      <c r="IEJ295" s="182"/>
      <c r="IEK295" s="182"/>
      <c r="IEL295" s="182"/>
      <c r="IEM295" s="182"/>
      <c r="IEN295" s="182"/>
      <c r="IEO295" s="182"/>
      <c r="IEP295" s="182"/>
      <c r="IEQ295" s="182"/>
      <c r="IER295" s="182"/>
      <c r="IES295" s="182"/>
      <c r="IET295" s="182"/>
      <c r="IEU295" s="182"/>
      <c r="IEV295" s="182"/>
      <c r="IEW295" s="182"/>
      <c r="IEX295" s="182"/>
      <c r="IEY295" s="182"/>
      <c r="IEZ295" s="182"/>
      <c r="IFA295" s="182"/>
      <c r="IFB295" s="182"/>
      <c r="IFC295" s="182"/>
      <c r="IFD295" s="182"/>
      <c r="IFE295" s="182"/>
      <c r="IFF295" s="182"/>
      <c r="IFG295" s="182"/>
      <c r="IFH295" s="182"/>
      <c r="IFI295" s="182"/>
      <c r="IFJ295" s="182"/>
      <c r="IFK295" s="182"/>
      <c r="IFL295" s="182"/>
      <c r="IFM295" s="182"/>
      <c r="IFN295" s="182"/>
      <c r="IFO295" s="182"/>
      <c r="IFP295" s="182"/>
      <c r="IFQ295" s="182"/>
      <c r="IFR295" s="182"/>
      <c r="IFS295" s="182"/>
      <c r="IFT295" s="182"/>
      <c r="IFU295" s="182"/>
      <c r="IFV295" s="182"/>
      <c r="IFW295" s="182"/>
      <c r="IFX295" s="182"/>
      <c r="IFY295" s="182"/>
      <c r="IFZ295" s="182"/>
      <c r="IGA295" s="182"/>
      <c r="IGB295" s="182"/>
      <c r="IGC295" s="182"/>
      <c r="IGD295" s="182"/>
      <c r="IGE295" s="182"/>
      <c r="IGF295" s="182"/>
      <c r="IGG295" s="182"/>
      <c r="IGH295" s="182"/>
      <c r="IGI295" s="182"/>
      <c r="IGJ295" s="182"/>
      <c r="IGK295" s="182"/>
      <c r="IGL295" s="182"/>
      <c r="IGM295" s="182"/>
      <c r="IGN295" s="182"/>
      <c r="IGO295" s="182"/>
      <c r="IGP295" s="182"/>
      <c r="IGQ295" s="182"/>
      <c r="IGR295" s="182"/>
      <c r="IGS295" s="182"/>
      <c r="IGT295" s="182"/>
      <c r="IGU295" s="182"/>
      <c r="IGV295" s="182"/>
      <c r="IGW295" s="182"/>
      <c r="IGX295" s="182"/>
      <c r="IGY295" s="182"/>
      <c r="IGZ295" s="182"/>
      <c r="IHA295" s="182"/>
      <c r="IHB295" s="182"/>
      <c r="IHC295" s="182"/>
      <c r="IHD295" s="182"/>
      <c r="IHE295" s="182"/>
      <c r="IHF295" s="182"/>
      <c r="IHG295" s="182"/>
      <c r="IHH295" s="182"/>
      <c r="IHI295" s="182"/>
      <c r="IHJ295" s="182"/>
      <c r="IHK295" s="182"/>
      <c r="IHL295" s="182"/>
      <c r="IHM295" s="182"/>
      <c r="IHN295" s="182"/>
      <c r="IHO295" s="182"/>
      <c r="IHP295" s="182"/>
      <c r="IHQ295" s="182"/>
      <c r="IHR295" s="182"/>
      <c r="IHS295" s="182"/>
      <c r="IHT295" s="182"/>
      <c r="IHU295" s="182"/>
      <c r="IHV295" s="182"/>
      <c r="IHW295" s="182"/>
      <c r="IHX295" s="182"/>
      <c r="IHY295" s="182"/>
      <c r="IHZ295" s="182"/>
      <c r="IIA295" s="182"/>
      <c r="IIB295" s="182"/>
      <c r="IIC295" s="182"/>
      <c r="IID295" s="182"/>
      <c r="IIE295" s="182"/>
      <c r="IIF295" s="182"/>
      <c r="IIG295" s="182"/>
      <c r="IIH295" s="182"/>
      <c r="III295" s="182"/>
      <c r="IIJ295" s="182"/>
      <c r="IIK295" s="182"/>
      <c r="IIL295" s="182"/>
      <c r="IIM295" s="182"/>
      <c r="IIN295" s="182"/>
      <c r="IIO295" s="182"/>
      <c r="IIP295" s="182"/>
      <c r="IIQ295" s="182"/>
      <c r="IIR295" s="182"/>
      <c r="IIS295" s="182"/>
      <c r="IIT295" s="182"/>
      <c r="IIU295" s="182"/>
      <c r="IIV295" s="182"/>
      <c r="IIW295" s="182"/>
      <c r="IIX295" s="182"/>
      <c r="IIY295" s="182"/>
      <c r="IIZ295" s="182"/>
      <c r="IJA295" s="182"/>
      <c r="IJB295" s="182"/>
      <c r="IJC295" s="182"/>
      <c r="IJD295" s="182"/>
      <c r="IJE295" s="182"/>
      <c r="IJF295" s="182"/>
      <c r="IJG295" s="182"/>
      <c r="IJH295" s="182"/>
      <c r="IJI295" s="182"/>
      <c r="IJJ295" s="182"/>
      <c r="IJK295" s="182"/>
      <c r="IJL295" s="182"/>
      <c r="IJM295" s="182"/>
      <c r="IJN295" s="182"/>
      <c r="IJO295" s="182"/>
      <c r="IJP295" s="182"/>
      <c r="IJQ295" s="182"/>
      <c r="IJR295" s="182"/>
      <c r="IJS295" s="182"/>
      <c r="IJT295" s="182"/>
      <c r="IJU295" s="182"/>
      <c r="IJV295" s="182"/>
      <c r="IJW295" s="182"/>
      <c r="IJX295" s="182"/>
      <c r="IJY295" s="182"/>
      <c r="IJZ295" s="182"/>
      <c r="IKA295" s="182"/>
      <c r="IKB295" s="182"/>
      <c r="IKC295" s="182"/>
      <c r="IKD295" s="182"/>
      <c r="IKE295" s="182"/>
      <c r="IKF295" s="182"/>
      <c r="IKG295" s="182"/>
      <c r="IKH295" s="182"/>
      <c r="IKI295" s="182"/>
      <c r="IKJ295" s="182"/>
      <c r="IKK295" s="182"/>
      <c r="IKL295" s="182"/>
      <c r="IKM295" s="182"/>
      <c r="IKN295" s="182"/>
      <c r="IKO295" s="182"/>
      <c r="IKP295" s="182"/>
      <c r="IKQ295" s="182"/>
      <c r="IKR295" s="182"/>
      <c r="IKS295" s="182"/>
      <c r="IKT295" s="182"/>
      <c r="IKU295" s="182"/>
      <c r="IKV295" s="182"/>
      <c r="IKW295" s="182"/>
      <c r="IKX295" s="182"/>
      <c r="IKY295" s="182"/>
      <c r="IKZ295" s="182"/>
      <c r="ILA295" s="182"/>
      <c r="ILB295" s="182"/>
      <c r="ILC295" s="182"/>
      <c r="ILD295" s="182"/>
      <c r="ILE295" s="182"/>
      <c r="ILF295" s="182"/>
      <c r="ILG295" s="182"/>
      <c r="ILH295" s="182"/>
      <c r="ILI295" s="182"/>
      <c r="ILJ295" s="182"/>
      <c r="ILK295" s="182"/>
      <c r="ILL295" s="182"/>
      <c r="ILM295" s="182"/>
      <c r="ILN295" s="182"/>
      <c r="ILO295" s="182"/>
      <c r="ILP295" s="182"/>
      <c r="ILQ295" s="182"/>
      <c r="ILR295" s="182"/>
      <c r="ILS295" s="182"/>
      <c r="ILT295" s="182"/>
      <c r="ILU295" s="182"/>
      <c r="ILV295" s="182"/>
      <c r="ILW295" s="182"/>
      <c r="ILX295" s="182"/>
      <c r="ILY295" s="182"/>
      <c r="ILZ295" s="182"/>
      <c r="IMA295" s="182"/>
      <c r="IMB295" s="182"/>
      <c r="IMC295" s="182"/>
      <c r="IMD295" s="182"/>
      <c r="IME295" s="182"/>
      <c r="IMF295" s="182"/>
      <c r="IMG295" s="182"/>
      <c r="IMH295" s="182"/>
      <c r="IMI295" s="182"/>
      <c r="IMJ295" s="182"/>
      <c r="IMK295" s="182"/>
      <c r="IML295" s="182"/>
      <c r="IMM295" s="182"/>
      <c r="IMN295" s="182"/>
      <c r="IMO295" s="182"/>
      <c r="IMP295" s="182"/>
      <c r="IMQ295" s="182"/>
      <c r="IMR295" s="182"/>
      <c r="IMS295" s="182"/>
      <c r="IMT295" s="182"/>
      <c r="IMU295" s="182"/>
      <c r="IMV295" s="182"/>
      <c r="IMW295" s="182"/>
      <c r="IMX295" s="182"/>
      <c r="IMY295" s="182"/>
      <c r="IMZ295" s="182"/>
      <c r="INA295" s="182"/>
      <c r="INB295" s="182"/>
      <c r="INC295" s="182"/>
      <c r="IND295" s="182"/>
      <c r="INE295" s="182"/>
      <c r="INF295" s="182"/>
      <c r="ING295" s="182"/>
      <c r="INH295" s="182"/>
      <c r="INI295" s="182"/>
      <c r="INJ295" s="182"/>
      <c r="INK295" s="182"/>
      <c r="INL295" s="182"/>
      <c r="INM295" s="182"/>
      <c r="INN295" s="182"/>
      <c r="INO295" s="182"/>
      <c r="INP295" s="182"/>
      <c r="INQ295" s="182"/>
      <c r="INR295" s="182"/>
      <c r="INS295" s="182"/>
      <c r="INT295" s="182"/>
      <c r="INU295" s="182"/>
      <c r="INV295" s="182"/>
      <c r="INW295" s="182"/>
      <c r="INX295" s="182"/>
      <c r="INY295" s="182"/>
      <c r="INZ295" s="182"/>
      <c r="IOA295" s="182"/>
      <c r="IOB295" s="182"/>
      <c r="IOC295" s="182"/>
      <c r="IOD295" s="182"/>
      <c r="IOE295" s="182"/>
      <c r="IOF295" s="182"/>
      <c r="IOG295" s="182"/>
      <c r="IOH295" s="182"/>
      <c r="IOI295" s="182"/>
      <c r="IOJ295" s="182"/>
      <c r="IOK295" s="182"/>
      <c r="IOL295" s="182"/>
      <c r="IOM295" s="182"/>
      <c r="ION295" s="182"/>
      <c r="IOO295" s="182"/>
      <c r="IOP295" s="182"/>
      <c r="IOQ295" s="182"/>
      <c r="IOR295" s="182"/>
      <c r="IOS295" s="182"/>
      <c r="IOT295" s="182"/>
      <c r="IOU295" s="182"/>
      <c r="IOV295" s="182"/>
      <c r="IOW295" s="182"/>
      <c r="IOX295" s="182"/>
      <c r="IOY295" s="182"/>
      <c r="IOZ295" s="182"/>
      <c r="IPA295" s="182"/>
      <c r="IPB295" s="182"/>
      <c r="IPC295" s="182"/>
      <c r="IPD295" s="182"/>
      <c r="IPE295" s="182"/>
      <c r="IPF295" s="182"/>
      <c r="IPG295" s="182"/>
      <c r="IPH295" s="182"/>
      <c r="IPI295" s="182"/>
      <c r="IPJ295" s="182"/>
      <c r="IPK295" s="182"/>
      <c r="IPL295" s="182"/>
      <c r="IPM295" s="182"/>
      <c r="IPN295" s="182"/>
      <c r="IPO295" s="182"/>
      <c r="IPP295" s="182"/>
      <c r="IPQ295" s="182"/>
      <c r="IPR295" s="182"/>
      <c r="IPS295" s="182"/>
      <c r="IPT295" s="182"/>
      <c r="IPU295" s="182"/>
      <c r="IPV295" s="182"/>
      <c r="IPW295" s="182"/>
      <c r="IPX295" s="182"/>
      <c r="IPY295" s="182"/>
      <c r="IPZ295" s="182"/>
      <c r="IQA295" s="182"/>
      <c r="IQB295" s="182"/>
      <c r="IQC295" s="182"/>
      <c r="IQD295" s="182"/>
      <c r="IQE295" s="182"/>
      <c r="IQF295" s="182"/>
      <c r="IQG295" s="182"/>
      <c r="IQH295" s="182"/>
      <c r="IQI295" s="182"/>
      <c r="IQJ295" s="182"/>
      <c r="IQK295" s="182"/>
      <c r="IQL295" s="182"/>
      <c r="IQM295" s="182"/>
      <c r="IQN295" s="182"/>
      <c r="IQO295" s="182"/>
      <c r="IQP295" s="182"/>
      <c r="IQQ295" s="182"/>
      <c r="IQR295" s="182"/>
      <c r="IQS295" s="182"/>
      <c r="IQT295" s="182"/>
      <c r="IQU295" s="182"/>
      <c r="IQV295" s="182"/>
      <c r="IQW295" s="182"/>
      <c r="IQX295" s="182"/>
      <c r="IQY295" s="182"/>
      <c r="IQZ295" s="182"/>
      <c r="IRA295" s="182"/>
      <c r="IRB295" s="182"/>
      <c r="IRC295" s="182"/>
      <c r="IRD295" s="182"/>
      <c r="IRE295" s="182"/>
      <c r="IRF295" s="182"/>
      <c r="IRG295" s="182"/>
      <c r="IRH295" s="182"/>
      <c r="IRI295" s="182"/>
      <c r="IRJ295" s="182"/>
      <c r="IRK295" s="182"/>
      <c r="IRL295" s="182"/>
      <c r="IRM295" s="182"/>
      <c r="IRN295" s="182"/>
      <c r="IRO295" s="182"/>
      <c r="IRP295" s="182"/>
      <c r="IRQ295" s="182"/>
      <c r="IRR295" s="182"/>
      <c r="IRS295" s="182"/>
      <c r="IRT295" s="182"/>
      <c r="IRU295" s="182"/>
      <c r="IRV295" s="182"/>
      <c r="IRW295" s="182"/>
      <c r="IRX295" s="182"/>
      <c r="IRY295" s="182"/>
      <c r="IRZ295" s="182"/>
      <c r="ISA295" s="182"/>
      <c r="ISB295" s="182"/>
      <c r="ISC295" s="182"/>
      <c r="ISD295" s="182"/>
      <c r="ISE295" s="182"/>
      <c r="ISF295" s="182"/>
      <c r="ISG295" s="182"/>
      <c r="ISH295" s="182"/>
      <c r="ISI295" s="182"/>
      <c r="ISJ295" s="182"/>
      <c r="ISK295" s="182"/>
      <c r="ISL295" s="182"/>
      <c r="ISM295" s="182"/>
      <c r="ISN295" s="182"/>
      <c r="ISO295" s="182"/>
      <c r="ISP295" s="182"/>
      <c r="ISQ295" s="182"/>
      <c r="ISR295" s="182"/>
      <c r="ISS295" s="182"/>
      <c r="IST295" s="182"/>
      <c r="ISU295" s="182"/>
      <c r="ISV295" s="182"/>
      <c r="ISW295" s="182"/>
      <c r="ISX295" s="182"/>
      <c r="ISY295" s="182"/>
      <c r="ISZ295" s="182"/>
      <c r="ITA295" s="182"/>
      <c r="ITB295" s="182"/>
      <c r="ITC295" s="182"/>
      <c r="ITD295" s="182"/>
      <c r="ITE295" s="182"/>
      <c r="ITF295" s="182"/>
      <c r="ITG295" s="182"/>
      <c r="ITH295" s="182"/>
      <c r="ITI295" s="182"/>
      <c r="ITJ295" s="182"/>
      <c r="ITK295" s="182"/>
      <c r="ITL295" s="182"/>
      <c r="ITM295" s="182"/>
      <c r="ITN295" s="182"/>
      <c r="ITO295" s="182"/>
      <c r="ITP295" s="182"/>
      <c r="ITQ295" s="182"/>
      <c r="ITR295" s="182"/>
      <c r="ITS295" s="182"/>
      <c r="ITT295" s="182"/>
      <c r="ITU295" s="182"/>
      <c r="ITV295" s="182"/>
      <c r="ITW295" s="182"/>
      <c r="ITX295" s="182"/>
      <c r="ITY295" s="182"/>
      <c r="ITZ295" s="182"/>
      <c r="IUA295" s="182"/>
      <c r="IUB295" s="182"/>
      <c r="IUC295" s="182"/>
      <c r="IUD295" s="182"/>
      <c r="IUE295" s="182"/>
      <c r="IUF295" s="182"/>
      <c r="IUG295" s="182"/>
      <c r="IUH295" s="182"/>
      <c r="IUI295" s="182"/>
      <c r="IUJ295" s="182"/>
      <c r="IUK295" s="182"/>
      <c r="IUL295" s="182"/>
      <c r="IUM295" s="182"/>
      <c r="IUN295" s="182"/>
      <c r="IUO295" s="182"/>
      <c r="IUP295" s="182"/>
      <c r="IUQ295" s="182"/>
      <c r="IUR295" s="182"/>
      <c r="IUS295" s="182"/>
      <c r="IUT295" s="182"/>
      <c r="IUU295" s="182"/>
      <c r="IUV295" s="182"/>
      <c r="IUW295" s="182"/>
      <c r="IUX295" s="182"/>
      <c r="IUY295" s="182"/>
      <c r="IUZ295" s="182"/>
      <c r="IVA295" s="182"/>
      <c r="IVB295" s="182"/>
      <c r="IVC295" s="182"/>
      <c r="IVD295" s="182"/>
      <c r="IVE295" s="182"/>
      <c r="IVF295" s="182"/>
      <c r="IVG295" s="182"/>
      <c r="IVH295" s="182"/>
      <c r="IVI295" s="182"/>
      <c r="IVJ295" s="182"/>
      <c r="IVK295" s="182"/>
      <c r="IVL295" s="182"/>
      <c r="IVM295" s="182"/>
      <c r="IVN295" s="182"/>
      <c r="IVO295" s="182"/>
      <c r="IVP295" s="182"/>
      <c r="IVQ295" s="182"/>
      <c r="IVR295" s="182"/>
      <c r="IVS295" s="182"/>
      <c r="IVT295" s="182"/>
      <c r="IVU295" s="182"/>
      <c r="IVV295" s="182"/>
      <c r="IVW295" s="182"/>
      <c r="IVX295" s="182"/>
      <c r="IVY295" s="182"/>
      <c r="IVZ295" s="182"/>
      <c r="IWA295" s="182"/>
      <c r="IWB295" s="182"/>
      <c r="IWC295" s="182"/>
      <c r="IWD295" s="182"/>
      <c r="IWE295" s="182"/>
      <c r="IWF295" s="182"/>
      <c r="IWG295" s="182"/>
      <c r="IWH295" s="182"/>
      <c r="IWI295" s="182"/>
      <c r="IWJ295" s="182"/>
      <c r="IWK295" s="182"/>
      <c r="IWL295" s="182"/>
      <c r="IWM295" s="182"/>
      <c r="IWN295" s="182"/>
      <c r="IWO295" s="182"/>
      <c r="IWP295" s="182"/>
      <c r="IWQ295" s="182"/>
      <c r="IWR295" s="182"/>
      <c r="IWS295" s="182"/>
      <c r="IWT295" s="182"/>
      <c r="IWU295" s="182"/>
      <c r="IWV295" s="182"/>
      <c r="IWW295" s="182"/>
      <c r="IWX295" s="182"/>
      <c r="IWY295" s="182"/>
      <c r="IWZ295" s="182"/>
      <c r="IXA295" s="182"/>
      <c r="IXB295" s="182"/>
      <c r="IXC295" s="182"/>
      <c r="IXD295" s="182"/>
      <c r="IXE295" s="182"/>
      <c r="IXF295" s="182"/>
      <c r="IXG295" s="182"/>
      <c r="IXH295" s="182"/>
      <c r="IXI295" s="182"/>
      <c r="IXJ295" s="182"/>
      <c r="IXK295" s="182"/>
      <c r="IXL295" s="182"/>
      <c r="IXM295" s="182"/>
      <c r="IXN295" s="182"/>
      <c r="IXO295" s="182"/>
      <c r="IXP295" s="182"/>
      <c r="IXQ295" s="182"/>
      <c r="IXR295" s="182"/>
      <c r="IXS295" s="182"/>
      <c r="IXT295" s="182"/>
      <c r="IXU295" s="182"/>
      <c r="IXV295" s="182"/>
      <c r="IXW295" s="182"/>
      <c r="IXX295" s="182"/>
      <c r="IXY295" s="182"/>
      <c r="IXZ295" s="182"/>
      <c r="IYA295" s="182"/>
      <c r="IYB295" s="182"/>
      <c r="IYC295" s="182"/>
      <c r="IYD295" s="182"/>
      <c r="IYE295" s="182"/>
      <c r="IYF295" s="182"/>
      <c r="IYG295" s="182"/>
      <c r="IYH295" s="182"/>
      <c r="IYI295" s="182"/>
      <c r="IYJ295" s="182"/>
      <c r="IYK295" s="182"/>
      <c r="IYL295" s="182"/>
      <c r="IYM295" s="182"/>
      <c r="IYN295" s="182"/>
      <c r="IYO295" s="182"/>
      <c r="IYP295" s="182"/>
      <c r="IYQ295" s="182"/>
      <c r="IYR295" s="182"/>
      <c r="IYS295" s="182"/>
      <c r="IYT295" s="182"/>
      <c r="IYU295" s="182"/>
      <c r="IYV295" s="182"/>
      <c r="IYW295" s="182"/>
      <c r="IYX295" s="182"/>
      <c r="IYY295" s="182"/>
      <c r="IYZ295" s="182"/>
      <c r="IZA295" s="182"/>
      <c r="IZB295" s="182"/>
      <c r="IZC295" s="182"/>
      <c r="IZD295" s="182"/>
      <c r="IZE295" s="182"/>
      <c r="IZF295" s="182"/>
      <c r="IZG295" s="182"/>
      <c r="IZH295" s="182"/>
      <c r="IZI295" s="182"/>
      <c r="IZJ295" s="182"/>
      <c r="IZK295" s="182"/>
      <c r="IZL295" s="182"/>
      <c r="IZM295" s="182"/>
      <c r="IZN295" s="182"/>
      <c r="IZO295" s="182"/>
      <c r="IZP295" s="182"/>
      <c r="IZQ295" s="182"/>
      <c r="IZR295" s="182"/>
      <c r="IZS295" s="182"/>
      <c r="IZT295" s="182"/>
      <c r="IZU295" s="182"/>
      <c r="IZV295" s="182"/>
      <c r="IZW295" s="182"/>
      <c r="IZX295" s="182"/>
      <c r="IZY295" s="182"/>
      <c r="IZZ295" s="182"/>
      <c r="JAA295" s="182"/>
      <c r="JAB295" s="182"/>
      <c r="JAC295" s="182"/>
      <c r="JAD295" s="182"/>
      <c r="JAE295" s="182"/>
      <c r="JAF295" s="182"/>
      <c r="JAG295" s="182"/>
      <c r="JAH295" s="182"/>
      <c r="JAI295" s="182"/>
      <c r="JAJ295" s="182"/>
      <c r="JAK295" s="182"/>
      <c r="JAL295" s="182"/>
      <c r="JAM295" s="182"/>
      <c r="JAN295" s="182"/>
      <c r="JAO295" s="182"/>
      <c r="JAP295" s="182"/>
      <c r="JAQ295" s="182"/>
      <c r="JAR295" s="182"/>
      <c r="JAS295" s="182"/>
      <c r="JAT295" s="182"/>
      <c r="JAU295" s="182"/>
      <c r="JAV295" s="182"/>
      <c r="JAW295" s="182"/>
      <c r="JAX295" s="182"/>
      <c r="JAY295" s="182"/>
      <c r="JAZ295" s="182"/>
      <c r="JBA295" s="182"/>
      <c r="JBB295" s="182"/>
      <c r="JBC295" s="182"/>
      <c r="JBD295" s="182"/>
      <c r="JBE295" s="182"/>
      <c r="JBF295" s="182"/>
      <c r="JBG295" s="182"/>
      <c r="JBH295" s="182"/>
      <c r="JBI295" s="182"/>
      <c r="JBJ295" s="182"/>
      <c r="JBK295" s="182"/>
      <c r="JBL295" s="182"/>
      <c r="JBM295" s="182"/>
      <c r="JBN295" s="182"/>
      <c r="JBO295" s="182"/>
      <c r="JBP295" s="182"/>
      <c r="JBQ295" s="182"/>
      <c r="JBR295" s="182"/>
      <c r="JBS295" s="182"/>
      <c r="JBT295" s="182"/>
      <c r="JBU295" s="182"/>
      <c r="JBV295" s="182"/>
      <c r="JBW295" s="182"/>
      <c r="JBX295" s="182"/>
      <c r="JBY295" s="182"/>
      <c r="JBZ295" s="182"/>
      <c r="JCA295" s="182"/>
      <c r="JCB295" s="182"/>
      <c r="JCC295" s="182"/>
      <c r="JCD295" s="182"/>
      <c r="JCE295" s="182"/>
      <c r="JCF295" s="182"/>
      <c r="JCG295" s="182"/>
      <c r="JCH295" s="182"/>
      <c r="JCI295" s="182"/>
      <c r="JCJ295" s="182"/>
      <c r="JCK295" s="182"/>
      <c r="JCL295" s="182"/>
      <c r="JCM295" s="182"/>
      <c r="JCN295" s="182"/>
      <c r="JCO295" s="182"/>
      <c r="JCP295" s="182"/>
      <c r="JCQ295" s="182"/>
      <c r="JCR295" s="182"/>
      <c r="JCS295" s="182"/>
      <c r="JCT295" s="182"/>
      <c r="JCU295" s="182"/>
      <c r="JCV295" s="182"/>
      <c r="JCW295" s="182"/>
      <c r="JCX295" s="182"/>
      <c r="JCY295" s="182"/>
      <c r="JCZ295" s="182"/>
      <c r="JDA295" s="182"/>
      <c r="JDB295" s="182"/>
      <c r="JDC295" s="182"/>
      <c r="JDD295" s="182"/>
      <c r="JDE295" s="182"/>
      <c r="JDF295" s="182"/>
      <c r="JDG295" s="182"/>
      <c r="JDH295" s="182"/>
      <c r="JDI295" s="182"/>
      <c r="JDJ295" s="182"/>
      <c r="JDK295" s="182"/>
      <c r="JDL295" s="182"/>
      <c r="JDM295" s="182"/>
      <c r="JDN295" s="182"/>
      <c r="JDO295" s="182"/>
      <c r="JDP295" s="182"/>
      <c r="JDQ295" s="182"/>
      <c r="JDR295" s="182"/>
      <c r="JDS295" s="182"/>
      <c r="JDT295" s="182"/>
      <c r="JDU295" s="182"/>
      <c r="JDV295" s="182"/>
      <c r="JDW295" s="182"/>
      <c r="JDX295" s="182"/>
      <c r="JDY295" s="182"/>
      <c r="JDZ295" s="182"/>
      <c r="JEA295" s="182"/>
      <c r="JEB295" s="182"/>
      <c r="JEC295" s="182"/>
      <c r="JED295" s="182"/>
      <c r="JEE295" s="182"/>
      <c r="JEF295" s="182"/>
      <c r="JEG295" s="182"/>
      <c r="JEH295" s="182"/>
      <c r="JEI295" s="182"/>
      <c r="JEJ295" s="182"/>
      <c r="JEK295" s="182"/>
      <c r="JEL295" s="182"/>
      <c r="JEM295" s="182"/>
      <c r="JEN295" s="182"/>
      <c r="JEO295" s="182"/>
      <c r="JEP295" s="182"/>
      <c r="JEQ295" s="182"/>
      <c r="JER295" s="182"/>
      <c r="JES295" s="182"/>
      <c r="JET295" s="182"/>
      <c r="JEU295" s="182"/>
      <c r="JEV295" s="182"/>
      <c r="JEW295" s="182"/>
      <c r="JEX295" s="182"/>
      <c r="JEY295" s="182"/>
      <c r="JEZ295" s="182"/>
      <c r="JFA295" s="182"/>
      <c r="JFB295" s="182"/>
      <c r="JFC295" s="182"/>
      <c r="JFD295" s="182"/>
      <c r="JFE295" s="182"/>
      <c r="JFF295" s="182"/>
      <c r="JFG295" s="182"/>
      <c r="JFH295" s="182"/>
      <c r="JFI295" s="182"/>
      <c r="JFJ295" s="182"/>
      <c r="JFK295" s="182"/>
      <c r="JFL295" s="182"/>
      <c r="JFM295" s="182"/>
      <c r="JFN295" s="182"/>
      <c r="JFO295" s="182"/>
      <c r="JFP295" s="182"/>
      <c r="JFQ295" s="182"/>
      <c r="JFR295" s="182"/>
      <c r="JFS295" s="182"/>
      <c r="JFT295" s="182"/>
      <c r="JFU295" s="182"/>
      <c r="JFV295" s="182"/>
      <c r="JFW295" s="182"/>
      <c r="JFX295" s="182"/>
      <c r="JFY295" s="182"/>
      <c r="JFZ295" s="182"/>
      <c r="JGA295" s="182"/>
      <c r="JGB295" s="182"/>
      <c r="JGC295" s="182"/>
      <c r="JGD295" s="182"/>
      <c r="JGE295" s="182"/>
      <c r="JGF295" s="182"/>
      <c r="JGG295" s="182"/>
      <c r="JGH295" s="182"/>
      <c r="JGI295" s="182"/>
      <c r="JGJ295" s="182"/>
      <c r="JGK295" s="182"/>
      <c r="JGL295" s="182"/>
      <c r="JGM295" s="182"/>
      <c r="JGN295" s="182"/>
      <c r="JGO295" s="182"/>
      <c r="JGP295" s="182"/>
      <c r="JGQ295" s="182"/>
      <c r="JGR295" s="182"/>
      <c r="JGS295" s="182"/>
      <c r="JGT295" s="182"/>
      <c r="JGU295" s="182"/>
      <c r="JGV295" s="182"/>
      <c r="JGW295" s="182"/>
      <c r="JGX295" s="182"/>
      <c r="JGY295" s="182"/>
      <c r="JGZ295" s="182"/>
      <c r="JHA295" s="182"/>
      <c r="JHB295" s="182"/>
      <c r="JHC295" s="182"/>
      <c r="JHD295" s="182"/>
      <c r="JHE295" s="182"/>
      <c r="JHF295" s="182"/>
      <c r="JHG295" s="182"/>
      <c r="JHH295" s="182"/>
      <c r="JHI295" s="182"/>
      <c r="JHJ295" s="182"/>
      <c r="JHK295" s="182"/>
      <c r="JHL295" s="182"/>
      <c r="JHM295" s="182"/>
      <c r="JHN295" s="182"/>
      <c r="JHO295" s="182"/>
      <c r="JHP295" s="182"/>
      <c r="JHQ295" s="182"/>
      <c r="JHR295" s="182"/>
      <c r="JHS295" s="182"/>
      <c r="JHT295" s="182"/>
      <c r="JHU295" s="182"/>
      <c r="JHV295" s="182"/>
      <c r="JHW295" s="182"/>
      <c r="JHX295" s="182"/>
      <c r="JHY295" s="182"/>
      <c r="JHZ295" s="182"/>
      <c r="JIA295" s="182"/>
      <c r="JIB295" s="182"/>
      <c r="JIC295" s="182"/>
      <c r="JID295" s="182"/>
      <c r="JIE295" s="182"/>
      <c r="JIF295" s="182"/>
      <c r="JIG295" s="182"/>
      <c r="JIH295" s="182"/>
      <c r="JII295" s="182"/>
      <c r="JIJ295" s="182"/>
      <c r="JIK295" s="182"/>
      <c r="JIL295" s="182"/>
      <c r="JIM295" s="182"/>
      <c r="JIN295" s="182"/>
      <c r="JIO295" s="182"/>
      <c r="JIP295" s="182"/>
      <c r="JIQ295" s="182"/>
      <c r="JIR295" s="182"/>
      <c r="JIS295" s="182"/>
      <c r="JIT295" s="182"/>
      <c r="JIU295" s="182"/>
      <c r="JIV295" s="182"/>
      <c r="JIW295" s="182"/>
      <c r="JIX295" s="182"/>
      <c r="JIY295" s="182"/>
      <c r="JIZ295" s="182"/>
      <c r="JJA295" s="182"/>
      <c r="JJB295" s="182"/>
      <c r="JJC295" s="182"/>
      <c r="JJD295" s="182"/>
      <c r="JJE295" s="182"/>
      <c r="JJF295" s="182"/>
      <c r="JJG295" s="182"/>
      <c r="JJH295" s="182"/>
      <c r="JJI295" s="182"/>
      <c r="JJJ295" s="182"/>
      <c r="JJK295" s="182"/>
      <c r="JJL295" s="182"/>
      <c r="JJM295" s="182"/>
      <c r="JJN295" s="182"/>
      <c r="JJO295" s="182"/>
      <c r="JJP295" s="182"/>
      <c r="JJQ295" s="182"/>
      <c r="JJR295" s="182"/>
      <c r="JJS295" s="182"/>
      <c r="JJT295" s="182"/>
      <c r="JJU295" s="182"/>
      <c r="JJV295" s="182"/>
      <c r="JJW295" s="182"/>
      <c r="JJX295" s="182"/>
      <c r="JJY295" s="182"/>
      <c r="JJZ295" s="182"/>
      <c r="JKA295" s="182"/>
      <c r="JKB295" s="182"/>
      <c r="JKC295" s="182"/>
      <c r="JKD295" s="182"/>
      <c r="JKE295" s="182"/>
      <c r="JKF295" s="182"/>
      <c r="JKG295" s="182"/>
      <c r="JKH295" s="182"/>
      <c r="JKI295" s="182"/>
      <c r="JKJ295" s="182"/>
      <c r="JKK295" s="182"/>
      <c r="JKL295" s="182"/>
      <c r="JKM295" s="182"/>
      <c r="JKN295" s="182"/>
      <c r="JKO295" s="182"/>
      <c r="JKP295" s="182"/>
      <c r="JKQ295" s="182"/>
      <c r="JKR295" s="182"/>
      <c r="JKS295" s="182"/>
      <c r="JKT295" s="182"/>
      <c r="JKU295" s="182"/>
      <c r="JKV295" s="182"/>
      <c r="JKW295" s="182"/>
      <c r="JKX295" s="182"/>
      <c r="JKY295" s="182"/>
      <c r="JKZ295" s="182"/>
      <c r="JLA295" s="182"/>
      <c r="JLB295" s="182"/>
      <c r="JLC295" s="182"/>
      <c r="JLD295" s="182"/>
      <c r="JLE295" s="182"/>
      <c r="JLF295" s="182"/>
      <c r="JLG295" s="182"/>
      <c r="JLH295" s="182"/>
      <c r="JLI295" s="182"/>
      <c r="JLJ295" s="182"/>
      <c r="JLK295" s="182"/>
      <c r="JLL295" s="182"/>
      <c r="JLM295" s="182"/>
      <c r="JLN295" s="182"/>
      <c r="JLO295" s="182"/>
      <c r="JLP295" s="182"/>
      <c r="JLQ295" s="182"/>
      <c r="JLR295" s="182"/>
      <c r="JLS295" s="182"/>
      <c r="JLT295" s="182"/>
      <c r="JLU295" s="182"/>
      <c r="JLV295" s="182"/>
      <c r="JLW295" s="182"/>
      <c r="JLX295" s="182"/>
      <c r="JLY295" s="182"/>
      <c r="JLZ295" s="182"/>
      <c r="JMA295" s="182"/>
      <c r="JMB295" s="182"/>
      <c r="JMC295" s="182"/>
      <c r="JMD295" s="182"/>
      <c r="JME295" s="182"/>
      <c r="JMF295" s="182"/>
      <c r="JMG295" s="182"/>
      <c r="JMH295" s="182"/>
      <c r="JMI295" s="182"/>
      <c r="JMJ295" s="182"/>
      <c r="JMK295" s="182"/>
      <c r="JML295" s="182"/>
      <c r="JMM295" s="182"/>
      <c r="JMN295" s="182"/>
      <c r="JMO295" s="182"/>
      <c r="JMP295" s="182"/>
      <c r="JMQ295" s="182"/>
      <c r="JMR295" s="182"/>
      <c r="JMS295" s="182"/>
      <c r="JMT295" s="182"/>
      <c r="JMU295" s="182"/>
      <c r="JMV295" s="182"/>
      <c r="JMW295" s="182"/>
      <c r="JMX295" s="182"/>
      <c r="JMY295" s="182"/>
      <c r="JMZ295" s="182"/>
      <c r="JNA295" s="182"/>
      <c r="JNB295" s="182"/>
      <c r="JNC295" s="182"/>
      <c r="JND295" s="182"/>
      <c r="JNE295" s="182"/>
      <c r="JNF295" s="182"/>
      <c r="JNG295" s="182"/>
      <c r="JNH295" s="182"/>
      <c r="JNI295" s="182"/>
      <c r="JNJ295" s="182"/>
      <c r="JNK295" s="182"/>
      <c r="JNL295" s="182"/>
      <c r="JNM295" s="182"/>
      <c r="JNN295" s="182"/>
      <c r="JNO295" s="182"/>
      <c r="JNP295" s="182"/>
      <c r="JNQ295" s="182"/>
      <c r="JNR295" s="182"/>
      <c r="JNS295" s="182"/>
      <c r="JNT295" s="182"/>
      <c r="JNU295" s="182"/>
      <c r="JNV295" s="182"/>
      <c r="JNW295" s="182"/>
      <c r="JNX295" s="182"/>
      <c r="JNY295" s="182"/>
      <c r="JNZ295" s="182"/>
      <c r="JOA295" s="182"/>
      <c r="JOB295" s="182"/>
      <c r="JOC295" s="182"/>
      <c r="JOD295" s="182"/>
      <c r="JOE295" s="182"/>
      <c r="JOF295" s="182"/>
      <c r="JOG295" s="182"/>
      <c r="JOH295" s="182"/>
      <c r="JOI295" s="182"/>
      <c r="JOJ295" s="182"/>
      <c r="JOK295" s="182"/>
      <c r="JOL295" s="182"/>
      <c r="JOM295" s="182"/>
      <c r="JON295" s="182"/>
      <c r="JOO295" s="182"/>
      <c r="JOP295" s="182"/>
      <c r="JOQ295" s="182"/>
      <c r="JOR295" s="182"/>
      <c r="JOS295" s="182"/>
      <c r="JOT295" s="182"/>
      <c r="JOU295" s="182"/>
      <c r="JOV295" s="182"/>
      <c r="JOW295" s="182"/>
      <c r="JOX295" s="182"/>
      <c r="JOY295" s="182"/>
      <c r="JOZ295" s="182"/>
      <c r="JPA295" s="182"/>
      <c r="JPB295" s="182"/>
      <c r="JPC295" s="182"/>
      <c r="JPD295" s="182"/>
      <c r="JPE295" s="182"/>
      <c r="JPF295" s="182"/>
      <c r="JPG295" s="182"/>
      <c r="JPH295" s="182"/>
      <c r="JPI295" s="182"/>
      <c r="JPJ295" s="182"/>
      <c r="JPK295" s="182"/>
      <c r="JPL295" s="182"/>
      <c r="JPM295" s="182"/>
      <c r="JPN295" s="182"/>
      <c r="JPO295" s="182"/>
      <c r="JPP295" s="182"/>
      <c r="JPQ295" s="182"/>
      <c r="JPR295" s="182"/>
      <c r="JPS295" s="182"/>
      <c r="JPT295" s="182"/>
      <c r="JPU295" s="182"/>
      <c r="JPV295" s="182"/>
      <c r="JPW295" s="182"/>
      <c r="JPX295" s="182"/>
      <c r="JPY295" s="182"/>
      <c r="JPZ295" s="182"/>
      <c r="JQA295" s="182"/>
      <c r="JQB295" s="182"/>
      <c r="JQC295" s="182"/>
      <c r="JQD295" s="182"/>
      <c r="JQE295" s="182"/>
      <c r="JQF295" s="182"/>
      <c r="JQG295" s="182"/>
      <c r="JQH295" s="182"/>
      <c r="JQI295" s="182"/>
      <c r="JQJ295" s="182"/>
      <c r="JQK295" s="182"/>
      <c r="JQL295" s="182"/>
      <c r="JQM295" s="182"/>
      <c r="JQN295" s="182"/>
      <c r="JQO295" s="182"/>
      <c r="JQP295" s="182"/>
      <c r="JQQ295" s="182"/>
      <c r="JQR295" s="182"/>
      <c r="JQS295" s="182"/>
      <c r="JQT295" s="182"/>
      <c r="JQU295" s="182"/>
      <c r="JQV295" s="182"/>
      <c r="JQW295" s="182"/>
      <c r="JQX295" s="182"/>
      <c r="JQY295" s="182"/>
      <c r="JQZ295" s="182"/>
      <c r="JRA295" s="182"/>
      <c r="JRB295" s="182"/>
      <c r="JRC295" s="182"/>
      <c r="JRD295" s="182"/>
      <c r="JRE295" s="182"/>
      <c r="JRF295" s="182"/>
      <c r="JRG295" s="182"/>
      <c r="JRH295" s="182"/>
      <c r="JRI295" s="182"/>
      <c r="JRJ295" s="182"/>
      <c r="JRK295" s="182"/>
      <c r="JRL295" s="182"/>
      <c r="JRM295" s="182"/>
      <c r="JRN295" s="182"/>
      <c r="JRO295" s="182"/>
      <c r="JRP295" s="182"/>
      <c r="JRQ295" s="182"/>
      <c r="JRR295" s="182"/>
      <c r="JRS295" s="182"/>
      <c r="JRT295" s="182"/>
      <c r="JRU295" s="182"/>
      <c r="JRV295" s="182"/>
      <c r="JRW295" s="182"/>
      <c r="JRX295" s="182"/>
      <c r="JRY295" s="182"/>
      <c r="JRZ295" s="182"/>
      <c r="JSA295" s="182"/>
      <c r="JSB295" s="182"/>
      <c r="JSC295" s="182"/>
      <c r="JSD295" s="182"/>
      <c r="JSE295" s="182"/>
      <c r="JSF295" s="182"/>
      <c r="JSG295" s="182"/>
      <c r="JSH295" s="182"/>
      <c r="JSI295" s="182"/>
      <c r="JSJ295" s="182"/>
      <c r="JSK295" s="182"/>
      <c r="JSL295" s="182"/>
      <c r="JSM295" s="182"/>
      <c r="JSN295" s="182"/>
      <c r="JSO295" s="182"/>
      <c r="JSP295" s="182"/>
      <c r="JSQ295" s="182"/>
      <c r="JSR295" s="182"/>
      <c r="JSS295" s="182"/>
      <c r="JST295" s="182"/>
      <c r="JSU295" s="182"/>
      <c r="JSV295" s="182"/>
      <c r="JSW295" s="182"/>
      <c r="JSX295" s="182"/>
      <c r="JSY295" s="182"/>
      <c r="JSZ295" s="182"/>
      <c r="JTA295" s="182"/>
      <c r="JTB295" s="182"/>
      <c r="JTC295" s="182"/>
      <c r="JTD295" s="182"/>
      <c r="JTE295" s="182"/>
      <c r="JTF295" s="182"/>
      <c r="JTG295" s="182"/>
      <c r="JTH295" s="182"/>
      <c r="JTI295" s="182"/>
      <c r="JTJ295" s="182"/>
      <c r="JTK295" s="182"/>
      <c r="JTL295" s="182"/>
      <c r="JTM295" s="182"/>
      <c r="JTN295" s="182"/>
      <c r="JTO295" s="182"/>
      <c r="JTP295" s="182"/>
      <c r="JTQ295" s="182"/>
      <c r="JTR295" s="182"/>
      <c r="JTS295" s="182"/>
      <c r="JTT295" s="182"/>
      <c r="JTU295" s="182"/>
      <c r="JTV295" s="182"/>
      <c r="JTW295" s="182"/>
      <c r="JTX295" s="182"/>
      <c r="JTY295" s="182"/>
      <c r="JTZ295" s="182"/>
      <c r="JUA295" s="182"/>
      <c r="JUB295" s="182"/>
      <c r="JUC295" s="182"/>
      <c r="JUD295" s="182"/>
      <c r="JUE295" s="182"/>
      <c r="JUF295" s="182"/>
      <c r="JUG295" s="182"/>
      <c r="JUH295" s="182"/>
      <c r="JUI295" s="182"/>
      <c r="JUJ295" s="182"/>
      <c r="JUK295" s="182"/>
      <c r="JUL295" s="182"/>
      <c r="JUM295" s="182"/>
      <c r="JUN295" s="182"/>
      <c r="JUO295" s="182"/>
      <c r="JUP295" s="182"/>
      <c r="JUQ295" s="182"/>
      <c r="JUR295" s="182"/>
      <c r="JUS295" s="182"/>
      <c r="JUT295" s="182"/>
      <c r="JUU295" s="182"/>
      <c r="JUV295" s="182"/>
      <c r="JUW295" s="182"/>
      <c r="JUX295" s="182"/>
      <c r="JUY295" s="182"/>
      <c r="JUZ295" s="182"/>
      <c r="JVA295" s="182"/>
      <c r="JVB295" s="182"/>
      <c r="JVC295" s="182"/>
      <c r="JVD295" s="182"/>
      <c r="JVE295" s="182"/>
      <c r="JVF295" s="182"/>
      <c r="JVG295" s="182"/>
      <c r="JVH295" s="182"/>
      <c r="JVI295" s="182"/>
      <c r="JVJ295" s="182"/>
      <c r="JVK295" s="182"/>
      <c r="JVL295" s="182"/>
      <c r="JVM295" s="182"/>
      <c r="JVN295" s="182"/>
      <c r="JVO295" s="182"/>
      <c r="JVP295" s="182"/>
      <c r="JVQ295" s="182"/>
      <c r="JVR295" s="182"/>
      <c r="JVS295" s="182"/>
      <c r="JVT295" s="182"/>
      <c r="JVU295" s="182"/>
      <c r="JVV295" s="182"/>
      <c r="JVW295" s="182"/>
      <c r="JVX295" s="182"/>
      <c r="JVY295" s="182"/>
      <c r="JVZ295" s="182"/>
      <c r="JWA295" s="182"/>
      <c r="JWB295" s="182"/>
      <c r="JWC295" s="182"/>
      <c r="JWD295" s="182"/>
      <c r="JWE295" s="182"/>
      <c r="JWF295" s="182"/>
      <c r="JWG295" s="182"/>
      <c r="JWH295" s="182"/>
      <c r="JWI295" s="182"/>
      <c r="JWJ295" s="182"/>
      <c r="JWK295" s="182"/>
      <c r="JWL295" s="182"/>
      <c r="JWM295" s="182"/>
      <c r="JWN295" s="182"/>
      <c r="JWO295" s="182"/>
      <c r="JWP295" s="182"/>
      <c r="JWQ295" s="182"/>
      <c r="JWR295" s="182"/>
      <c r="JWS295" s="182"/>
      <c r="JWT295" s="182"/>
      <c r="JWU295" s="182"/>
      <c r="JWV295" s="182"/>
      <c r="JWW295" s="182"/>
      <c r="JWX295" s="182"/>
      <c r="JWY295" s="182"/>
      <c r="JWZ295" s="182"/>
      <c r="JXA295" s="182"/>
      <c r="JXB295" s="182"/>
      <c r="JXC295" s="182"/>
      <c r="JXD295" s="182"/>
      <c r="JXE295" s="182"/>
      <c r="JXF295" s="182"/>
      <c r="JXG295" s="182"/>
      <c r="JXH295" s="182"/>
      <c r="JXI295" s="182"/>
      <c r="JXJ295" s="182"/>
      <c r="JXK295" s="182"/>
      <c r="JXL295" s="182"/>
      <c r="JXM295" s="182"/>
      <c r="JXN295" s="182"/>
      <c r="JXO295" s="182"/>
      <c r="JXP295" s="182"/>
      <c r="JXQ295" s="182"/>
      <c r="JXR295" s="182"/>
      <c r="JXS295" s="182"/>
      <c r="JXT295" s="182"/>
      <c r="JXU295" s="182"/>
      <c r="JXV295" s="182"/>
      <c r="JXW295" s="182"/>
      <c r="JXX295" s="182"/>
      <c r="JXY295" s="182"/>
      <c r="JXZ295" s="182"/>
      <c r="JYA295" s="182"/>
      <c r="JYB295" s="182"/>
      <c r="JYC295" s="182"/>
      <c r="JYD295" s="182"/>
      <c r="JYE295" s="182"/>
      <c r="JYF295" s="182"/>
      <c r="JYG295" s="182"/>
      <c r="JYH295" s="182"/>
      <c r="JYI295" s="182"/>
      <c r="JYJ295" s="182"/>
      <c r="JYK295" s="182"/>
      <c r="JYL295" s="182"/>
      <c r="JYM295" s="182"/>
      <c r="JYN295" s="182"/>
      <c r="JYO295" s="182"/>
      <c r="JYP295" s="182"/>
      <c r="JYQ295" s="182"/>
      <c r="JYR295" s="182"/>
      <c r="JYS295" s="182"/>
      <c r="JYT295" s="182"/>
      <c r="JYU295" s="182"/>
      <c r="JYV295" s="182"/>
      <c r="JYW295" s="182"/>
      <c r="JYX295" s="182"/>
      <c r="JYY295" s="182"/>
      <c r="JYZ295" s="182"/>
      <c r="JZA295" s="182"/>
      <c r="JZB295" s="182"/>
      <c r="JZC295" s="182"/>
      <c r="JZD295" s="182"/>
      <c r="JZE295" s="182"/>
      <c r="JZF295" s="182"/>
      <c r="JZG295" s="182"/>
      <c r="JZH295" s="182"/>
      <c r="JZI295" s="182"/>
      <c r="JZJ295" s="182"/>
      <c r="JZK295" s="182"/>
      <c r="JZL295" s="182"/>
      <c r="JZM295" s="182"/>
      <c r="JZN295" s="182"/>
      <c r="JZO295" s="182"/>
      <c r="JZP295" s="182"/>
      <c r="JZQ295" s="182"/>
      <c r="JZR295" s="182"/>
      <c r="JZS295" s="182"/>
      <c r="JZT295" s="182"/>
      <c r="JZU295" s="182"/>
      <c r="JZV295" s="182"/>
      <c r="JZW295" s="182"/>
      <c r="JZX295" s="182"/>
      <c r="JZY295" s="182"/>
      <c r="JZZ295" s="182"/>
      <c r="KAA295" s="182"/>
      <c r="KAB295" s="182"/>
      <c r="KAC295" s="182"/>
      <c r="KAD295" s="182"/>
      <c r="KAE295" s="182"/>
      <c r="KAF295" s="182"/>
      <c r="KAG295" s="182"/>
      <c r="KAH295" s="182"/>
      <c r="KAI295" s="182"/>
      <c r="KAJ295" s="182"/>
      <c r="KAK295" s="182"/>
      <c r="KAL295" s="182"/>
      <c r="KAM295" s="182"/>
      <c r="KAN295" s="182"/>
      <c r="KAO295" s="182"/>
      <c r="KAP295" s="182"/>
      <c r="KAQ295" s="182"/>
      <c r="KAR295" s="182"/>
      <c r="KAS295" s="182"/>
      <c r="KAT295" s="182"/>
      <c r="KAU295" s="182"/>
      <c r="KAV295" s="182"/>
      <c r="KAW295" s="182"/>
      <c r="KAX295" s="182"/>
      <c r="KAY295" s="182"/>
      <c r="KAZ295" s="182"/>
      <c r="KBA295" s="182"/>
      <c r="KBB295" s="182"/>
      <c r="KBC295" s="182"/>
      <c r="KBD295" s="182"/>
      <c r="KBE295" s="182"/>
      <c r="KBF295" s="182"/>
      <c r="KBG295" s="182"/>
      <c r="KBH295" s="182"/>
      <c r="KBI295" s="182"/>
      <c r="KBJ295" s="182"/>
      <c r="KBK295" s="182"/>
      <c r="KBL295" s="182"/>
      <c r="KBM295" s="182"/>
      <c r="KBN295" s="182"/>
      <c r="KBO295" s="182"/>
      <c r="KBP295" s="182"/>
      <c r="KBQ295" s="182"/>
      <c r="KBR295" s="182"/>
      <c r="KBS295" s="182"/>
      <c r="KBT295" s="182"/>
      <c r="KBU295" s="182"/>
      <c r="KBV295" s="182"/>
      <c r="KBW295" s="182"/>
      <c r="KBX295" s="182"/>
      <c r="KBY295" s="182"/>
      <c r="KBZ295" s="182"/>
      <c r="KCA295" s="182"/>
      <c r="KCB295" s="182"/>
      <c r="KCC295" s="182"/>
      <c r="KCD295" s="182"/>
      <c r="KCE295" s="182"/>
      <c r="KCF295" s="182"/>
      <c r="KCG295" s="182"/>
      <c r="KCH295" s="182"/>
      <c r="KCI295" s="182"/>
      <c r="KCJ295" s="182"/>
      <c r="KCK295" s="182"/>
      <c r="KCL295" s="182"/>
      <c r="KCM295" s="182"/>
      <c r="KCN295" s="182"/>
      <c r="KCO295" s="182"/>
      <c r="KCP295" s="182"/>
      <c r="KCQ295" s="182"/>
      <c r="KCR295" s="182"/>
      <c r="KCS295" s="182"/>
      <c r="KCT295" s="182"/>
      <c r="KCU295" s="182"/>
      <c r="KCV295" s="182"/>
      <c r="KCW295" s="182"/>
      <c r="KCX295" s="182"/>
      <c r="KCY295" s="182"/>
      <c r="KCZ295" s="182"/>
      <c r="KDA295" s="182"/>
      <c r="KDB295" s="182"/>
      <c r="KDC295" s="182"/>
      <c r="KDD295" s="182"/>
      <c r="KDE295" s="182"/>
      <c r="KDF295" s="182"/>
      <c r="KDG295" s="182"/>
      <c r="KDH295" s="182"/>
      <c r="KDI295" s="182"/>
      <c r="KDJ295" s="182"/>
      <c r="KDK295" s="182"/>
      <c r="KDL295" s="182"/>
      <c r="KDM295" s="182"/>
      <c r="KDN295" s="182"/>
      <c r="KDO295" s="182"/>
      <c r="KDP295" s="182"/>
      <c r="KDQ295" s="182"/>
      <c r="KDR295" s="182"/>
      <c r="KDS295" s="182"/>
      <c r="KDT295" s="182"/>
      <c r="KDU295" s="182"/>
      <c r="KDV295" s="182"/>
      <c r="KDW295" s="182"/>
      <c r="KDX295" s="182"/>
      <c r="KDY295" s="182"/>
      <c r="KDZ295" s="182"/>
      <c r="KEA295" s="182"/>
      <c r="KEB295" s="182"/>
      <c r="KEC295" s="182"/>
      <c r="KED295" s="182"/>
      <c r="KEE295" s="182"/>
      <c r="KEF295" s="182"/>
      <c r="KEG295" s="182"/>
      <c r="KEH295" s="182"/>
      <c r="KEI295" s="182"/>
      <c r="KEJ295" s="182"/>
      <c r="KEK295" s="182"/>
      <c r="KEL295" s="182"/>
      <c r="KEM295" s="182"/>
      <c r="KEN295" s="182"/>
      <c r="KEO295" s="182"/>
      <c r="KEP295" s="182"/>
      <c r="KEQ295" s="182"/>
      <c r="KER295" s="182"/>
      <c r="KES295" s="182"/>
      <c r="KET295" s="182"/>
      <c r="KEU295" s="182"/>
      <c r="KEV295" s="182"/>
      <c r="KEW295" s="182"/>
      <c r="KEX295" s="182"/>
      <c r="KEY295" s="182"/>
      <c r="KEZ295" s="182"/>
      <c r="KFA295" s="182"/>
      <c r="KFB295" s="182"/>
      <c r="KFC295" s="182"/>
      <c r="KFD295" s="182"/>
      <c r="KFE295" s="182"/>
      <c r="KFF295" s="182"/>
      <c r="KFG295" s="182"/>
      <c r="KFH295" s="182"/>
      <c r="KFI295" s="182"/>
      <c r="KFJ295" s="182"/>
      <c r="KFK295" s="182"/>
      <c r="KFL295" s="182"/>
      <c r="KFM295" s="182"/>
      <c r="KFN295" s="182"/>
      <c r="KFO295" s="182"/>
      <c r="KFP295" s="182"/>
      <c r="KFQ295" s="182"/>
      <c r="KFR295" s="182"/>
      <c r="KFS295" s="182"/>
      <c r="KFT295" s="182"/>
      <c r="KFU295" s="182"/>
      <c r="KFV295" s="182"/>
      <c r="KFW295" s="182"/>
      <c r="KFX295" s="182"/>
      <c r="KFY295" s="182"/>
      <c r="KFZ295" s="182"/>
      <c r="KGA295" s="182"/>
      <c r="KGB295" s="182"/>
      <c r="KGC295" s="182"/>
      <c r="KGD295" s="182"/>
      <c r="KGE295" s="182"/>
      <c r="KGF295" s="182"/>
      <c r="KGG295" s="182"/>
      <c r="KGH295" s="182"/>
      <c r="KGI295" s="182"/>
      <c r="KGJ295" s="182"/>
      <c r="KGK295" s="182"/>
      <c r="KGL295" s="182"/>
      <c r="KGM295" s="182"/>
      <c r="KGN295" s="182"/>
      <c r="KGO295" s="182"/>
      <c r="KGP295" s="182"/>
      <c r="KGQ295" s="182"/>
      <c r="KGR295" s="182"/>
      <c r="KGS295" s="182"/>
      <c r="KGT295" s="182"/>
      <c r="KGU295" s="182"/>
      <c r="KGV295" s="182"/>
      <c r="KGW295" s="182"/>
      <c r="KGX295" s="182"/>
      <c r="KGY295" s="182"/>
      <c r="KGZ295" s="182"/>
      <c r="KHA295" s="182"/>
      <c r="KHB295" s="182"/>
      <c r="KHC295" s="182"/>
      <c r="KHD295" s="182"/>
      <c r="KHE295" s="182"/>
      <c r="KHF295" s="182"/>
      <c r="KHG295" s="182"/>
      <c r="KHH295" s="182"/>
      <c r="KHI295" s="182"/>
      <c r="KHJ295" s="182"/>
      <c r="KHK295" s="182"/>
      <c r="KHL295" s="182"/>
      <c r="KHM295" s="182"/>
      <c r="KHN295" s="182"/>
      <c r="KHO295" s="182"/>
      <c r="KHP295" s="182"/>
      <c r="KHQ295" s="182"/>
      <c r="KHR295" s="182"/>
      <c r="KHS295" s="182"/>
      <c r="KHT295" s="182"/>
      <c r="KHU295" s="182"/>
      <c r="KHV295" s="182"/>
      <c r="KHW295" s="182"/>
      <c r="KHX295" s="182"/>
      <c r="KHY295" s="182"/>
      <c r="KHZ295" s="182"/>
      <c r="KIA295" s="182"/>
      <c r="KIB295" s="182"/>
      <c r="KIC295" s="182"/>
      <c r="KID295" s="182"/>
      <c r="KIE295" s="182"/>
      <c r="KIF295" s="182"/>
      <c r="KIG295" s="182"/>
      <c r="KIH295" s="182"/>
      <c r="KII295" s="182"/>
      <c r="KIJ295" s="182"/>
      <c r="KIK295" s="182"/>
      <c r="KIL295" s="182"/>
      <c r="KIM295" s="182"/>
      <c r="KIN295" s="182"/>
      <c r="KIO295" s="182"/>
      <c r="KIP295" s="182"/>
      <c r="KIQ295" s="182"/>
      <c r="KIR295" s="182"/>
      <c r="KIS295" s="182"/>
      <c r="KIT295" s="182"/>
      <c r="KIU295" s="182"/>
      <c r="KIV295" s="182"/>
      <c r="KIW295" s="182"/>
      <c r="KIX295" s="182"/>
      <c r="KIY295" s="182"/>
      <c r="KIZ295" s="182"/>
      <c r="KJA295" s="182"/>
      <c r="KJB295" s="182"/>
      <c r="KJC295" s="182"/>
      <c r="KJD295" s="182"/>
      <c r="KJE295" s="182"/>
      <c r="KJF295" s="182"/>
      <c r="KJG295" s="182"/>
      <c r="KJH295" s="182"/>
      <c r="KJI295" s="182"/>
      <c r="KJJ295" s="182"/>
      <c r="KJK295" s="182"/>
      <c r="KJL295" s="182"/>
      <c r="KJM295" s="182"/>
      <c r="KJN295" s="182"/>
      <c r="KJO295" s="182"/>
      <c r="KJP295" s="182"/>
      <c r="KJQ295" s="182"/>
      <c r="KJR295" s="182"/>
      <c r="KJS295" s="182"/>
      <c r="KJT295" s="182"/>
      <c r="KJU295" s="182"/>
      <c r="KJV295" s="182"/>
      <c r="KJW295" s="182"/>
      <c r="KJX295" s="182"/>
      <c r="KJY295" s="182"/>
      <c r="KJZ295" s="182"/>
      <c r="KKA295" s="182"/>
      <c r="KKB295" s="182"/>
      <c r="KKC295" s="182"/>
      <c r="KKD295" s="182"/>
      <c r="KKE295" s="182"/>
      <c r="KKF295" s="182"/>
      <c r="KKG295" s="182"/>
      <c r="KKH295" s="182"/>
      <c r="KKI295" s="182"/>
      <c r="KKJ295" s="182"/>
      <c r="KKK295" s="182"/>
      <c r="KKL295" s="182"/>
      <c r="KKM295" s="182"/>
      <c r="KKN295" s="182"/>
      <c r="KKO295" s="182"/>
      <c r="KKP295" s="182"/>
      <c r="KKQ295" s="182"/>
      <c r="KKR295" s="182"/>
      <c r="KKS295" s="182"/>
      <c r="KKT295" s="182"/>
      <c r="KKU295" s="182"/>
      <c r="KKV295" s="182"/>
      <c r="KKW295" s="182"/>
      <c r="KKX295" s="182"/>
      <c r="KKY295" s="182"/>
      <c r="KKZ295" s="182"/>
      <c r="KLA295" s="182"/>
      <c r="KLB295" s="182"/>
      <c r="KLC295" s="182"/>
      <c r="KLD295" s="182"/>
      <c r="KLE295" s="182"/>
      <c r="KLF295" s="182"/>
      <c r="KLG295" s="182"/>
      <c r="KLH295" s="182"/>
      <c r="KLI295" s="182"/>
      <c r="KLJ295" s="182"/>
      <c r="KLK295" s="182"/>
      <c r="KLL295" s="182"/>
      <c r="KLM295" s="182"/>
      <c r="KLN295" s="182"/>
      <c r="KLO295" s="182"/>
      <c r="KLP295" s="182"/>
      <c r="KLQ295" s="182"/>
      <c r="KLR295" s="182"/>
      <c r="KLS295" s="182"/>
      <c r="KLT295" s="182"/>
      <c r="KLU295" s="182"/>
      <c r="KLV295" s="182"/>
      <c r="KLW295" s="182"/>
      <c r="KLX295" s="182"/>
      <c r="KLY295" s="182"/>
      <c r="KLZ295" s="182"/>
      <c r="KMA295" s="182"/>
      <c r="KMB295" s="182"/>
      <c r="KMC295" s="182"/>
      <c r="KMD295" s="182"/>
      <c r="KME295" s="182"/>
      <c r="KMF295" s="182"/>
      <c r="KMG295" s="182"/>
      <c r="KMH295" s="182"/>
      <c r="KMI295" s="182"/>
      <c r="KMJ295" s="182"/>
      <c r="KMK295" s="182"/>
      <c r="KML295" s="182"/>
      <c r="KMM295" s="182"/>
      <c r="KMN295" s="182"/>
      <c r="KMO295" s="182"/>
      <c r="KMP295" s="182"/>
      <c r="KMQ295" s="182"/>
      <c r="KMR295" s="182"/>
      <c r="KMS295" s="182"/>
      <c r="KMT295" s="182"/>
      <c r="KMU295" s="182"/>
      <c r="KMV295" s="182"/>
      <c r="KMW295" s="182"/>
      <c r="KMX295" s="182"/>
      <c r="KMY295" s="182"/>
      <c r="KMZ295" s="182"/>
      <c r="KNA295" s="182"/>
      <c r="KNB295" s="182"/>
      <c r="KNC295" s="182"/>
      <c r="KND295" s="182"/>
      <c r="KNE295" s="182"/>
      <c r="KNF295" s="182"/>
      <c r="KNG295" s="182"/>
      <c r="KNH295" s="182"/>
      <c r="KNI295" s="182"/>
      <c r="KNJ295" s="182"/>
      <c r="KNK295" s="182"/>
      <c r="KNL295" s="182"/>
      <c r="KNM295" s="182"/>
      <c r="KNN295" s="182"/>
      <c r="KNO295" s="182"/>
      <c r="KNP295" s="182"/>
      <c r="KNQ295" s="182"/>
      <c r="KNR295" s="182"/>
      <c r="KNS295" s="182"/>
      <c r="KNT295" s="182"/>
      <c r="KNU295" s="182"/>
      <c r="KNV295" s="182"/>
      <c r="KNW295" s="182"/>
      <c r="KNX295" s="182"/>
      <c r="KNY295" s="182"/>
      <c r="KNZ295" s="182"/>
      <c r="KOA295" s="182"/>
      <c r="KOB295" s="182"/>
      <c r="KOC295" s="182"/>
      <c r="KOD295" s="182"/>
      <c r="KOE295" s="182"/>
      <c r="KOF295" s="182"/>
      <c r="KOG295" s="182"/>
      <c r="KOH295" s="182"/>
      <c r="KOI295" s="182"/>
      <c r="KOJ295" s="182"/>
      <c r="KOK295" s="182"/>
      <c r="KOL295" s="182"/>
      <c r="KOM295" s="182"/>
      <c r="KON295" s="182"/>
      <c r="KOO295" s="182"/>
      <c r="KOP295" s="182"/>
      <c r="KOQ295" s="182"/>
      <c r="KOR295" s="182"/>
      <c r="KOS295" s="182"/>
      <c r="KOT295" s="182"/>
      <c r="KOU295" s="182"/>
      <c r="KOV295" s="182"/>
      <c r="KOW295" s="182"/>
      <c r="KOX295" s="182"/>
      <c r="KOY295" s="182"/>
      <c r="KOZ295" s="182"/>
      <c r="KPA295" s="182"/>
      <c r="KPB295" s="182"/>
      <c r="KPC295" s="182"/>
      <c r="KPD295" s="182"/>
      <c r="KPE295" s="182"/>
      <c r="KPF295" s="182"/>
      <c r="KPG295" s="182"/>
      <c r="KPH295" s="182"/>
      <c r="KPI295" s="182"/>
      <c r="KPJ295" s="182"/>
      <c r="KPK295" s="182"/>
      <c r="KPL295" s="182"/>
      <c r="KPM295" s="182"/>
      <c r="KPN295" s="182"/>
      <c r="KPO295" s="182"/>
      <c r="KPP295" s="182"/>
      <c r="KPQ295" s="182"/>
      <c r="KPR295" s="182"/>
      <c r="KPS295" s="182"/>
      <c r="KPT295" s="182"/>
      <c r="KPU295" s="182"/>
      <c r="KPV295" s="182"/>
      <c r="KPW295" s="182"/>
      <c r="KPX295" s="182"/>
      <c r="KPY295" s="182"/>
      <c r="KPZ295" s="182"/>
      <c r="KQA295" s="182"/>
      <c r="KQB295" s="182"/>
      <c r="KQC295" s="182"/>
      <c r="KQD295" s="182"/>
      <c r="KQE295" s="182"/>
      <c r="KQF295" s="182"/>
      <c r="KQG295" s="182"/>
      <c r="KQH295" s="182"/>
      <c r="KQI295" s="182"/>
      <c r="KQJ295" s="182"/>
      <c r="KQK295" s="182"/>
      <c r="KQL295" s="182"/>
      <c r="KQM295" s="182"/>
      <c r="KQN295" s="182"/>
      <c r="KQO295" s="182"/>
      <c r="KQP295" s="182"/>
      <c r="KQQ295" s="182"/>
      <c r="KQR295" s="182"/>
      <c r="KQS295" s="182"/>
      <c r="KQT295" s="182"/>
      <c r="KQU295" s="182"/>
      <c r="KQV295" s="182"/>
      <c r="KQW295" s="182"/>
      <c r="KQX295" s="182"/>
      <c r="KQY295" s="182"/>
      <c r="KQZ295" s="182"/>
      <c r="KRA295" s="182"/>
      <c r="KRB295" s="182"/>
      <c r="KRC295" s="182"/>
      <c r="KRD295" s="182"/>
      <c r="KRE295" s="182"/>
      <c r="KRF295" s="182"/>
      <c r="KRG295" s="182"/>
      <c r="KRH295" s="182"/>
      <c r="KRI295" s="182"/>
      <c r="KRJ295" s="182"/>
      <c r="KRK295" s="182"/>
      <c r="KRL295" s="182"/>
      <c r="KRM295" s="182"/>
      <c r="KRN295" s="182"/>
      <c r="KRO295" s="182"/>
      <c r="KRP295" s="182"/>
      <c r="KRQ295" s="182"/>
      <c r="KRR295" s="182"/>
      <c r="KRS295" s="182"/>
      <c r="KRT295" s="182"/>
      <c r="KRU295" s="182"/>
      <c r="KRV295" s="182"/>
      <c r="KRW295" s="182"/>
      <c r="KRX295" s="182"/>
      <c r="KRY295" s="182"/>
      <c r="KRZ295" s="182"/>
      <c r="KSA295" s="182"/>
      <c r="KSB295" s="182"/>
      <c r="KSC295" s="182"/>
      <c r="KSD295" s="182"/>
      <c r="KSE295" s="182"/>
      <c r="KSF295" s="182"/>
      <c r="KSG295" s="182"/>
      <c r="KSH295" s="182"/>
      <c r="KSI295" s="182"/>
      <c r="KSJ295" s="182"/>
      <c r="KSK295" s="182"/>
      <c r="KSL295" s="182"/>
      <c r="KSM295" s="182"/>
      <c r="KSN295" s="182"/>
      <c r="KSO295" s="182"/>
      <c r="KSP295" s="182"/>
      <c r="KSQ295" s="182"/>
      <c r="KSR295" s="182"/>
      <c r="KSS295" s="182"/>
      <c r="KST295" s="182"/>
      <c r="KSU295" s="182"/>
      <c r="KSV295" s="182"/>
      <c r="KSW295" s="182"/>
      <c r="KSX295" s="182"/>
      <c r="KSY295" s="182"/>
      <c r="KSZ295" s="182"/>
      <c r="KTA295" s="182"/>
      <c r="KTB295" s="182"/>
      <c r="KTC295" s="182"/>
      <c r="KTD295" s="182"/>
      <c r="KTE295" s="182"/>
      <c r="KTF295" s="182"/>
      <c r="KTG295" s="182"/>
      <c r="KTH295" s="182"/>
      <c r="KTI295" s="182"/>
      <c r="KTJ295" s="182"/>
      <c r="KTK295" s="182"/>
      <c r="KTL295" s="182"/>
      <c r="KTM295" s="182"/>
      <c r="KTN295" s="182"/>
      <c r="KTO295" s="182"/>
      <c r="KTP295" s="182"/>
      <c r="KTQ295" s="182"/>
      <c r="KTR295" s="182"/>
      <c r="KTS295" s="182"/>
      <c r="KTT295" s="182"/>
      <c r="KTU295" s="182"/>
      <c r="KTV295" s="182"/>
      <c r="KTW295" s="182"/>
      <c r="KTX295" s="182"/>
      <c r="KTY295" s="182"/>
      <c r="KTZ295" s="182"/>
      <c r="KUA295" s="182"/>
      <c r="KUB295" s="182"/>
      <c r="KUC295" s="182"/>
      <c r="KUD295" s="182"/>
      <c r="KUE295" s="182"/>
      <c r="KUF295" s="182"/>
      <c r="KUG295" s="182"/>
      <c r="KUH295" s="182"/>
      <c r="KUI295" s="182"/>
      <c r="KUJ295" s="182"/>
      <c r="KUK295" s="182"/>
      <c r="KUL295" s="182"/>
      <c r="KUM295" s="182"/>
      <c r="KUN295" s="182"/>
      <c r="KUO295" s="182"/>
      <c r="KUP295" s="182"/>
      <c r="KUQ295" s="182"/>
      <c r="KUR295" s="182"/>
      <c r="KUS295" s="182"/>
      <c r="KUT295" s="182"/>
      <c r="KUU295" s="182"/>
      <c r="KUV295" s="182"/>
      <c r="KUW295" s="182"/>
      <c r="KUX295" s="182"/>
      <c r="KUY295" s="182"/>
      <c r="KUZ295" s="182"/>
      <c r="KVA295" s="182"/>
      <c r="KVB295" s="182"/>
      <c r="KVC295" s="182"/>
      <c r="KVD295" s="182"/>
      <c r="KVE295" s="182"/>
      <c r="KVF295" s="182"/>
      <c r="KVG295" s="182"/>
      <c r="KVH295" s="182"/>
      <c r="KVI295" s="182"/>
      <c r="KVJ295" s="182"/>
      <c r="KVK295" s="182"/>
      <c r="KVL295" s="182"/>
      <c r="KVM295" s="182"/>
      <c r="KVN295" s="182"/>
      <c r="KVO295" s="182"/>
      <c r="KVP295" s="182"/>
      <c r="KVQ295" s="182"/>
      <c r="KVR295" s="182"/>
      <c r="KVS295" s="182"/>
      <c r="KVT295" s="182"/>
      <c r="KVU295" s="182"/>
      <c r="KVV295" s="182"/>
      <c r="KVW295" s="182"/>
      <c r="KVX295" s="182"/>
      <c r="KVY295" s="182"/>
      <c r="KVZ295" s="182"/>
      <c r="KWA295" s="182"/>
      <c r="KWB295" s="182"/>
      <c r="KWC295" s="182"/>
      <c r="KWD295" s="182"/>
      <c r="KWE295" s="182"/>
      <c r="KWF295" s="182"/>
      <c r="KWG295" s="182"/>
      <c r="KWH295" s="182"/>
      <c r="KWI295" s="182"/>
      <c r="KWJ295" s="182"/>
      <c r="KWK295" s="182"/>
      <c r="KWL295" s="182"/>
      <c r="KWM295" s="182"/>
      <c r="KWN295" s="182"/>
      <c r="KWO295" s="182"/>
      <c r="KWP295" s="182"/>
      <c r="KWQ295" s="182"/>
      <c r="KWR295" s="182"/>
      <c r="KWS295" s="182"/>
      <c r="KWT295" s="182"/>
      <c r="KWU295" s="182"/>
      <c r="KWV295" s="182"/>
      <c r="KWW295" s="182"/>
      <c r="KWX295" s="182"/>
      <c r="KWY295" s="182"/>
      <c r="KWZ295" s="182"/>
      <c r="KXA295" s="182"/>
      <c r="KXB295" s="182"/>
      <c r="KXC295" s="182"/>
      <c r="KXD295" s="182"/>
      <c r="KXE295" s="182"/>
      <c r="KXF295" s="182"/>
      <c r="KXG295" s="182"/>
      <c r="KXH295" s="182"/>
      <c r="KXI295" s="182"/>
      <c r="KXJ295" s="182"/>
      <c r="KXK295" s="182"/>
      <c r="KXL295" s="182"/>
      <c r="KXM295" s="182"/>
      <c r="KXN295" s="182"/>
      <c r="KXO295" s="182"/>
      <c r="KXP295" s="182"/>
      <c r="KXQ295" s="182"/>
      <c r="KXR295" s="182"/>
      <c r="KXS295" s="182"/>
      <c r="KXT295" s="182"/>
      <c r="KXU295" s="182"/>
      <c r="KXV295" s="182"/>
      <c r="KXW295" s="182"/>
      <c r="KXX295" s="182"/>
      <c r="KXY295" s="182"/>
      <c r="KXZ295" s="182"/>
      <c r="KYA295" s="182"/>
      <c r="KYB295" s="182"/>
      <c r="KYC295" s="182"/>
      <c r="KYD295" s="182"/>
      <c r="KYE295" s="182"/>
      <c r="KYF295" s="182"/>
      <c r="KYG295" s="182"/>
      <c r="KYH295" s="182"/>
      <c r="KYI295" s="182"/>
      <c r="KYJ295" s="182"/>
      <c r="KYK295" s="182"/>
      <c r="KYL295" s="182"/>
      <c r="KYM295" s="182"/>
      <c r="KYN295" s="182"/>
      <c r="KYO295" s="182"/>
      <c r="KYP295" s="182"/>
      <c r="KYQ295" s="182"/>
      <c r="KYR295" s="182"/>
      <c r="KYS295" s="182"/>
      <c r="KYT295" s="182"/>
      <c r="KYU295" s="182"/>
      <c r="KYV295" s="182"/>
      <c r="KYW295" s="182"/>
      <c r="KYX295" s="182"/>
      <c r="KYY295" s="182"/>
      <c r="KYZ295" s="182"/>
      <c r="KZA295" s="182"/>
      <c r="KZB295" s="182"/>
      <c r="KZC295" s="182"/>
      <c r="KZD295" s="182"/>
      <c r="KZE295" s="182"/>
      <c r="KZF295" s="182"/>
      <c r="KZG295" s="182"/>
      <c r="KZH295" s="182"/>
      <c r="KZI295" s="182"/>
      <c r="KZJ295" s="182"/>
      <c r="KZK295" s="182"/>
      <c r="KZL295" s="182"/>
      <c r="KZM295" s="182"/>
      <c r="KZN295" s="182"/>
      <c r="KZO295" s="182"/>
      <c r="KZP295" s="182"/>
      <c r="KZQ295" s="182"/>
      <c r="KZR295" s="182"/>
      <c r="KZS295" s="182"/>
      <c r="KZT295" s="182"/>
      <c r="KZU295" s="182"/>
      <c r="KZV295" s="182"/>
      <c r="KZW295" s="182"/>
      <c r="KZX295" s="182"/>
      <c r="KZY295" s="182"/>
      <c r="KZZ295" s="182"/>
      <c r="LAA295" s="182"/>
      <c r="LAB295" s="182"/>
      <c r="LAC295" s="182"/>
      <c r="LAD295" s="182"/>
      <c r="LAE295" s="182"/>
      <c r="LAF295" s="182"/>
      <c r="LAG295" s="182"/>
      <c r="LAH295" s="182"/>
      <c r="LAI295" s="182"/>
      <c r="LAJ295" s="182"/>
      <c r="LAK295" s="182"/>
      <c r="LAL295" s="182"/>
      <c r="LAM295" s="182"/>
      <c r="LAN295" s="182"/>
      <c r="LAO295" s="182"/>
      <c r="LAP295" s="182"/>
      <c r="LAQ295" s="182"/>
      <c r="LAR295" s="182"/>
      <c r="LAS295" s="182"/>
      <c r="LAT295" s="182"/>
      <c r="LAU295" s="182"/>
      <c r="LAV295" s="182"/>
      <c r="LAW295" s="182"/>
      <c r="LAX295" s="182"/>
      <c r="LAY295" s="182"/>
      <c r="LAZ295" s="182"/>
      <c r="LBA295" s="182"/>
      <c r="LBB295" s="182"/>
      <c r="LBC295" s="182"/>
      <c r="LBD295" s="182"/>
      <c r="LBE295" s="182"/>
      <c r="LBF295" s="182"/>
      <c r="LBG295" s="182"/>
      <c r="LBH295" s="182"/>
      <c r="LBI295" s="182"/>
      <c r="LBJ295" s="182"/>
      <c r="LBK295" s="182"/>
      <c r="LBL295" s="182"/>
      <c r="LBM295" s="182"/>
      <c r="LBN295" s="182"/>
      <c r="LBO295" s="182"/>
      <c r="LBP295" s="182"/>
      <c r="LBQ295" s="182"/>
      <c r="LBR295" s="182"/>
      <c r="LBS295" s="182"/>
      <c r="LBT295" s="182"/>
      <c r="LBU295" s="182"/>
      <c r="LBV295" s="182"/>
      <c r="LBW295" s="182"/>
      <c r="LBX295" s="182"/>
      <c r="LBY295" s="182"/>
      <c r="LBZ295" s="182"/>
      <c r="LCA295" s="182"/>
      <c r="LCB295" s="182"/>
      <c r="LCC295" s="182"/>
      <c r="LCD295" s="182"/>
      <c r="LCE295" s="182"/>
      <c r="LCF295" s="182"/>
      <c r="LCG295" s="182"/>
      <c r="LCH295" s="182"/>
      <c r="LCI295" s="182"/>
      <c r="LCJ295" s="182"/>
      <c r="LCK295" s="182"/>
      <c r="LCL295" s="182"/>
      <c r="LCM295" s="182"/>
      <c r="LCN295" s="182"/>
      <c r="LCO295" s="182"/>
      <c r="LCP295" s="182"/>
      <c r="LCQ295" s="182"/>
      <c r="LCR295" s="182"/>
      <c r="LCS295" s="182"/>
      <c r="LCT295" s="182"/>
      <c r="LCU295" s="182"/>
      <c r="LCV295" s="182"/>
      <c r="LCW295" s="182"/>
      <c r="LCX295" s="182"/>
      <c r="LCY295" s="182"/>
      <c r="LCZ295" s="182"/>
      <c r="LDA295" s="182"/>
      <c r="LDB295" s="182"/>
      <c r="LDC295" s="182"/>
      <c r="LDD295" s="182"/>
      <c r="LDE295" s="182"/>
      <c r="LDF295" s="182"/>
      <c r="LDG295" s="182"/>
      <c r="LDH295" s="182"/>
      <c r="LDI295" s="182"/>
      <c r="LDJ295" s="182"/>
      <c r="LDK295" s="182"/>
      <c r="LDL295" s="182"/>
      <c r="LDM295" s="182"/>
      <c r="LDN295" s="182"/>
      <c r="LDO295" s="182"/>
      <c r="LDP295" s="182"/>
      <c r="LDQ295" s="182"/>
      <c r="LDR295" s="182"/>
      <c r="LDS295" s="182"/>
      <c r="LDT295" s="182"/>
      <c r="LDU295" s="182"/>
      <c r="LDV295" s="182"/>
      <c r="LDW295" s="182"/>
      <c r="LDX295" s="182"/>
      <c r="LDY295" s="182"/>
      <c r="LDZ295" s="182"/>
      <c r="LEA295" s="182"/>
      <c r="LEB295" s="182"/>
      <c r="LEC295" s="182"/>
      <c r="LED295" s="182"/>
      <c r="LEE295" s="182"/>
      <c r="LEF295" s="182"/>
      <c r="LEG295" s="182"/>
      <c r="LEH295" s="182"/>
      <c r="LEI295" s="182"/>
      <c r="LEJ295" s="182"/>
      <c r="LEK295" s="182"/>
      <c r="LEL295" s="182"/>
      <c r="LEM295" s="182"/>
      <c r="LEN295" s="182"/>
      <c r="LEO295" s="182"/>
      <c r="LEP295" s="182"/>
      <c r="LEQ295" s="182"/>
      <c r="LER295" s="182"/>
      <c r="LES295" s="182"/>
      <c r="LET295" s="182"/>
      <c r="LEU295" s="182"/>
      <c r="LEV295" s="182"/>
      <c r="LEW295" s="182"/>
      <c r="LEX295" s="182"/>
      <c r="LEY295" s="182"/>
      <c r="LEZ295" s="182"/>
      <c r="LFA295" s="182"/>
      <c r="LFB295" s="182"/>
      <c r="LFC295" s="182"/>
      <c r="LFD295" s="182"/>
      <c r="LFE295" s="182"/>
      <c r="LFF295" s="182"/>
      <c r="LFG295" s="182"/>
      <c r="LFH295" s="182"/>
      <c r="LFI295" s="182"/>
      <c r="LFJ295" s="182"/>
      <c r="LFK295" s="182"/>
      <c r="LFL295" s="182"/>
      <c r="LFM295" s="182"/>
      <c r="LFN295" s="182"/>
      <c r="LFO295" s="182"/>
      <c r="LFP295" s="182"/>
      <c r="LFQ295" s="182"/>
      <c r="LFR295" s="182"/>
      <c r="LFS295" s="182"/>
      <c r="LFT295" s="182"/>
      <c r="LFU295" s="182"/>
      <c r="LFV295" s="182"/>
      <c r="LFW295" s="182"/>
      <c r="LFX295" s="182"/>
      <c r="LFY295" s="182"/>
      <c r="LFZ295" s="182"/>
      <c r="LGA295" s="182"/>
      <c r="LGB295" s="182"/>
      <c r="LGC295" s="182"/>
      <c r="LGD295" s="182"/>
      <c r="LGE295" s="182"/>
      <c r="LGF295" s="182"/>
      <c r="LGG295" s="182"/>
      <c r="LGH295" s="182"/>
      <c r="LGI295" s="182"/>
      <c r="LGJ295" s="182"/>
      <c r="LGK295" s="182"/>
      <c r="LGL295" s="182"/>
      <c r="LGM295" s="182"/>
      <c r="LGN295" s="182"/>
      <c r="LGO295" s="182"/>
      <c r="LGP295" s="182"/>
      <c r="LGQ295" s="182"/>
      <c r="LGR295" s="182"/>
      <c r="LGS295" s="182"/>
      <c r="LGT295" s="182"/>
      <c r="LGU295" s="182"/>
      <c r="LGV295" s="182"/>
      <c r="LGW295" s="182"/>
      <c r="LGX295" s="182"/>
      <c r="LGY295" s="182"/>
      <c r="LGZ295" s="182"/>
      <c r="LHA295" s="182"/>
      <c r="LHB295" s="182"/>
      <c r="LHC295" s="182"/>
      <c r="LHD295" s="182"/>
      <c r="LHE295" s="182"/>
      <c r="LHF295" s="182"/>
      <c r="LHG295" s="182"/>
      <c r="LHH295" s="182"/>
      <c r="LHI295" s="182"/>
      <c r="LHJ295" s="182"/>
      <c r="LHK295" s="182"/>
      <c r="LHL295" s="182"/>
      <c r="LHM295" s="182"/>
      <c r="LHN295" s="182"/>
      <c r="LHO295" s="182"/>
      <c r="LHP295" s="182"/>
      <c r="LHQ295" s="182"/>
      <c r="LHR295" s="182"/>
      <c r="LHS295" s="182"/>
      <c r="LHT295" s="182"/>
      <c r="LHU295" s="182"/>
      <c r="LHV295" s="182"/>
      <c r="LHW295" s="182"/>
      <c r="LHX295" s="182"/>
      <c r="LHY295" s="182"/>
      <c r="LHZ295" s="182"/>
      <c r="LIA295" s="182"/>
      <c r="LIB295" s="182"/>
      <c r="LIC295" s="182"/>
      <c r="LID295" s="182"/>
      <c r="LIE295" s="182"/>
      <c r="LIF295" s="182"/>
      <c r="LIG295" s="182"/>
      <c r="LIH295" s="182"/>
      <c r="LII295" s="182"/>
      <c r="LIJ295" s="182"/>
      <c r="LIK295" s="182"/>
      <c r="LIL295" s="182"/>
      <c r="LIM295" s="182"/>
      <c r="LIN295" s="182"/>
      <c r="LIO295" s="182"/>
      <c r="LIP295" s="182"/>
      <c r="LIQ295" s="182"/>
      <c r="LIR295" s="182"/>
      <c r="LIS295" s="182"/>
      <c r="LIT295" s="182"/>
      <c r="LIU295" s="182"/>
      <c r="LIV295" s="182"/>
      <c r="LIW295" s="182"/>
      <c r="LIX295" s="182"/>
      <c r="LIY295" s="182"/>
      <c r="LIZ295" s="182"/>
      <c r="LJA295" s="182"/>
      <c r="LJB295" s="182"/>
      <c r="LJC295" s="182"/>
      <c r="LJD295" s="182"/>
      <c r="LJE295" s="182"/>
      <c r="LJF295" s="182"/>
      <c r="LJG295" s="182"/>
      <c r="LJH295" s="182"/>
      <c r="LJI295" s="182"/>
      <c r="LJJ295" s="182"/>
      <c r="LJK295" s="182"/>
      <c r="LJL295" s="182"/>
      <c r="LJM295" s="182"/>
      <c r="LJN295" s="182"/>
      <c r="LJO295" s="182"/>
      <c r="LJP295" s="182"/>
      <c r="LJQ295" s="182"/>
      <c r="LJR295" s="182"/>
      <c r="LJS295" s="182"/>
      <c r="LJT295" s="182"/>
      <c r="LJU295" s="182"/>
      <c r="LJV295" s="182"/>
      <c r="LJW295" s="182"/>
      <c r="LJX295" s="182"/>
      <c r="LJY295" s="182"/>
      <c r="LJZ295" s="182"/>
      <c r="LKA295" s="182"/>
      <c r="LKB295" s="182"/>
      <c r="LKC295" s="182"/>
      <c r="LKD295" s="182"/>
      <c r="LKE295" s="182"/>
      <c r="LKF295" s="182"/>
      <c r="LKG295" s="182"/>
      <c r="LKH295" s="182"/>
      <c r="LKI295" s="182"/>
      <c r="LKJ295" s="182"/>
      <c r="LKK295" s="182"/>
      <c r="LKL295" s="182"/>
      <c r="LKM295" s="182"/>
      <c r="LKN295" s="182"/>
      <c r="LKO295" s="182"/>
      <c r="LKP295" s="182"/>
      <c r="LKQ295" s="182"/>
      <c r="LKR295" s="182"/>
      <c r="LKS295" s="182"/>
      <c r="LKT295" s="182"/>
      <c r="LKU295" s="182"/>
      <c r="LKV295" s="182"/>
      <c r="LKW295" s="182"/>
      <c r="LKX295" s="182"/>
      <c r="LKY295" s="182"/>
      <c r="LKZ295" s="182"/>
      <c r="LLA295" s="182"/>
      <c r="LLB295" s="182"/>
      <c r="LLC295" s="182"/>
      <c r="LLD295" s="182"/>
      <c r="LLE295" s="182"/>
      <c r="LLF295" s="182"/>
      <c r="LLG295" s="182"/>
      <c r="LLH295" s="182"/>
      <c r="LLI295" s="182"/>
      <c r="LLJ295" s="182"/>
      <c r="LLK295" s="182"/>
      <c r="LLL295" s="182"/>
      <c r="LLM295" s="182"/>
      <c r="LLN295" s="182"/>
      <c r="LLO295" s="182"/>
      <c r="LLP295" s="182"/>
      <c r="LLQ295" s="182"/>
      <c r="LLR295" s="182"/>
      <c r="LLS295" s="182"/>
      <c r="LLT295" s="182"/>
      <c r="LLU295" s="182"/>
      <c r="LLV295" s="182"/>
      <c r="LLW295" s="182"/>
      <c r="LLX295" s="182"/>
      <c r="LLY295" s="182"/>
      <c r="LLZ295" s="182"/>
      <c r="LMA295" s="182"/>
      <c r="LMB295" s="182"/>
      <c r="LMC295" s="182"/>
      <c r="LMD295" s="182"/>
      <c r="LME295" s="182"/>
      <c r="LMF295" s="182"/>
      <c r="LMG295" s="182"/>
      <c r="LMH295" s="182"/>
      <c r="LMI295" s="182"/>
      <c r="LMJ295" s="182"/>
      <c r="LMK295" s="182"/>
      <c r="LML295" s="182"/>
      <c r="LMM295" s="182"/>
      <c r="LMN295" s="182"/>
      <c r="LMO295" s="182"/>
      <c r="LMP295" s="182"/>
      <c r="LMQ295" s="182"/>
      <c r="LMR295" s="182"/>
      <c r="LMS295" s="182"/>
      <c r="LMT295" s="182"/>
      <c r="LMU295" s="182"/>
      <c r="LMV295" s="182"/>
      <c r="LMW295" s="182"/>
      <c r="LMX295" s="182"/>
      <c r="LMY295" s="182"/>
      <c r="LMZ295" s="182"/>
      <c r="LNA295" s="182"/>
      <c r="LNB295" s="182"/>
      <c r="LNC295" s="182"/>
      <c r="LND295" s="182"/>
      <c r="LNE295" s="182"/>
      <c r="LNF295" s="182"/>
      <c r="LNG295" s="182"/>
      <c r="LNH295" s="182"/>
      <c r="LNI295" s="182"/>
      <c r="LNJ295" s="182"/>
      <c r="LNK295" s="182"/>
      <c r="LNL295" s="182"/>
      <c r="LNM295" s="182"/>
      <c r="LNN295" s="182"/>
      <c r="LNO295" s="182"/>
      <c r="LNP295" s="182"/>
      <c r="LNQ295" s="182"/>
      <c r="LNR295" s="182"/>
      <c r="LNS295" s="182"/>
      <c r="LNT295" s="182"/>
      <c r="LNU295" s="182"/>
      <c r="LNV295" s="182"/>
      <c r="LNW295" s="182"/>
      <c r="LNX295" s="182"/>
      <c r="LNY295" s="182"/>
      <c r="LNZ295" s="182"/>
      <c r="LOA295" s="182"/>
      <c r="LOB295" s="182"/>
      <c r="LOC295" s="182"/>
      <c r="LOD295" s="182"/>
      <c r="LOE295" s="182"/>
      <c r="LOF295" s="182"/>
      <c r="LOG295" s="182"/>
      <c r="LOH295" s="182"/>
      <c r="LOI295" s="182"/>
      <c r="LOJ295" s="182"/>
      <c r="LOK295" s="182"/>
      <c r="LOL295" s="182"/>
      <c r="LOM295" s="182"/>
      <c r="LON295" s="182"/>
      <c r="LOO295" s="182"/>
      <c r="LOP295" s="182"/>
      <c r="LOQ295" s="182"/>
      <c r="LOR295" s="182"/>
      <c r="LOS295" s="182"/>
      <c r="LOT295" s="182"/>
      <c r="LOU295" s="182"/>
      <c r="LOV295" s="182"/>
      <c r="LOW295" s="182"/>
      <c r="LOX295" s="182"/>
      <c r="LOY295" s="182"/>
      <c r="LOZ295" s="182"/>
      <c r="LPA295" s="182"/>
      <c r="LPB295" s="182"/>
      <c r="LPC295" s="182"/>
      <c r="LPD295" s="182"/>
      <c r="LPE295" s="182"/>
      <c r="LPF295" s="182"/>
      <c r="LPG295" s="182"/>
      <c r="LPH295" s="182"/>
      <c r="LPI295" s="182"/>
      <c r="LPJ295" s="182"/>
      <c r="LPK295" s="182"/>
      <c r="LPL295" s="182"/>
      <c r="LPM295" s="182"/>
      <c r="LPN295" s="182"/>
      <c r="LPO295" s="182"/>
      <c r="LPP295" s="182"/>
      <c r="LPQ295" s="182"/>
      <c r="LPR295" s="182"/>
      <c r="LPS295" s="182"/>
      <c r="LPT295" s="182"/>
      <c r="LPU295" s="182"/>
      <c r="LPV295" s="182"/>
      <c r="LPW295" s="182"/>
      <c r="LPX295" s="182"/>
      <c r="LPY295" s="182"/>
      <c r="LPZ295" s="182"/>
      <c r="LQA295" s="182"/>
      <c r="LQB295" s="182"/>
      <c r="LQC295" s="182"/>
      <c r="LQD295" s="182"/>
      <c r="LQE295" s="182"/>
      <c r="LQF295" s="182"/>
      <c r="LQG295" s="182"/>
      <c r="LQH295" s="182"/>
      <c r="LQI295" s="182"/>
      <c r="LQJ295" s="182"/>
      <c r="LQK295" s="182"/>
      <c r="LQL295" s="182"/>
      <c r="LQM295" s="182"/>
      <c r="LQN295" s="182"/>
      <c r="LQO295" s="182"/>
      <c r="LQP295" s="182"/>
      <c r="LQQ295" s="182"/>
      <c r="LQR295" s="182"/>
      <c r="LQS295" s="182"/>
      <c r="LQT295" s="182"/>
      <c r="LQU295" s="182"/>
      <c r="LQV295" s="182"/>
      <c r="LQW295" s="182"/>
      <c r="LQX295" s="182"/>
      <c r="LQY295" s="182"/>
      <c r="LQZ295" s="182"/>
      <c r="LRA295" s="182"/>
      <c r="LRB295" s="182"/>
      <c r="LRC295" s="182"/>
      <c r="LRD295" s="182"/>
      <c r="LRE295" s="182"/>
      <c r="LRF295" s="182"/>
      <c r="LRG295" s="182"/>
      <c r="LRH295" s="182"/>
      <c r="LRI295" s="182"/>
      <c r="LRJ295" s="182"/>
      <c r="LRK295" s="182"/>
      <c r="LRL295" s="182"/>
      <c r="LRM295" s="182"/>
      <c r="LRN295" s="182"/>
      <c r="LRO295" s="182"/>
      <c r="LRP295" s="182"/>
      <c r="LRQ295" s="182"/>
      <c r="LRR295" s="182"/>
      <c r="LRS295" s="182"/>
      <c r="LRT295" s="182"/>
      <c r="LRU295" s="182"/>
      <c r="LRV295" s="182"/>
      <c r="LRW295" s="182"/>
      <c r="LRX295" s="182"/>
      <c r="LRY295" s="182"/>
      <c r="LRZ295" s="182"/>
      <c r="LSA295" s="182"/>
      <c r="LSB295" s="182"/>
      <c r="LSC295" s="182"/>
      <c r="LSD295" s="182"/>
      <c r="LSE295" s="182"/>
      <c r="LSF295" s="182"/>
      <c r="LSG295" s="182"/>
      <c r="LSH295" s="182"/>
      <c r="LSI295" s="182"/>
      <c r="LSJ295" s="182"/>
      <c r="LSK295" s="182"/>
      <c r="LSL295" s="182"/>
      <c r="LSM295" s="182"/>
      <c r="LSN295" s="182"/>
      <c r="LSO295" s="182"/>
      <c r="LSP295" s="182"/>
      <c r="LSQ295" s="182"/>
      <c r="LSR295" s="182"/>
      <c r="LSS295" s="182"/>
      <c r="LST295" s="182"/>
      <c r="LSU295" s="182"/>
      <c r="LSV295" s="182"/>
      <c r="LSW295" s="182"/>
      <c r="LSX295" s="182"/>
      <c r="LSY295" s="182"/>
      <c r="LSZ295" s="182"/>
      <c r="LTA295" s="182"/>
      <c r="LTB295" s="182"/>
      <c r="LTC295" s="182"/>
      <c r="LTD295" s="182"/>
      <c r="LTE295" s="182"/>
      <c r="LTF295" s="182"/>
      <c r="LTG295" s="182"/>
      <c r="LTH295" s="182"/>
      <c r="LTI295" s="182"/>
      <c r="LTJ295" s="182"/>
      <c r="LTK295" s="182"/>
      <c r="LTL295" s="182"/>
      <c r="LTM295" s="182"/>
      <c r="LTN295" s="182"/>
      <c r="LTO295" s="182"/>
      <c r="LTP295" s="182"/>
      <c r="LTQ295" s="182"/>
      <c r="LTR295" s="182"/>
      <c r="LTS295" s="182"/>
      <c r="LTT295" s="182"/>
      <c r="LTU295" s="182"/>
      <c r="LTV295" s="182"/>
      <c r="LTW295" s="182"/>
      <c r="LTX295" s="182"/>
      <c r="LTY295" s="182"/>
      <c r="LTZ295" s="182"/>
      <c r="LUA295" s="182"/>
      <c r="LUB295" s="182"/>
      <c r="LUC295" s="182"/>
      <c r="LUD295" s="182"/>
      <c r="LUE295" s="182"/>
      <c r="LUF295" s="182"/>
      <c r="LUG295" s="182"/>
      <c r="LUH295" s="182"/>
      <c r="LUI295" s="182"/>
      <c r="LUJ295" s="182"/>
      <c r="LUK295" s="182"/>
      <c r="LUL295" s="182"/>
      <c r="LUM295" s="182"/>
      <c r="LUN295" s="182"/>
      <c r="LUO295" s="182"/>
      <c r="LUP295" s="182"/>
      <c r="LUQ295" s="182"/>
      <c r="LUR295" s="182"/>
      <c r="LUS295" s="182"/>
      <c r="LUT295" s="182"/>
      <c r="LUU295" s="182"/>
      <c r="LUV295" s="182"/>
      <c r="LUW295" s="182"/>
      <c r="LUX295" s="182"/>
      <c r="LUY295" s="182"/>
      <c r="LUZ295" s="182"/>
      <c r="LVA295" s="182"/>
      <c r="LVB295" s="182"/>
      <c r="LVC295" s="182"/>
      <c r="LVD295" s="182"/>
      <c r="LVE295" s="182"/>
      <c r="LVF295" s="182"/>
      <c r="LVG295" s="182"/>
      <c r="LVH295" s="182"/>
      <c r="LVI295" s="182"/>
      <c r="LVJ295" s="182"/>
      <c r="LVK295" s="182"/>
      <c r="LVL295" s="182"/>
      <c r="LVM295" s="182"/>
      <c r="LVN295" s="182"/>
      <c r="LVO295" s="182"/>
      <c r="LVP295" s="182"/>
      <c r="LVQ295" s="182"/>
      <c r="LVR295" s="182"/>
      <c r="LVS295" s="182"/>
      <c r="LVT295" s="182"/>
      <c r="LVU295" s="182"/>
      <c r="LVV295" s="182"/>
      <c r="LVW295" s="182"/>
      <c r="LVX295" s="182"/>
      <c r="LVY295" s="182"/>
      <c r="LVZ295" s="182"/>
      <c r="LWA295" s="182"/>
      <c r="LWB295" s="182"/>
      <c r="LWC295" s="182"/>
      <c r="LWD295" s="182"/>
      <c r="LWE295" s="182"/>
      <c r="LWF295" s="182"/>
      <c r="LWG295" s="182"/>
      <c r="LWH295" s="182"/>
      <c r="LWI295" s="182"/>
      <c r="LWJ295" s="182"/>
      <c r="LWK295" s="182"/>
      <c r="LWL295" s="182"/>
      <c r="LWM295" s="182"/>
      <c r="LWN295" s="182"/>
      <c r="LWO295" s="182"/>
      <c r="LWP295" s="182"/>
      <c r="LWQ295" s="182"/>
      <c r="LWR295" s="182"/>
      <c r="LWS295" s="182"/>
      <c r="LWT295" s="182"/>
      <c r="LWU295" s="182"/>
      <c r="LWV295" s="182"/>
      <c r="LWW295" s="182"/>
      <c r="LWX295" s="182"/>
      <c r="LWY295" s="182"/>
      <c r="LWZ295" s="182"/>
      <c r="LXA295" s="182"/>
      <c r="LXB295" s="182"/>
      <c r="LXC295" s="182"/>
      <c r="LXD295" s="182"/>
      <c r="LXE295" s="182"/>
      <c r="LXF295" s="182"/>
      <c r="LXG295" s="182"/>
      <c r="LXH295" s="182"/>
      <c r="LXI295" s="182"/>
      <c r="LXJ295" s="182"/>
      <c r="LXK295" s="182"/>
      <c r="LXL295" s="182"/>
      <c r="LXM295" s="182"/>
      <c r="LXN295" s="182"/>
      <c r="LXO295" s="182"/>
      <c r="LXP295" s="182"/>
      <c r="LXQ295" s="182"/>
      <c r="LXR295" s="182"/>
      <c r="LXS295" s="182"/>
      <c r="LXT295" s="182"/>
      <c r="LXU295" s="182"/>
      <c r="LXV295" s="182"/>
      <c r="LXW295" s="182"/>
      <c r="LXX295" s="182"/>
      <c r="LXY295" s="182"/>
      <c r="LXZ295" s="182"/>
      <c r="LYA295" s="182"/>
      <c r="LYB295" s="182"/>
      <c r="LYC295" s="182"/>
      <c r="LYD295" s="182"/>
      <c r="LYE295" s="182"/>
      <c r="LYF295" s="182"/>
      <c r="LYG295" s="182"/>
      <c r="LYH295" s="182"/>
      <c r="LYI295" s="182"/>
      <c r="LYJ295" s="182"/>
      <c r="LYK295" s="182"/>
      <c r="LYL295" s="182"/>
      <c r="LYM295" s="182"/>
      <c r="LYN295" s="182"/>
      <c r="LYO295" s="182"/>
      <c r="LYP295" s="182"/>
      <c r="LYQ295" s="182"/>
      <c r="LYR295" s="182"/>
      <c r="LYS295" s="182"/>
      <c r="LYT295" s="182"/>
      <c r="LYU295" s="182"/>
      <c r="LYV295" s="182"/>
      <c r="LYW295" s="182"/>
      <c r="LYX295" s="182"/>
      <c r="LYY295" s="182"/>
      <c r="LYZ295" s="182"/>
      <c r="LZA295" s="182"/>
      <c r="LZB295" s="182"/>
      <c r="LZC295" s="182"/>
      <c r="LZD295" s="182"/>
      <c r="LZE295" s="182"/>
      <c r="LZF295" s="182"/>
      <c r="LZG295" s="182"/>
      <c r="LZH295" s="182"/>
      <c r="LZI295" s="182"/>
      <c r="LZJ295" s="182"/>
      <c r="LZK295" s="182"/>
      <c r="LZL295" s="182"/>
      <c r="LZM295" s="182"/>
      <c r="LZN295" s="182"/>
      <c r="LZO295" s="182"/>
      <c r="LZP295" s="182"/>
      <c r="LZQ295" s="182"/>
      <c r="LZR295" s="182"/>
      <c r="LZS295" s="182"/>
      <c r="LZT295" s="182"/>
      <c r="LZU295" s="182"/>
      <c r="LZV295" s="182"/>
      <c r="LZW295" s="182"/>
      <c r="LZX295" s="182"/>
      <c r="LZY295" s="182"/>
      <c r="LZZ295" s="182"/>
      <c r="MAA295" s="182"/>
      <c r="MAB295" s="182"/>
      <c r="MAC295" s="182"/>
      <c r="MAD295" s="182"/>
      <c r="MAE295" s="182"/>
      <c r="MAF295" s="182"/>
      <c r="MAG295" s="182"/>
      <c r="MAH295" s="182"/>
      <c r="MAI295" s="182"/>
      <c r="MAJ295" s="182"/>
      <c r="MAK295" s="182"/>
      <c r="MAL295" s="182"/>
      <c r="MAM295" s="182"/>
      <c r="MAN295" s="182"/>
      <c r="MAO295" s="182"/>
      <c r="MAP295" s="182"/>
      <c r="MAQ295" s="182"/>
      <c r="MAR295" s="182"/>
      <c r="MAS295" s="182"/>
      <c r="MAT295" s="182"/>
      <c r="MAU295" s="182"/>
      <c r="MAV295" s="182"/>
      <c r="MAW295" s="182"/>
      <c r="MAX295" s="182"/>
      <c r="MAY295" s="182"/>
      <c r="MAZ295" s="182"/>
      <c r="MBA295" s="182"/>
      <c r="MBB295" s="182"/>
      <c r="MBC295" s="182"/>
      <c r="MBD295" s="182"/>
      <c r="MBE295" s="182"/>
      <c r="MBF295" s="182"/>
      <c r="MBG295" s="182"/>
      <c r="MBH295" s="182"/>
      <c r="MBI295" s="182"/>
      <c r="MBJ295" s="182"/>
      <c r="MBK295" s="182"/>
      <c r="MBL295" s="182"/>
      <c r="MBM295" s="182"/>
      <c r="MBN295" s="182"/>
      <c r="MBO295" s="182"/>
      <c r="MBP295" s="182"/>
      <c r="MBQ295" s="182"/>
      <c r="MBR295" s="182"/>
      <c r="MBS295" s="182"/>
      <c r="MBT295" s="182"/>
      <c r="MBU295" s="182"/>
      <c r="MBV295" s="182"/>
      <c r="MBW295" s="182"/>
      <c r="MBX295" s="182"/>
      <c r="MBY295" s="182"/>
      <c r="MBZ295" s="182"/>
      <c r="MCA295" s="182"/>
      <c r="MCB295" s="182"/>
      <c r="MCC295" s="182"/>
      <c r="MCD295" s="182"/>
      <c r="MCE295" s="182"/>
      <c r="MCF295" s="182"/>
      <c r="MCG295" s="182"/>
      <c r="MCH295" s="182"/>
      <c r="MCI295" s="182"/>
      <c r="MCJ295" s="182"/>
      <c r="MCK295" s="182"/>
      <c r="MCL295" s="182"/>
      <c r="MCM295" s="182"/>
      <c r="MCN295" s="182"/>
      <c r="MCO295" s="182"/>
      <c r="MCP295" s="182"/>
      <c r="MCQ295" s="182"/>
      <c r="MCR295" s="182"/>
      <c r="MCS295" s="182"/>
      <c r="MCT295" s="182"/>
      <c r="MCU295" s="182"/>
      <c r="MCV295" s="182"/>
      <c r="MCW295" s="182"/>
      <c r="MCX295" s="182"/>
      <c r="MCY295" s="182"/>
      <c r="MCZ295" s="182"/>
      <c r="MDA295" s="182"/>
      <c r="MDB295" s="182"/>
      <c r="MDC295" s="182"/>
      <c r="MDD295" s="182"/>
      <c r="MDE295" s="182"/>
      <c r="MDF295" s="182"/>
      <c r="MDG295" s="182"/>
      <c r="MDH295" s="182"/>
      <c r="MDI295" s="182"/>
      <c r="MDJ295" s="182"/>
      <c r="MDK295" s="182"/>
      <c r="MDL295" s="182"/>
      <c r="MDM295" s="182"/>
      <c r="MDN295" s="182"/>
      <c r="MDO295" s="182"/>
      <c r="MDP295" s="182"/>
      <c r="MDQ295" s="182"/>
      <c r="MDR295" s="182"/>
      <c r="MDS295" s="182"/>
      <c r="MDT295" s="182"/>
      <c r="MDU295" s="182"/>
      <c r="MDV295" s="182"/>
      <c r="MDW295" s="182"/>
      <c r="MDX295" s="182"/>
      <c r="MDY295" s="182"/>
      <c r="MDZ295" s="182"/>
      <c r="MEA295" s="182"/>
      <c r="MEB295" s="182"/>
      <c r="MEC295" s="182"/>
      <c r="MED295" s="182"/>
      <c r="MEE295" s="182"/>
      <c r="MEF295" s="182"/>
      <c r="MEG295" s="182"/>
      <c r="MEH295" s="182"/>
      <c r="MEI295" s="182"/>
      <c r="MEJ295" s="182"/>
      <c r="MEK295" s="182"/>
      <c r="MEL295" s="182"/>
      <c r="MEM295" s="182"/>
      <c r="MEN295" s="182"/>
      <c r="MEO295" s="182"/>
      <c r="MEP295" s="182"/>
      <c r="MEQ295" s="182"/>
      <c r="MER295" s="182"/>
      <c r="MES295" s="182"/>
      <c r="MET295" s="182"/>
      <c r="MEU295" s="182"/>
      <c r="MEV295" s="182"/>
      <c r="MEW295" s="182"/>
      <c r="MEX295" s="182"/>
      <c r="MEY295" s="182"/>
      <c r="MEZ295" s="182"/>
      <c r="MFA295" s="182"/>
      <c r="MFB295" s="182"/>
      <c r="MFC295" s="182"/>
      <c r="MFD295" s="182"/>
      <c r="MFE295" s="182"/>
      <c r="MFF295" s="182"/>
      <c r="MFG295" s="182"/>
      <c r="MFH295" s="182"/>
      <c r="MFI295" s="182"/>
      <c r="MFJ295" s="182"/>
      <c r="MFK295" s="182"/>
      <c r="MFL295" s="182"/>
      <c r="MFM295" s="182"/>
      <c r="MFN295" s="182"/>
      <c r="MFO295" s="182"/>
      <c r="MFP295" s="182"/>
      <c r="MFQ295" s="182"/>
      <c r="MFR295" s="182"/>
      <c r="MFS295" s="182"/>
      <c r="MFT295" s="182"/>
      <c r="MFU295" s="182"/>
      <c r="MFV295" s="182"/>
      <c r="MFW295" s="182"/>
      <c r="MFX295" s="182"/>
      <c r="MFY295" s="182"/>
      <c r="MFZ295" s="182"/>
      <c r="MGA295" s="182"/>
      <c r="MGB295" s="182"/>
      <c r="MGC295" s="182"/>
      <c r="MGD295" s="182"/>
      <c r="MGE295" s="182"/>
      <c r="MGF295" s="182"/>
      <c r="MGG295" s="182"/>
      <c r="MGH295" s="182"/>
      <c r="MGI295" s="182"/>
      <c r="MGJ295" s="182"/>
      <c r="MGK295" s="182"/>
      <c r="MGL295" s="182"/>
      <c r="MGM295" s="182"/>
      <c r="MGN295" s="182"/>
      <c r="MGO295" s="182"/>
      <c r="MGP295" s="182"/>
      <c r="MGQ295" s="182"/>
      <c r="MGR295" s="182"/>
      <c r="MGS295" s="182"/>
      <c r="MGT295" s="182"/>
      <c r="MGU295" s="182"/>
      <c r="MGV295" s="182"/>
      <c r="MGW295" s="182"/>
      <c r="MGX295" s="182"/>
      <c r="MGY295" s="182"/>
      <c r="MGZ295" s="182"/>
      <c r="MHA295" s="182"/>
      <c r="MHB295" s="182"/>
      <c r="MHC295" s="182"/>
      <c r="MHD295" s="182"/>
      <c r="MHE295" s="182"/>
      <c r="MHF295" s="182"/>
      <c r="MHG295" s="182"/>
      <c r="MHH295" s="182"/>
      <c r="MHI295" s="182"/>
      <c r="MHJ295" s="182"/>
      <c r="MHK295" s="182"/>
      <c r="MHL295" s="182"/>
      <c r="MHM295" s="182"/>
      <c r="MHN295" s="182"/>
      <c r="MHO295" s="182"/>
      <c r="MHP295" s="182"/>
      <c r="MHQ295" s="182"/>
      <c r="MHR295" s="182"/>
      <c r="MHS295" s="182"/>
      <c r="MHT295" s="182"/>
      <c r="MHU295" s="182"/>
      <c r="MHV295" s="182"/>
      <c r="MHW295" s="182"/>
      <c r="MHX295" s="182"/>
      <c r="MHY295" s="182"/>
      <c r="MHZ295" s="182"/>
      <c r="MIA295" s="182"/>
      <c r="MIB295" s="182"/>
      <c r="MIC295" s="182"/>
      <c r="MID295" s="182"/>
      <c r="MIE295" s="182"/>
      <c r="MIF295" s="182"/>
      <c r="MIG295" s="182"/>
      <c r="MIH295" s="182"/>
      <c r="MII295" s="182"/>
      <c r="MIJ295" s="182"/>
      <c r="MIK295" s="182"/>
      <c r="MIL295" s="182"/>
      <c r="MIM295" s="182"/>
      <c r="MIN295" s="182"/>
      <c r="MIO295" s="182"/>
      <c r="MIP295" s="182"/>
      <c r="MIQ295" s="182"/>
      <c r="MIR295" s="182"/>
      <c r="MIS295" s="182"/>
      <c r="MIT295" s="182"/>
      <c r="MIU295" s="182"/>
      <c r="MIV295" s="182"/>
      <c r="MIW295" s="182"/>
      <c r="MIX295" s="182"/>
      <c r="MIY295" s="182"/>
      <c r="MIZ295" s="182"/>
      <c r="MJA295" s="182"/>
      <c r="MJB295" s="182"/>
      <c r="MJC295" s="182"/>
      <c r="MJD295" s="182"/>
      <c r="MJE295" s="182"/>
      <c r="MJF295" s="182"/>
      <c r="MJG295" s="182"/>
      <c r="MJH295" s="182"/>
      <c r="MJI295" s="182"/>
      <c r="MJJ295" s="182"/>
      <c r="MJK295" s="182"/>
      <c r="MJL295" s="182"/>
      <c r="MJM295" s="182"/>
      <c r="MJN295" s="182"/>
      <c r="MJO295" s="182"/>
      <c r="MJP295" s="182"/>
      <c r="MJQ295" s="182"/>
      <c r="MJR295" s="182"/>
      <c r="MJS295" s="182"/>
      <c r="MJT295" s="182"/>
      <c r="MJU295" s="182"/>
      <c r="MJV295" s="182"/>
      <c r="MJW295" s="182"/>
      <c r="MJX295" s="182"/>
      <c r="MJY295" s="182"/>
      <c r="MJZ295" s="182"/>
      <c r="MKA295" s="182"/>
      <c r="MKB295" s="182"/>
      <c r="MKC295" s="182"/>
      <c r="MKD295" s="182"/>
      <c r="MKE295" s="182"/>
      <c r="MKF295" s="182"/>
      <c r="MKG295" s="182"/>
      <c r="MKH295" s="182"/>
      <c r="MKI295" s="182"/>
      <c r="MKJ295" s="182"/>
      <c r="MKK295" s="182"/>
      <c r="MKL295" s="182"/>
      <c r="MKM295" s="182"/>
      <c r="MKN295" s="182"/>
      <c r="MKO295" s="182"/>
      <c r="MKP295" s="182"/>
      <c r="MKQ295" s="182"/>
      <c r="MKR295" s="182"/>
      <c r="MKS295" s="182"/>
      <c r="MKT295" s="182"/>
      <c r="MKU295" s="182"/>
      <c r="MKV295" s="182"/>
      <c r="MKW295" s="182"/>
      <c r="MKX295" s="182"/>
      <c r="MKY295" s="182"/>
      <c r="MKZ295" s="182"/>
      <c r="MLA295" s="182"/>
      <c r="MLB295" s="182"/>
      <c r="MLC295" s="182"/>
      <c r="MLD295" s="182"/>
      <c r="MLE295" s="182"/>
      <c r="MLF295" s="182"/>
      <c r="MLG295" s="182"/>
      <c r="MLH295" s="182"/>
      <c r="MLI295" s="182"/>
      <c r="MLJ295" s="182"/>
      <c r="MLK295" s="182"/>
      <c r="MLL295" s="182"/>
      <c r="MLM295" s="182"/>
      <c r="MLN295" s="182"/>
      <c r="MLO295" s="182"/>
      <c r="MLP295" s="182"/>
      <c r="MLQ295" s="182"/>
      <c r="MLR295" s="182"/>
      <c r="MLS295" s="182"/>
      <c r="MLT295" s="182"/>
      <c r="MLU295" s="182"/>
      <c r="MLV295" s="182"/>
      <c r="MLW295" s="182"/>
      <c r="MLX295" s="182"/>
      <c r="MLY295" s="182"/>
      <c r="MLZ295" s="182"/>
      <c r="MMA295" s="182"/>
      <c r="MMB295" s="182"/>
      <c r="MMC295" s="182"/>
      <c r="MMD295" s="182"/>
      <c r="MME295" s="182"/>
      <c r="MMF295" s="182"/>
      <c r="MMG295" s="182"/>
      <c r="MMH295" s="182"/>
      <c r="MMI295" s="182"/>
      <c r="MMJ295" s="182"/>
      <c r="MMK295" s="182"/>
      <c r="MML295" s="182"/>
      <c r="MMM295" s="182"/>
      <c r="MMN295" s="182"/>
      <c r="MMO295" s="182"/>
      <c r="MMP295" s="182"/>
      <c r="MMQ295" s="182"/>
      <c r="MMR295" s="182"/>
      <c r="MMS295" s="182"/>
      <c r="MMT295" s="182"/>
      <c r="MMU295" s="182"/>
      <c r="MMV295" s="182"/>
      <c r="MMW295" s="182"/>
      <c r="MMX295" s="182"/>
      <c r="MMY295" s="182"/>
      <c r="MMZ295" s="182"/>
      <c r="MNA295" s="182"/>
      <c r="MNB295" s="182"/>
      <c r="MNC295" s="182"/>
      <c r="MND295" s="182"/>
      <c r="MNE295" s="182"/>
      <c r="MNF295" s="182"/>
      <c r="MNG295" s="182"/>
      <c r="MNH295" s="182"/>
      <c r="MNI295" s="182"/>
      <c r="MNJ295" s="182"/>
      <c r="MNK295" s="182"/>
      <c r="MNL295" s="182"/>
      <c r="MNM295" s="182"/>
      <c r="MNN295" s="182"/>
      <c r="MNO295" s="182"/>
      <c r="MNP295" s="182"/>
      <c r="MNQ295" s="182"/>
      <c r="MNR295" s="182"/>
      <c r="MNS295" s="182"/>
      <c r="MNT295" s="182"/>
      <c r="MNU295" s="182"/>
      <c r="MNV295" s="182"/>
      <c r="MNW295" s="182"/>
      <c r="MNX295" s="182"/>
      <c r="MNY295" s="182"/>
      <c r="MNZ295" s="182"/>
      <c r="MOA295" s="182"/>
      <c r="MOB295" s="182"/>
      <c r="MOC295" s="182"/>
      <c r="MOD295" s="182"/>
      <c r="MOE295" s="182"/>
      <c r="MOF295" s="182"/>
      <c r="MOG295" s="182"/>
      <c r="MOH295" s="182"/>
      <c r="MOI295" s="182"/>
      <c r="MOJ295" s="182"/>
      <c r="MOK295" s="182"/>
      <c r="MOL295" s="182"/>
      <c r="MOM295" s="182"/>
      <c r="MON295" s="182"/>
      <c r="MOO295" s="182"/>
      <c r="MOP295" s="182"/>
      <c r="MOQ295" s="182"/>
      <c r="MOR295" s="182"/>
      <c r="MOS295" s="182"/>
      <c r="MOT295" s="182"/>
      <c r="MOU295" s="182"/>
      <c r="MOV295" s="182"/>
      <c r="MOW295" s="182"/>
      <c r="MOX295" s="182"/>
      <c r="MOY295" s="182"/>
      <c r="MOZ295" s="182"/>
      <c r="MPA295" s="182"/>
      <c r="MPB295" s="182"/>
      <c r="MPC295" s="182"/>
      <c r="MPD295" s="182"/>
      <c r="MPE295" s="182"/>
      <c r="MPF295" s="182"/>
      <c r="MPG295" s="182"/>
      <c r="MPH295" s="182"/>
      <c r="MPI295" s="182"/>
      <c r="MPJ295" s="182"/>
      <c r="MPK295" s="182"/>
      <c r="MPL295" s="182"/>
      <c r="MPM295" s="182"/>
      <c r="MPN295" s="182"/>
      <c r="MPO295" s="182"/>
      <c r="MPP295" s="182"/>
      <c r="MPQ295" s="182"/>
      <c r="MPR295" s="182"/>
      <c r="MPS295" s="182"/>
      <c r="MPT295" s="182"/>
      <c r="MPU295" s="182"/>
      <c r="MPV295" s="182"/>
      <c r="MPW295" s="182"/>
      <c r="MPX295" s="182"/>
      <c r="MPY295" s="182"/>
      <c r="MPZ295" s="182"/>
      <c r="MQA295" s="182"/>
      <c r="MQB295" s="182"/>
      <c r="MQC295" s="182"/>
      <c r="MQD295" s="182"/>
      <c r="MQE295" s="182"/>
      <c r="MQF295" s="182"/>
      <c r="MQG295" s="182"/>
      <c r="MQH295" s="182"/>
      <c r="MQI295" s="182"/>
      <c r="MQJ295" s="182"/>
      <c r="MQK295" s="182"/>
      <c r="MQL295" s="182"/>
      <c r="MQM295" s="182"/>
      <c r="MQN295" s="182"/>
      <c r="MQO295" s="182"/>
      <c r="MQP295" s="182"/>
      <c r="MQQ295" s="182"/>
      <c r="MQR295" s="182"/>
      <c r="MQS295" s="182"/>
      <c r="MQT295" s="182"/>
      <c r="MQU295" s="182"/>
      <c r="MQV295" s="182"/>
      <c r="MQW295" s="182"/>
      <c r="MQX295" s="182"/>
      <c r="MQY295" s="182"/>
      <c r="MQZ295" s="182"/>
      <c r="MRA295" s="182"/>
      <c r="MRB295" s="182"/>
      <c r="MRC295" s="182"/>
      <c r="MRD295" s="182"/>
      <c r="MRE295" s="182"/>
      <c r="MRF295" s="182"/>
      <c r="MRG295" s="182"/>
      <c r="MRH295" s="182"/>
      <c r="MRI295" s="182"/>
      <c r="MRJ295" s="182"/>
      <c r="MRK295" s="182"/>
      <c r="MRL295" s="182"/>
      <c r="MRM295" s="182"/>
      <c r="MRN295" s="182"/>
      <c r="MRO295" s="182"/>
      <c r="MRP295" s="182"/>
      <c r="MRQ295" s="182"/>
      <c r="MRR295" s="182"/>
      <c r="MRS295" s="182"/>
      <c r="MRT295" s="182"/>
      <c r="MRU295" s="182"/>
      <c r="MRV295" s="182"/>
      <c r="MRW295" s="182"/>
      <c r="MRX295" s="182"/>
      <c r="MRY295" s="182"/>
      <c r="MRZ295" s="182"/>
      <c r="MSA295" s="182"/>
      <c r="MSB295" s="182"/>
      <c r="MSC295" s="182"/>
      <c r="MSD295" s="182"/>
      <c r="MSE295" s="182"/>
      <c r="MSF295" s="182"/>
      <c r="MSG295" s="182"/>
      <c r="MSH295" s="182"/>
      <c r="MSI295" s="182"/>
      <c r="MSJ295" s="182"/>
      <c r="MSK295" s="182"/>
      <c r="MSL295" s="182"/>
      <c r="MSM295" s="182"/>
      <c r="MSN295" s="182"/>
      <c r="MSO295" s="182"/>
      <c r="MSP295" s="182"/>
      <c r="MSQ295" s="182"/>
      <c r="MSR295" s="182"/>
      <c r="MSS295" s="182"/>
      <c r="MST295" s="182"/>
      <c r="MSU295" s="182"/>
      <c r="MSV295" s="182"/>
      <c r="MSW295" s="182"/>
      <c r="MSX295" s="182"/>
      <c r="MSY295" s="182"/>
      <c r="MSZ295" s="182"/>
      <c r="MTA295" s="182"/>
      <c r="MTB295" s="182"/>
      <c r="MTC295" s="182"/>
      <c r="MTD295" s="182"/>
      <c r="MTE295" s="182"/>
      <c r="MTF295" s="182"/>
      <c r="MTG295" s="182"/>
      <c r="MTH295" s="182"/>
      <c r="MTI295" s="182"/>
      <c r="MTJ295" s="182"/>
      <c r="MTK295" s="182"/>
      <c r="MTL295" s="182"/>
      <c r="MTM295" s="182"/>
      <c r="MTN295" s="182"/>
      <c r="MTO295" s="182"/>
      <c r="MTP295" s="182"/>
      <c r="MTQ295" s="182"/>
      <c r="MTR295" s="182"/>
      <c r="MTS295" s="182"/>
      <c r="MTT295" s="182"/>
      <c r="MTU295" s="182"/>
      <c r="MTV295" s="182"/>
      <c r="MTW295" s="182"/>
      <c r="MTX295" s="182"/>
      <c r="MTY295" s="182"/>
      <c r="MTZ295" s="182"/>
      <c r="MUA295" s="182"/>
      <c r="MUB295" s="182"/>
      <c r="MUC295" s="182"/>
      <c r="MUD295" s="182"/>
      <c r="MUE295" s="182"/>
      <c r="MUF295" s="182"/>
      <c r="MUG295" s="182"/>
      <c r="MUH295" s="182"/>
      <c r="MUI295" s="182"/>
      <c r="MUJ295" s="182"/>
      <c r="MUK295" s="182"/>
      <c r="MUL295" s="182"/>
      <c r="MUM295" s="182"/>
      <c r="MUN295" s="182"/>
      <c r="MUO295" s="182"/>
      <c r="MUP295" s="182"/>
      <c r="MUQ295" s="182"/>
      <c r="MUR295" s="182"/>
      <c r="MUS295" s="182"/>
      <c r="MUT295" s="182"/>
      <c r="MUU295" s="182"/>
      <c r="MUV295" s="182"/>
      <c r="MUW295" s="182"/>
      <c r="MUX295" s="182"/>
      <c r="MUY295" s="182"/>
      <c r="MUZ295" s="182"/>
      <c r="MVA295" s="182"/>
      <c r="MVB295" s="182"/>
      <c r="MVC295" s="182"/>
      <c r="MVD295" s="182"/>
      <c r="MVE295" s="182"/>
      <c r="MVF295" s="182"/>
      <c r="MVG295" s="182"/>
      <c r="MVH295" s="182"/>
      <c r="MVI295" s="182"/>
      <c r="MVJ295" s="182"/>
      <c r="MVK295" s="182"/>
      <c r="MVL295" s="182"/>
      <c r="MVM295" s="182"/>
      <c r="MVN295" s="182"/>
      <c r="MVO295" s="182"/>
      <c r="MVP295" s="182"/>
      <c r="MVQ295" s="182"/>
      <c r="MVR295" s="182"/>
      <c r="MVS295" s="182"/>
      <c r="MVT295" s="182"/>
      <c r="MVU295" s="182"/>
      <c r="MVV295" s="182"/>
      <c r="MVW295" s="182"/>
      <c r="MVX295" s="182"/>
      <c r="MVY295" s="182"/>
      <c r="MVZ295" s="182"/>
      <c r="MWA295" s="182"/>
      <c r="MWB295" s="182"/>
      <c r="MWC295" s="182"/>
      <c r="MWD295" s="182"/>
      <c r="MWE295" s="182"/>
      <c r="MWF295" s="182"/>
      <c r="MWG295" s="182"/>
      <c r="MWH295" s="182"/>
      <c r="MWI295" s="182"/>
      <c r="MWJ295" s="182"/>
      <c r="MWK295" s="182"/>
      <c r="MWL295" s="182"/>
      <c r="MWM295" s="182"/>
      <c r="MWN295" s="182"/>
      <c r="MWO295" s="182"/>
      <c r="MWP295" s="182"/>
      <c r="MWQ295" s="182"/>
      <c r="MWR295" s="182"/>
      <c r="MWS295" s="182"/>
      <c r="MWT295" s="182"/>
      <c r="MWU295" s="182"/>
      <c r="MWV295" s="182"/>
      <c r="MWW295" s="182"/>
      <c r="MWX295" s="182"/>
      <c r="MWY295" s="182"/>
      <c r="MWZ295" s="182"/>
      <c r="MXA295" s="182"/>
      <c r="MXB295" s="182"/>
      <c r="MXC295" s="182"/>
      <c r="MXD295" s="182"/>
      <c r="MXE295" s="182"/>
      <c r="MXF295" s="182"/>
      <c r="MXG295" s="182"/>
      <c r="MXH295" s="182"/>
      <c r="MXI295" s="182"/>
      <c r="MXJ295" s="182"/>
      <c r="MXK295" s="182"/>
      <c r="MXL295" s="182"/>
      <c r="MXM295" s="182"/>
      <c r="MXN295" s="182"/>
      <c r="MXO295" s="182"/>
      <c r="MXP295" s="182"/>
      <c r="MXQ295" s="182"/>
      <c r="MXR295" s="182"/>
      <c r="MXS295" s="182"/>
      <c r="MXT295" s="182"/>
      <c r="MXU295" s="182"/>
      <c r="MXV295" s="182"/>
      <c r="MXW295" s="182"/>
      <c r="MXX295" s="182"/>
      <c r="MXY295" s="182"/>
      <c r="MXZ295" s="182"/>
      <c r="MYA295" s="182"/>
      <c r="MYB295" s="182"/>
      <c r="MYC295" s="182"/>
      <c r="MYD295" s="182"/>
      <c r="MYE295" s="182"/>
      <c r="MYF295" s="182"/>
      <c r="MYG295" s="182"/>
      <c r="MYH295" s="182"/>
      <c r="MYI295" s="182"/>
      <c r="MYJ295" s="182"/>
      <c r="MYK295" s="182"/>
      <c r="MYL295" s="182"/>
      <c r="MYM295" s="182"/>
      <c r="MYN295" s="182"/>
      <c r="MYO295" s="182"/>
      <c r="MYP295" s="182"/>
      <c r="MYQ295" s="182"/>
      <c r="MYR295" s="182"/>
      <c r="MYS295" s="182"/>
      <c r="MYT295" s="182"/>
      <c r="MYU295" s="182"/>
      <c r="MYV295" s="182"/>
      <c r="MYW295" s="182"/>
      <c r="MYX295" s="182"/>
      <c r="MYY295" s="182"/>
      <c r="MYZ295" s="182"/>
      <c r="MZA295" s="182"/>
      <c r="MZB295" s="182"/>
      <c r="MZC295" s="182"/>
      <c r="MZD295" s="182"/>
      <c r="MZE295" s="182"/>
      <c r="MZF295" s="182"/>
      <c r="MZG295" s="182"/>
      <c r="MZH295" s="182"/>
      <c r="MZI295" s="182"/>
      <c r="MZJ295" s="182"/>
      <c r="MZK295" s="182"/>
      <c r="MZL295" s="182"/>
      <c r="MZM295" s="182"/>
      <c r="MZN295" s="182"/>
      <c r="MZO295" s="182"/>
      <c r="MZP295" s="182"/>
      <c r="MZQ295" s="182"/>
      <c r="MZR295" s="182"/>
      <c r="MZS295" s="182"/>
      <c r="MZT295" s="182"/>
      <c r="MZU295" s="182"/>
      <c r="MZV295" s="182"/>
      <c r="MZW295" s="182"/>
      <c r="MZX295" s="182"/>
      <c r="MZY295" s="182"/>
      <c r="MZZ295" s="182"/>
      <c r="NAA295" s="182"/>
      <c r="NAB295" s="182"/>
      <c r="NAC295" s="182"/>
      <c r="NAD295" s="182"/>
      <c r="NAE295" s="182"/>
      <c r="NAF295" s="182"/>
      <c r="NAG295" s="182"/>
      <c r="NAH295" s="182"/>
      <c r="NAI295" s="182"/>
      <c r="NAJ295" s="182"/>
      <c r="NAK295" s="182"/>
      <c r="NAL295" s="182"/>
      <c r="NAM295" s="182"/>
      <c r="NAN295" s="182"/>
      <c r="NAO295" s="182"/>
      <c r="NAP295" s="182"/>
      <c r="NAQ295" s="182"/>
      <c r="NAR295" s="182"/>
      <c r="NAS295" s="182"/>
      <c r="NAT295" s="182"/>
      <c r="NAU295" s="182"/>
      <c r="NAV295" s="182"/>
      <c r="NAW295" s="182"/>
      <c r="NAX295" s="182"/>
      <c r="NAY295" s="182"/>
      <c r="NAZ295" s="182"/>
      <c r="NBA295" s="182"/>
      <c r="NBB295" s="182"/>
      <c r="NBC295" s="182"/>
      <c r="NBD295" s="182"/>
      <c r="NBE295" s="182"/>
      <c r="NBF295" s="182"/>
      <c r="NBG295" s="182"/>
      <c r="NBH295" s="182"/>
      <c r="NBI295" s="182"/>
      <c r="NBJ295" s="182"/>
      <c r="NBK295" s="182"/>
      <c r="NBL295" s="182"/>
      <c r="NBM295" s="182"/>
      <c r="NBN295" s="182"/>
      <c r="NBO295" s="182"/>
      <c r="NBP295" s="182"/>
      <c r="NBQ295" s="182"/>
      <c r="NBR295" s="182"/>
      <c r="NBS295" s="182"/>
      <c r="NBT295" s="182"/>
      <c r="NBU295" s="182"/>
      <c r="NBV295" s="182"/>
      <c r="NBW295" s="182"/>
      <c r="NBX295" s="182"/>
      <c r="NBY295" s="182"/>
      <c r="NBZ295" s="182"/>
      <c r="NCA295" s="182"/>
      <c r="NCB295" s="182"/>
      <c r="NCC295" s="182"/>
      <c r="NCD295" s="182"/>
      <c r="NCE295" s="182"/>
      <c r="NCF295" s="182"/>
      <c r="NCG295" s="182"/>
      <c r="NCH295" s="182"/>
      <c r="NCI295" s="182"/>
      <c r="NCJ295" s="182"/>
      <c r="NCK295" s="182"/>
      <c r="NCL295" s="182"/>
      <c r="NCM295" s="182"/>
      <c r="NCN295" s="182"/>
      <c r="NCO295" s="182"/>
      <c r="NCP295" s="182"/>
      <c r="NCQ295" s="182"/>
      <c r="NCR295" s="182"/>
      <c r="NCS295" s="182"/>
      <c r="NCT295" s="182"/>
      <c r="NCU295" s="182"/>
      <c r="NCV295" s="182"/>
      <c r="NCW295" s="182"/>
      <c r="NCX295" s="182"/>
      <c r="NCY295" s="182"/>
      <c r="NCZ295" s="182"/>
      <c r="NDA295" s="182"/>
      <c r="NDB295" s="182"/>
      <c r="NDC295" s="182"/>
      <c r="NDD295" s="182"/>
      <c r="NDE295" s="182"/>
      <c r="NDF295" s="182"/>
      <c r="NDG295" s="182"/>
      <c r="NDH295" s="182"/>
      <c r="NDI295" s="182"/>
      <c r="NDJ295" s="182"/>
      <c r="NDK295" s="182"/>
      <c r="NDL295" s="182"/>
      <c r="NDM295" s="182"/>
      <c r="NDN295" s="182"/>
      <c r="NDO295" s="182"/>
      <c r="NDP295" s="182"/>
      <c r="NDQ295" s="182"/>
      <c r="NDR295" s="182"/>
      <c r="NDS295" s="182"/>
      <c r="NDT295" s="182"/>
      <c r="NDU295" s="182"/>
      <c r="NDV295" s="182"/>
      <c r="NDW295" s="182"/>
      <c r="NDX295" s="182"/>
      <c r="NDY295" s="182"/>
      <c r="NDZ295" s="182"/>
      <c r="NEA295" s="182"/>
      <c r="NEB295" s="182"/>
      <c r="NEC295" s="182"/>
      <c r="NED295" s="182"/>
      <c r="NEE295" s="182"/>
      <c r="NEF295" s="182"/>
      <c r="NEG295" s="182"/>
      <c r="NEH295" s="182"/>
      <c r="NEI295" s="182"/>
      <c r="NEJ295" s="182"/>
      <c r="NEK295" s="182"/>
      <c r="NEL295" s="182"/>
      <c r="NEM295" s="182"/>
      <c r="NEN295" s="182"/>
      <c r="NEO295" s="182"/>
      <c r="NEP295" s="182"/>
      <c r="NEQ295" s="182"/>
      <c r="NER295" s="182"/>
      <c r="NES295" s="182"/>
      <c r="NET295" s="182"/>
      <c r="NEU295" s="182"/>
      <c r="NEV295" s="182"/>
      <c r="NEW295" s="182"/>
      <c r="NEX295" s="182"/>
      <c r="NEY295" s="182"/>
      <c r="NEZ295" s="182"/>
      <c r="NFA295" s="182"/>
      <c r="NFB295" s="182"/>
      <c r="NFC295" s="182"/>
      <c r="NFD295" s="182"/>
      <c r="NFE295" s="182"/>
      <c r="NFF295" s="182"/>
      <c r="NFG295" s="182"/>
      <c r="NFH295" s="182"/>
      <c r="NFI295" s="182"/>
      <c r="NFJ295" s="182"/>
      <c r="NFK295" s="182"/>
      <c r="NFL295" s="182"/>
      <c r="NFM295" s="182"/>
      <c r="NFN295" s="182"/>
      <c r="NFO295" s="182"/>
      <c r="NFP295" s="182"/>
      <c r="NFQ295" s="182"/>
      <c r="NFR295" s="182"/>
      <c r="NFS295" s="182"/>
      <c r="NFT295" s="182"/>
      <c r="NFU295" s="182"/>
      <c r="NFV295" s="182"/>
      <c r="NFW295" s="182"/>
      <c r="NFX295" s="182"/>
      <c r="NFY295" s="182"/>
      <c r="NFZ295" s="182"/>
      <c r="NGA295" s="182"/>
      <c r="NGB295" s="182"/>
      <c r="NGC295" s="182"/>
      <c r="NGD295" s="182"/>
      <c r="NGE295" s="182"/>
      <c r="NGF295" s="182"/>
      <c r="NGG295" s="182"/>
      <c r="NGH295" s="182"/>
      <c r="NGI295" s="182"/>
      <c r="NGJ295" s="182"/>
      <c r="NGK295" s="182"/>
      <c r="NGL295" s="182"/>
      <c r="NGM295" s="182"/>
      <c r="NGN295" s="182"/>
      <c r="NGO295" s="182"/>
      <c r="NGP295" s="182"/>
      <c r="NGQ295" s="182"/>
      <c r="NGR295" s="182"/>
      <c r="NGS295" s="182"/>
      <c r="NGT295" s="182"/>
      <c r="NGU295" s="182"/>
      <c r="NGV295" s="182"/>
      <c r="NGW295" s="182"/>
      <c r="NGX295" s="182"/>
      <c r="NGY295" s="182"/>
      <c r="NGZ295" s="182"/>
      <c r="NHA295" s="182"/>
      <c r="NHB295" s="182"/>
      <c r="NHC295" s="182"/>
      <c r="NHD295" s="182"/>
      <c r="NHE295" s="182"/>
      <c r="NHF295" s="182"/>
      <c r="NHG295" s="182"/>
      <c r="NHH295" s="182"/>
      <c r="NHI295" s="182"/>
      <c r="NHJ295" s="182"/>
      <c r="NHK295" s="182"/>
      <c r="NHL295" s="182"/>
      <c r="NHM295" s="182"/>
      <c r="NHN295" s="182"/>
      <c r="NHO295" s="182"/>
      <c r="NHP295" s="182"/>
      <c r="NHQ295" s="182"/>
      <c r="NHR295" s="182"/>
      <c r="NHS295" s="182"/>
      <c r="NHT295" s="182"/>
      <c r="NHU295" s="182"/>
      <c r="NHV295" s="182"/>
      <c r="NHW295" s="182"/>
      <c r="NHX295" s="182"/>
      <c r="NHY295" s="182"/>
      <c r="NHZ295" s="182"/>
      <c r="NIA295" s="182"/>
      <c r="NIB295" s="182"/>
      <c r="NIC295" s="182"/>
      <c r="NID295" s="182"/>
      <c r="NIE295" s="182"/>
      <c r="NIF295" s="182"/>
      <c r="NIG295" s="182"/>
      <c r="NIH295" s="182"/>
      <c r="NII295" s="182"/>
      <c r="NIJ295" s="182"/>
      <c r="NIK295" s="182"/>
      <c r="NIL295" s="182"/>
      <c r="NIM295" s="182"/>
      <c r="NIN295" s="182"/>
      <c r="NIO295" s="182"/>
      <c r="NIP295" s="182"/>
      <c r="NIQ295" s="182"/>
      <c r="NIR295" s="182"/>
      <c r="NIS295" s="182"/>
      <c r="NIT295" s="182"/>
      <c r="NIU295" s="182"/>
      <c r="NIV295" s="182"/>
      <c r="NIW295" s="182"/>
      <c r="NIX295" s="182"/>
      <c r="NIY295" s="182"/>
      <c r="NIZ295" s="182"/>
      <c r="NJA295" s="182"/>
      <c r="NJB295" s="182"/>
      <c r="NJC295" s="182"/>
      <c r="NJD295" s="182"/>
      <c r="NJE295" s="182"/>
      <c r="NJF295" s="182"/>
      <c r="NJG295" s="182"/>
      <c r="NJH295" s="182"/>
      <c r="NJI295" s="182"/>
      <c r="NJJ295" s="182"/>
      <c r="NJK295" s="182"/>
      <c r="NJL295" s="182"/>
      <c r="NJM295" s="182"/>
      <c r="NJN295" s="182"/>
      <c r="NJO295" s="182"/>
      <c r="NJP295" s="182"/>
      <c r="NJQ295" s="182"/>
      <c r="NJR295" s="182"/>
      <c r="NJS295" s="182"/>
      <c r="NJT295" s="182"/>
      <c r="NJU295" s="182"/>
      <c r="NJV295" s="182"/>
      <c r="NJW295" s="182"/>
      <c r="NJX295" s="182"/>
      <c r="NJY295" s="182"/>
      <c r="NJZ295" s="182"/>
      <c r="NKA295" s="182"/>
      <c r="NKB295" s="182"/>
      <c r="NKC295" s="182"/>
      <c r="NKD295" s="182"/>
      <c r="NKE295" s="182"/>
      <c r="NKF295" s="182"/>
      <c r="NKG295" s="182"/>
      <c r="NKH295" s="182"/>
      <c r="NKI295" s="182"/>
      <c r="NKJ295" s="182"/>
      <c r="NKK295" s="182"/>
      <c r="NKL295" s="182"/>
      <c r="NKM295" s="182"/>
      <c r="NKN295" s="182"/>
      <c r="NKO295" s="182"/>
      <c r="NKP295" s="182"/>
      <c r="NKQ295" s="182"/>
      <c r="NKR295" s="182"/>
      <c r="NKS295" s="182"/>
      <c r="NKT295" s="182"/>
      <c r="NKU295" s="182"/>
      <c r="NKV295" s="182"/>
      <c r="NKW295" s="182"/>
      <c r="NKX295" s="182"/>
      <c r="NKY295" s="182"/>
      <c r="NKZ295" s="182"/>
      <c r="NLA295" s="182"/>
      <c r="NLB295" s="182"/>
      <c r="NLC295" s="182"/>
      <c r="NLD295" s="182"/>
      <c r="NLE295" s="182"/>
      <c r="NLF295" s="182"/>
      <c r="NLG295" s="182"/>
      <c r="NLH295" s="182"/>
      <c r="NLI295" s="182"/>
      <c r="NLJ295" s="182"/>
      <c r="NLK295" s="182"/>
      <c r="NLL295" s="182"/>
      <c r="NLM295" s="182"/>
      <c r="NLN295" s="182"/>
      <c r="NLO295" s="182"/>
      <c r="NLP295" s="182"/>
      <c r="NLQ295" s="182"/>
      <c r="NLR295" s="182"/>
      <c r="NLS295" s="182"/>
      <c r="NLT295" s="182"/>
      <c r="NLU295" s="182"/>
      <c r="NLV295" s="182"/>
      <c r="NLW295" s="182"/>
      <c r="NLX295" s="182"/>
      <c r="NLY295" s="182"/>
      <c r="NLZ295" s="182"/>
      <c r="NMA295" s="182"/>
      <c r="NMB295" s="182"/>
      <c r="NMC295" s="182"/>
      <c r="NMD295" s="182"/>
      <c r="NME295" s="182"/>
      <c r="NMF295" s="182"/>
      <c r="NMG295" s="182"/>
      <c r="NMH295" s="182"/>
      <c r="NMI295" s="182"/>
      <c r="NMJ295" s="182"/>
      <c r="NMK295" s="182"/>
      <c r="NML295" s="182"/>
      <c r="NMM295" s="182"/>
      <c r="NMN295" s="182"/>
      <c r="NMO295" s="182"/>
      <c r="NMP295" s="182"/>
      <c r="NMQ295" s="182"/>
      <c r="NMR295" s="182"/>
      <c r="NMS295" s="182"/>
      <c r="NMT295" s="182"/>
      <c r="NMU295" s="182"/>
      <c r="NMV295" s="182"/>
      <c r="NMW295" s="182"/>
      <c r="NMX295" s="182"/>
      <c r="NMY295" s="182"/>
      <c r="NMZ295" s="182"/>
      <c r="NNA295" s="182"/>
      <c r="NNB295" s="182"/>
      <c r="NNC295" s="182"/>
      <c r="NND295" s="182"/>
      <c r="NNE295" s="182"/>
      <c r="NNF295" s="182"/>
      <c r="NNG295" s="182"/>
      <c r="NNH295" s="182"/>
      <c r="NNI295" s="182"/>
      <c r="NNJ295" s="182"/>
      <c r="NNK295" s="182"/>
      <c r="NNL295" s="182"/>
      <c r="NNM295" s="182"/>
      <c r="NNN295" s="182"/>
      <c r="NNO295" s="182"/>
      <c r="NNP295" s="182"/>
      <c r="NNQ295" s="182"/>
      <c r="NNR295" s="182"/>
      <c r="NNS295" s="182"/>
      <c r="NNT295" s="182"/>
      <c r="NNU295" s="182"/>
      <c r="NNV295" s="182"/>
      <c r="NNW295" s="182"/>
      <c r="NNX295" s="182"/>
      <c r="NNY295" s="182"/>
      <c r="NNZ295" s="182"/>
      <c r="NOA295" s="182"/>
      <c r="NOB295" s="182"/>
      <c r="NOC295" s="182"/>
      <c r="NOD295" s="182"/>
      <c r="NOE295" s="182"/>
      <c r="NOF295" s="182"/>
      <c r="NOG295" s="182"/>
      <c r="NOH295" s="182"/>
      <c r="NOI295" s="182"/>
      <c r="NOJ295" s="182"/>
      <c r="NOK295" s="182"/>
      <c r="NOL295" s="182"/>
      <c r="NOM295" s="182"/>
      <c r="NON295" s="182"/>
      <c r="NOO295" s="182"/>
      <c r="NOP295" s="182"/>
      <c r="NOQ295" s="182"/>
      <c r="NOR295" s="182"/>
      <c r="NOS295" s="182"/>
      <c r="NOT295" s="182"/>
      <c r="NOU295" s="182"/>
      <c r="NOV295" s="182"/>
      <c r="NOW295" s="182"/>
      <c r="NOX295" s="182"/>
      <c r="NOY295" s="182"/>
      <c r="NOZ295" s="182"/>
      <c r="NPA295" s="182"/>
      <c r="NPB295" s="182"/>
      <c r="NPC295" s="182"/>
      <c r="NPD295" s="182"/>
      <c r="NPE295" s="182"/>
      <c r="NPF295" s="182"/>
      <c r="NPG295" s="182"/>
      <c r="NPH295" s="182"/>
      <c r="NPI295" s="182"/>
      <c r="NPJ295" s="182"/>
      <c r="NPK295" s="182"/>
      <c r="NPL295" s="182"/>
      <c r="NPM295" s="182"/>
      <c r="NPN295" s="182"/>
      <c r="NPO295" s="182"/>
      <c r="NPP295" s="182"/>
      <c r="NPQ295" s="182"/>
      <c r="NPR295" s="182"/>
      <c r="NPS295" s="182"/>
      <c r="NPT295" s="182"/>
      <c r="NPU295" s="182"/>
      <c r="NPV295" s="182"/>
      <c r="NPW295" s="182"/>
      <c r="NPX295" s="182"/>
      <c r="NPY295" s="182"/>
      <c r="NPZ295" s="182"/>
      <c r="NQA295" s="182"/>
      <c r="NQB295" s="182"/>
      <c r="NQC295" s="182"/>
      <c r="NQD295" s="182"/>
      <c r="NQE295" s="182"/>
      <c r="NQF295" s="182"/>
      <c r="NQG295" s="182"/>
      <c r="NQH295" s="182"/>
      <c r="NQI295" s="182"/>
      <c r="NQJ295" s="182"/>
      <c r="NQK295" s="182"/>
      <c r="NQL295" s="182"/>
      <c r="NQM295" s="182"/>
      <c r="NQN295" s="182"/>
      <c r="NQO295" s="182"/>
      <c r="NQP295" s="182"/>
      <c r="NQQ295" s="182"/>
      <c r="NQR295" s="182"/>
      <c r="NQS295" s="182"/>
      <c r="NQT295" s="182"/>
      <c r="NQU295" s="182"/>
      <c r="NQV295" s="182"/>
      <c r="NQW295" s="182"/>
      <c r="NQX295" s="182"/>
      <c r="NQY295" s="182"/>
      <c r="NQZ295" s="182"/>
      <c r="NRA295" s="182"/>
      <c r="NRB295" s="182"/>
      <c r="NRC295" s="182"/>
      <c r="NRD295" s="182"/>
      <c r="NRE295" s="182"/>
      <c r="NRF295" s="182"/>
      <c r="NRG295" s="182"/>
      <c r="NRH295" s="182"/>
      <c r="NRI295" s="182"/>
      <c r="NRJ295" s="182"/>
      <c r="NRK295" s="182"/>
      <c r="NRL295" s="182"/>
      <c r="NRM295" s="182"/>
      <c r="NRN295" s="182"/>
      <c r="NRO295" s="182"/>
      <c r="NRP295" s="182"/>
      <c r="NRQ295" s="182"/>
      <c r="NRR295" s="182"/>
      <c r="NRS295" s="182"/>
      <c r="NRT295" s="182"/>
      <c r="NRU295" s="182"/>
      <c r="NRV295" s="182"/>
      <c r="NRW295" s="182"/>
      <c r="NRX295" s="182"/>
      <c r="NRY295" s="182"/>
      <c r="NRZ295" s="182"/>
      <c r="NSA295" s="182"/>
      <c r="NSB295" s="182"/>
      <c r="NSC295" s="182"/>
      <c r="NSD295" s="182"/>
      <c r="NSE295" s="182"/>
      <c r="NSF295" s="182"/>
      <c r="NSG295" s="182"/>
      <c r="NSH295" s="182"/>
      <c r="NSI295" s="182"/>
      <c r="NSJ295" s="182"/>
      <c r="NSK295" s="182"/>
      <c r="NSL295" s="182"/>
      <c r="NSM295" s="182"/>
      <c r="NSN295" s="182"/>
      <c r="NSO295" s="182"/>
      <c r="NSP295" s="182"/>
      <c r="NSQ295" s="182"/>
      <c r="NSR295" s="182"/>
      <c r="NSS295" s="182"/>
      <c r="NST295" s="182"/>
      <c r="NSU295" s="182"/>
      <c r="NSV295" s="182"/>
      <c r="NSW295" s="182"/>
      <c r="NSX295" s="182"/>
      <c r="NSY295" s="182"/>
      <c r="NSZ295" s="182"/>
      <c r="NTA295" s="182"/>
      <c r="NTB295" s="182"/>
      <c r="NTC295" s="182"/>
      <c r="NTD295" s="182"/>
      <c r="NTE295" s="182"/>
      <c r="NTF295" s="182"/>
      <c r="NTG295" s="182"/>
      <c r="NTH295" s="182"/>
      <c r="NTI295" s="182"/>
      <c r="NTJ295" s="182"/>
      <c r="NTK295" s="182"/>
      <c r="NTL295" s="182"/>
      <c r="NTM295" s="182"/>
      <c r="NTN295" s="182"/>
      <c r="NTO295" s="182"/>
      <c r="NTP295" s="182"/>
      <c r="NTQ295" s="182"/>
      <c r="NTR295" s="182"/>
      <c r="NTS295" s="182"/>
      <c r="NTT295" s="182"/>
      <c r="NTU295" s="182"/>
      <c r="NTV295" s="182"/>
      <c r="NTW295" s="182"/>
      <c r="NTX295" s="182"/>
      <c r="NTY295" s="182"/>
      <c r="NTZ295" s="182"/>
      <c r="NUA295" s="182"/>
      <c r="NUB295" s="182"/>
      <c r="NUC295" s="182"/>
      <c r="NUD295" s="182"/>
      <c r="NUE295" s="182"/>
      <c r="NUF295" s="182"/>
      <c r="NUG295" s="182"/>
      <c r="NUH295" s="182"/>
      <c r="NUI295" s="182"/>
      <c r="NUJ295" s="182"/>
      <c r="NUK295" s="182"/>
      <c r="NUL295" s="182"/>
      <c r="NUM295" s="182"/>
      <c r="NUN295" s="182"/>
      <c r="NUO295" s="182"/>
      <c r="NUP295" s="182"/>
      <c r="NUQ295" s="182"/>
      <c r="NUR295" s="182"/>
      <c r="NUS295" s="182"/>
      <c r="NUT295" s="182"/>
      <c r="NUU295" s="182"/>
      <c r="NUV295" s="182"/>
      <c r="NUW295" s="182"/>
      <c r="NUX295" s="182"/>
      <c r="NUY295" s="182"/>
      <c r="NUZ295" s="182"/>
      <c r="NVA295" s="182"/>
      <c r="NVB295" s="182"/>
      <c r="NVC295" s="182"/>
      <c r="NVD295" s="182"/>
      <c r="NVE295" s="182"/>
      <c r="NVF295" s="182"/>
      <c r="NVG295" s="182"/>
      <c r="NVH295" s="182"/>
      <c r="NVI295" s="182"/>
      <c r="NVJ295" s="182"/>
      <c r="NVK295" s="182"/>
      <c r="NVL295" s="182"/>
      <c r="NVM295" s="182"/>
      <c r="NVN295" s="182"/>
      <c r="NVO295" s="182"/>
      <c r="NVP295" s="182"/>
      <c r="NVQ295" s="182"/>
      <c r="NVR295" s="182"/>
      <c r="NVS295" s="182"/>
      <c r="NVT295" s="182"/>
      <c r="NVU295" s="182"/>
      <c r="NVV295" s="182"/>
      <c r="NVW295" s="182"/>
      <c r="NVX295" s="182"/>
      <c r="NVY295" s="182"/>
      <c r="NVZ295" s="182"/>
      <c r="NWA295" s="182"/>
      <c r="NWB295" s="182"/>
      <c r="NWC295" s="182"/>
      <c r="NWD295" s="182"/>
      <c r="NWE295" s="182"/>
      <c r="NWF295" s="182"/>
      <c r="NWG295" s="182"/>
      <c r="NWH295" s="182"/>
      <c r="NWI295" s="182"/>
      <c r="NWJ295" s="182"/>
      <c r="NWK295" s="182"/>
      <c r="NWL295" s="182"/>
      <c r="NWM295" s="182"/>
      <c r="NWN295" s="182"/>
      <c r="NWO295" s="182"/>
      <c r="NWP295" s="182"/>
      <c r="NWQ295" s="182"/>
      <c r="NWR295" s="182"/>
      <c r="NWS295" s="182"/>
      <c r="NWT295" s="182"/>
      <c r="NWU295" s="182"/>
      <c r="NWV295" s="182"/>
      <c r="NWW295" s="182"/>
      <c r="NWX295" s="182"/>
      <c r="NWY295" s="182"/>
      <c r="NWZ295" s="182"/>
      <c r="NXA295" s="182"/>
      <c r="NXB295" s="182"/>
      <c r="NXC295" s="182"/>
      <c r="NXD295" s="182"/>
      <c r="NXE295" s="182"/>
      <c r="NXF295" s="182"/>
      <c r="NXG295" s="182"/>
      <c r="NXH295" s="182"/>
      <c r="NXI295" s="182"/>
      <c r="NXJ295" s="182"/>
      <c r="NXK295" s="182"/>
      <c r="NXL295" s="182"/>
      <c r="NXM295" s="182"/>
      <c r="NXN295" s="182"/>
      <c r="NXO295" s="182"/>
      <c r="NXP295" s="182"/>
      <c r="NXQ295" s="182"/>
      <c r="NXR295" s="182"/>
      <c r="NXS295" s="182"/>
      <c r="NXT295" s="182"/>
      <c r="NXU295" s="182"/>
      <c r="NXV295" s="182"/>
      <c r="NXW295" s="182"/>
      <c r="NXX295" s="182"/>
      <c r="NXY295" s="182"/>
      <c r="NXZ295" s="182"/>
      <c r="NYA295" s="182"/>
      <c r="NYB295" s="182"/>
      <c r="NYC295" s="182"/>
      <c r="NYD295" s="182"/>
      <c r="NYE295" s="182"/>
      <c r="NYF295" s="182"/>
      <c r="NYG295" s="182"/>
      <c r="NYH295" s="182"/>
      <c r="NYI295" s="182"/>
      <c r="NYJ295" s="182"/>
      <c r="NYK295" s="182"/>
      <c r="NYL295" s="182"/>
      <c r="NYM295" s="182"/>
      <c r="NYN295" s="182"/>
      <c r="NYO295" s="182"/>
      <c r="NYP295" s="182"/>
      <c r="NYQ295" s="182"/>
      <c r="NYR295" s="182"/>
      <c r="NYS295" s="182"/>
      <c r="NYT295" s="182"/>
      <c r="NYU295" s="182"/>
      <c r="NYV295" s="182"/>
      <c r="NYW295" s="182"/>
      <c r="NYX295" s="182"/>
      <c r="NYY295" s="182"/>
      <c r="NYZ295" s="182"/>
      <c r="NZA295" s="182"/>
      <c r="NZB295" s="182"/>
      <c r="NZC295" s="182"/>
      <c r="NZD295" s="182"/>
      <c r="NZE295" s="182"/>
      <c r="NZF295" s="182"/>
      <c r="NZG295" s="182"/>
      <c r="NZH295" s="182"/>
      <c r="NZI295" s="182"/>
      <c r="NZJ295" s="182"/>
      <c r="NZK295" s="182"/>
      <c r="NZL295" s="182"/>
      <c r="NZM295" s="182"/>
      <c r="NZN295" s="182"/>
      <c r="NZO295" s="182"/>
      <c r="NZP295" s="182"/>
      <c r="NZQ295" s="182"/>
      <c r="NZR295" s="182"/>
      <c r="NZS295" s="182"/>
      <c r="NZT295" s="182"/>
      <c r="NZU295" s="182"/>
      <c r="NZV295" s="182"/>
      <c r="NZW295" s="182"/>
      <c r="NZX295" s="182"/>
      <c r="NZY295" s="182"/>
      <c r="NZZ295" s="182"/>
      <c r="OAA295" s="182"/>
      <c r="OAB295" s="182"/>
      <c r="OAC295" s="182"/>
      <c r="OAD295" s="182"/>
      <c r="OAE295" s="182"/>
      <c r="OAF295" s="182"/>
      <c r="OAG295" s="182"/>
      <c r="OAH295" s="182"/>
      <c r="OAI295" s="182"/>
      <c r="OAJ295" s="182"/>
      <c r="OAK295" s="182"/>
      <c r="OAL295" s="182"/>
      <c r="OAM295" s="182"/>
      <c r="OAN295" s="182"/>
      <c r="OAO295" s="182"/>
      <c r="OAP295" s="182"/>
      <c r="OAQ295" s="182"/>
      <c r="OAR295" s="182"/>
      <c r="OAS295" s="182"/>
      <c r="OAT295" s="182"/>
      <c r="OAU295" s="182"/>
      <c r="OAV295" s="182"/>
      <c r="OAW295" s="182"/>
      <c r="OAX295" s="182"/>
      <c r="OAY295" s="182"/>
      <c r="OAZ295" s="182"/>
      <c r="OBA295" s="182"/>
      <c r="OBB295" s="182"/>
      <c r="OBC295" s="182"/>
      <c r="OBD295" s="182"/>
      <c r="OBE295" s="182"/>
      <c r="OBF295" s="182"/>
      <c r="OBG295" s="182"/>
      <c r="OBH295" s="182"/>
      <c r="OBI295" s="182"/>
      <c r="OBJ295" s="182"/>
      <c r="OBK295" s="182"/>
      <c r="OBL295" s="182"/>
      <c r="OBM295" s="182"/>
      <c r="OBN295" s="182"/>
      <c r="OBO295" s="182"/>
      <c r="OBP295" s="182"/>
      <c r="OBQ295" s="182"/>
      <c r="OBR295" s="182"/>
      <c r="OBS295" s="182"/>
      <c r="OBT295" s="182"/>
      <c r="OBU295" s="182"/>
      <c r="OBV295" s="182"/>
      <c r="OBW295" s="182"/>
      <c r="OBX295" s="182"/>
      <c r="OBY295" s="182"/>
      <c r="OBZ295" s="182"/>
      <c r="OCA295" s="182"/>
      <c r="OCB295" s="182"/>
      <c r="OCC295" s="182"/>
      <c r="OCD295" s="182"/>
      <c r="OCE295" s="182"/>
      <c r="OCF295" s="182"/>
      <c r="OCG295" s="182"/>
      <c r="OCH295" s="182"/>
      <c r="OCI295" s="182"/>
      <c r="OCJ295" s="182"/>
      <c r="OCK295" s="182"/>
      <c r="OCL295" s="182"/>
      <c r="OCM295" s="182"/>
      <c r="OCN295" s="182"/>
      <c r="OCO295" s="182"/>
      <c r="OCP295" s="182"/>
      <c r="OCQ295" s="182"/>
      <c r="OCR295" s="182"/>
      <c r="OCS295" s="182"/>
      <c r="OCT295" s="182"/>
      <c r="OCU295" s="182"/>
      <c r="OCV295" s="182"/>
      <c r="OCW295" s="182"/>
      <c r="OCX295" s="182"/>
      <c r="OCY295" s="182"/>
      <c r="OCZ295" s="182"/>
      <c r="ODA295" s="182"/>
      <c r="ODB295" s="182"/>
      <c r="ODC295" s="182"/>
      <c r="ODD295" s="182"/>
      <c r="ODE295" s="182"/>
      <c r="ODF295" s="182"/>
      <c r="ODG295" s="182"/>
      <c r="ODH295" s="182"/>
      <c r="ODI295" s="182"/>
      <c r="ODJ295" s="182"/>
      <c r="ODK295" s="182"/>
      <c r="ODL295" s="182"/>
      <c r="ODM295" s="182"/>
      <c r="ODN295" s="182"/>
      <c r="ODO295" s="182"/>
      <c r="ODP295" s="182"/>
      <c r="ODQ295" s="182"/>
      <c r="ODR295" s="182"/>
      <c r="ODS295" s="182"/>
      <c r="ODT295" s="182"/>
      <c r="ODU295" s="182"/>
      <c r="ODV295" s="182"/>
      <c r="ODW295" s="182"/>
      <c r="ODX295" s="182"/>
      <c r="ODY295" s="182"/>
      <c r="ODZ295" s="182"/>
      <c r="OEA295" s="182"/>
      <c r="OEB295" s="182"/>
      <c r="OEC295" s="182"/>
      <c r="OED295" s="182"/>
      <c r="OEE295" s="182"/>
      <c r="OEF295" s="182"/>
      <c r="OEG295" s="182"/>
      <c r="OEH295" s="182"/>
      <c r="OEI295" s="182"/>
      <c r="OEJ295" s="182"/>
      <c r="OEK295" s="182"/>
      <c r="OEL295" s="182"/>
      <c r="OEM295" s="182"/>
      <c r="OEN295" s="182"/>
      <c r="OEO295" s="182"/>
      <c r="OEP295" s="182"/>
      <c r="OEQ295" s="182"/>
      <c r="OER295" s="182"/>
      <c r="OES295" s="182"/>
      <c r="OET295" s="182"/>
      <c r="OEU295" s="182"/>
      <c r="OEV295" s="182"/>
      <c r="OEW295" s="182"/>
      <c r="OEX295" s="182"/>
      <c r="OEY295" s="182"/>
      <c r="OEZ295" s="182"/>
      <c r="OFA295" s="182"/>
      <c r="OFB295" s="182"/>
      <c r="OFC295" s="182"/>
      <c r="OFD295" s="182"/>
      <c r="OFE295" s="182"/>
      <c r="OFF295" s="182"/>
      <c r="OFG295" s="182"/>
      <c r="OFH295" s="182"/>
      <c r="OFI295" s="182"/>
      <c r="OFJ295" s="182"/>
      <c r="OFK295" s="182"/>
      <c r="OFL295" s="182"/>
      <c r="OFM295" s="182"/>
      <c r="OFN295" s="182"/>
      <c r="OFO295" s="182"/>
      <c r="OFP295" s="182"/>
      <c r="OFQ295" s="182"/>
      <c r="OFR295" s="182"/>
      <c r="OFS295" s="182"/>
      <c r="OFT295" s="182"/>
      <c r="OFU295" s="182"/>
      <c r="OFV295" s="182"/>
      <c r="OFW295" s="182"/>
      <c r="OFX295" s="182"/>
      <c r="OFY295" s="182"/>
      <c r="OFZ295" s="182"/>
      <c r="OGA295" s="182"/>
      <c r="OGB295" s="182"/>
      <c r="OGC295" s="182"/>
      <c r="OGD295" s="182"/>
      <c r="OGE295" s="182"/>
      <c r="OGF295" s="182"/>
      <c r="OGG295" s="182"/>
      <c r="OGH295" s="182"/>
      <c r="OGI295" s="182"/>
      <c r="OGJ295" s="182"/>
      <c r="OGK295" s="182"/>
      <c r="OGL295" s="182"/>
      <c r="OGM295" s="182"/>
      <c r="OGN295" s="182"/>
      <c r="OGO295" s="182"/>
      <c r="OGP295" s="182"/>
      <c r="OGQ295" s="182"/>
      <c r="OGR295" s="182"/>
      <c r="OGS295" s="182"/>
      <c r="OGT295" s="182"/>
      <c r="OGU295" s="182"/>
      <c r="OGV295" s="182"/>
      <c r="OGW295" s="182"/>
      <c r="OGX295" s="182"/>
      <c r="OGY295" s="182"/>
      <c r="OGZ295" s="182"/>
      <c r="OHA295" s="182"/>
      <c r="OHB295" s="182"/>
      <c r="OHC295" s="182"/>
      <c r="OHD295" s="182"/>
      <c r="OHE295" s="182"/>
      <c r="OHF295" s="182"/>
      <c r="OHG295" s="182"/>
      <c r="OHH295" s="182"/>
      <c r="OHI295" s="182"/>
      <c r="OHJ295" s="182"/>
      <c r="OHK295" s="182"/>
      <c r="OHL295" s="182"/>
      <c r="OHM295" s="182"/>
      <c r="OHN295" s="182"/>
      <c r="OHO295" s="182"/>
      <c r="OHP295" s="182"/>
      <c r="OHQ295" s="182"/>
      <c r="OHR295" s="182"/>
      <c r="OHS295" s="182"/>
      <c r="OHT295" s="182"/>
      <c r="OHU295" s="182"/>
      <c r="OHV295" s="182"/>
      <c r="OHW295" s="182"/>
      <c r="OHX295" s="182"/>
      <c r="OHY295" s="182"/>
      <c r="OHZ295" s="182"/>
      <c r="OIA295" s="182"/>
      <c r="OIB295" s="182"/>
      <c r="OIC295" s="182"/>
      <c r="OID295" s="182"/>
      <c r="OIE295" s="182"/>
      <c r="OIF295" s="182"/>
      <c r="OIG295" s="182"/>
      <c r="OIH295" s="182"/>
      <c r="OII295" s="182"/>
      <c r="OIJ295" s="182"/>
      <c r="OIK295" s="182"/>
      <c r="OIL295" s="182"/>
      <c r="OIM295" s="182"/>
      <c r="OIN295" s="182"/>
      <c r="OIO295" s="182"/>
      <c r="OIP295" s="182"/>
      <c r="OIQ295" s="182"/>
      <c r="OIR295" s="182"/>
      <c r="OIS295" s="182"/>
      <c r="OIT295" s="182"/>
      <c r="OIU295" s="182"/>
      <c r="OIV295" s="182"/>
      <c r="OIW295" s="182"/>
      <c r="OIX295" s="182"/>
      <c r="OIY295" s="182"/>
      <c r="OIZ295" s="182"/>
      <c r="OJA295" s="182"/>
      <c r="OJB295" s="182"/>
      <c r="OJC295" s="182"/>
      <c r="OJD295" s="182"/>
      <c r="OJE295" s="182"/>
      <c r="OJF295" s="182"/>
      <c r="OJG295" s="182"/>
      <c r="OJH295" s="182"/>
      <c r="OJI295" s="182"/>
      <c r="OJJ295" s="182"/>
      <c r="OJK295" s="182"/>
      <c r="OJL295" s="182"/>
      <c r="OJM295" s="182"/>
      <c r="OJN295" s="182"/>
      <c r="OJO295" s="182"/>
      <c r="OJP295" s="182"/>
      <c r="OJQ295" s="182"/>
      <c r="OJR295" s="182"/>
      <c r="OJS295" s="182"/>
      <c r="OJT295" s="182"/>
      <c r="OJU295" s="182"/>
      <c r="OJV295" s="182"/>
      <c r="OJW295" s="182"/>
      <c r="OJX295" s="182"/>
      <c r="OJY295" s="182"/>
      <c r="OJZ295" s="182"/>
      <c r="OKA295" s="182"/>
      <c r="OKB295" s="182"/>
      <c r="OKC295" s="182"/>
      <c r="OKD295" s="182"/>
      <c r="OKE295" s="182"/>
      <c r="OKF295" s="182"/>
      <c r="OKG295" s="182"/>
      <c r="OKH295" s="182"/>
      <c r="OKI295" s="182"/>
      <c r="OKJ295" s="182"/>
      <c r="OKK295" s="182"/>
      <c r="OKL295" s="182"/>
      <c r="OKM295" s="182"/>
      <c r="OKN295" s="182"/>
      <c r="OKO295" s="182"/>
      <c r="OKP295" s="182"/>
      <c r="OKQ295" s="182"/>
      <c r="OKR295" s="182"/>
      <c r="OKS295" s="182"/>
      <c r="OKT295" s="182"/>
      <c r="OKU295" s="182"/>
      <c r="OKV295" s="182"/>
      <c r="OKW295" s="182"/>
      <c r="OKX295" s="182"/>
      <c r="OKY295" s="182"/>
      <c r="OKZ295" s="182"/>
      <c r="OLA295" s="182"/>
      <c r="OLB295" s="182"/>
      <c r="OLC295" s="182"/>
      <c r="OLD295" s="182"/>
      <c r="OLE295" s="182"/>
      <c r="OLF295" s="182"/>
      <c r="OLG295" s="182"/>
      <c r="OLH295" s="182"/>
      <c r="OLI295" s="182"/>
      <c r="OLJ295" s="182"/>
      <c r="OLK295" s="182"/>
      <c r="OLL295" s="182"/>
      <c r="OLM295" s="182"/>
      <c r="OLN295" s="182"/>
      <c r="OLO295" s="182"/>
      <c r="OLP295" s="182"/>
      <c r="OLQ295" s="182"/>
      <c r="OLR295" s="182"/>
      <c r="OLS295" s="182"/>
      <c r="OLT295" s="182"/>
      <c r="OLU295" s="182"/>
      <c r="OLV295" s="182"/>
      <c r="OLW295" s="182"/>
      <c r="OLX295" s="182"/>
      <c r="OLY295" s="182"/>
      <c r="OLZ295" s="182"/>
      <c r="OMA295" s="182"/>
      <c r="OMB295" s="182"/>
      <c r="OMC295" s="182"/>
      <c r="OMD295" s="182"/>
      <c r="OME295" s="182"/>
      <c r="OMF295" s="182"/>
      <c r="OMG295" s="182"/>
      <c r="OMH295" s="182"/>
      <c r="OMI295" s="182"/>
      <c r="OMJ295" s="182"/>
      <c r="OMK295" s="182"/>
      <c r="OML295" s="182"/>
      <c r="OMM295" s="182"/>
      <c r="OMN295" s="182"/>
      <c r="OMO295" s="182"/>
      <c r="OMP295" s="182"/>
      <c r="OMQ295" s="182"/>
      <c r="OMR295" s="182"/>
      <c r="OMS295" s="182"/>
      <c r="OMT295" s="182"/>
      <c r="OMU295" s="182"/>
      <c r="OMV295" s="182"/>
      <c r="OMW295" s="182"/>
      <c r="OMX295" s="182"/>
      <c r="OMY295" s="182"/>
      <c r="OMZ295" s="182"/>
      <c r="ONA295" s="182"/>
      <c r="ONB295" s="182"/>
      <c r="ONC295" s="182"/>
      <c r="OND295" s="182"/>
      <c r="ONE295" s="182"/>
      <c r="ONF295" s="182"/>
      <c r="ONG295" s="182"/>
      <c r="ONH295" s="182"/>
      <c r="ONI295" s="182"/>
      <c r="ONJ295" s="182"/>
      <c r="ONK295" s="182"/>
      <c r="ONL295" s="182"/>
      <c r="ONM295" s="182"/>
      <c r="ONN295" s="182"/>
      <c r="ONO295" s="182"/>
      <c r="ONP295" s="182"/>
      <c r="ONQ295" s="182"/>
      <c r="ONR295" s="182"/>
      <c r="ONS295" s="182"/>
      <c r="ONT295" s="182"/>
      <c r="ONU295" s="182"/>
      <c r="ONV295" s="182"/>
      <c r="ONW295" s="182"/>
      <c r="ONX295" s="182"/>
      <c r="ONY295" s="182"/>
      <c r="ONZ295" s="182"/>
      <c r="OOA295" s="182"/>
      <c r="OOB295" s="182"/>
      <c r="OOC295" s="182"/>
      <c r="OOD295" s="182"/>
      <c r="OOE295" s="182"/>
      <c r="OOF295" s="182"/>
      <c r="OOG295" s="182"/>
      <c r="OOH295" s="182"/>
      <c r="OOI295" s="182"/>
      <c r="OOJ295" s="182"/>
      <c r="OOK295" s="182"/>
      <c r="OOL295" s="182"/>
      <c r="OOM295" s="182"/>
      <c r="OON295" s="182"/>
      <c r="OOO295" s="182"/>
      <c r="OOP295" s="182"/>
      <c r="OOQ295" s="182"/>
      <c r="OOR295" s="182"/>
      <c r="OOS295" s="182"/>
      <c r="OOT295" s="182"/>
      <c r="OOU295" s="182"/>
      <c r="OOV295" s="182"/>
      <c r="OOW295" s="182"/>
      <c r="OOX295" s="182"/>
      <c r="OOY295" s="182"/>
      <c r="OOZ295" s="182"/>
      <c r="OPA295" s="182"/>
      <c r="OPB295" s="182"/>
      <c r="OPC295" s="182"/>
      <c r="OPD295" s="182"/>
      <c r="OPE295" s="182"/>
      <c r="OPF295" s="182"/>
      <c r="OPG295" s="182"/>
      <c r="OPH295" s="182"/>
      <c r="OPI295" s="182"/>
      <c r="OPJ295" s="182"/>
      <c r="OPK295" s="182"/>
      <c r="OPL295" s="182"/>
      <c r="OPM295" s="182"/>
      <c r="OPN295" s="182"/>
      <c r="OPO295" s="182"/>
      <c r="OPP295" s="182"/>
      <c r="OPQ295" s="182"/>
      <c r="OPR295" s="182"/>
      <c r="OPS295" s="182"/>
      <c r="OPT295" s="182"/>
      <c r="OPU295" s="182"/>
      <c r="OPV295" s="182"/>
      <c r="OPW295" s="182"/>
      <c r="OPX295" s="182"/>
      <c r="OPY295" s="182"/>
      <c r="OPZ295" s="182"/>
      <c r="OQA295" s="182"/>
      <c r="OQB295" s="182"/>
      <c r="OQC295" s="182"/>
      <c r="OQD295" s="182"/>
      <c r="OQE295" s="182"/>
      <c r="OQF295" s="182"/>
      <c r="OQG295" s="182"/>
      <c r="OQH295" s="182"/>
      <c r="OQI295" s="182"/>
      <c r="OQJ295" s="182"/>
      <c r="OQK295" s="182"/>
      <c r="OQL295" s="182"/>
      <c r="OQM295" s="182"/>
      <c r="OQN295" s="182"/>
      <c r="OQO295" s="182"/>
      <c r="OQP295" s="182"/>
      <c r="OQQ295" s="182"/>
      <c r="OQR295" s="182"/>
      <c r="OQS295" s="182"/>
      <c r="OQT295" s="182"/>
      <c r="OQU295" s="182"/>
      <c r="OQV295" s="182"/>
      <c r="OQW295" s="182"/>
      <c r="OQX295" s="182"/>
      <c r="OQY295" s="182"/>
      <c r="OQZ295" s="182"/>
      <c r="ORA295" s="182"/>
      <c r="ORB295" s="182"/>
      <c r="ORC295" s="182"/>
      <c r="ORD295" s="182"/>
      <c r="ORE295" s="182"/>
      <c r="ORF295" s="182"/>
      <c r="ORG295" s="182"/>
      <c r="ORH295" s="182"/>
      <c r="ORI295" s="182"/>
      <c r="ORJ295" s="182"/>
      <c r="ORK295" s="182"/>
      <c r="ORL295" s="182"/>
      <c r="ORM295" s="182"/>
      <c r="ORN295" s="182"/>
      <c r="ORO295" s="182"/>
      <c r="ORP295" s="182"/>
      <c r="ORQ295" s="182"/>
      <c r="ORR295" s="182"/>
      <c r="ORS295" s="182"/>
      <c r="ORT295" s="182"/>
      <c r="ORU295" s="182"/>
      <c r="ORV295" s="182"/>
      <c r="ORW295" s="182"/>
      <c r="ORX295" s="182"/>
      <c r="ORY295" s="182"/>
      <c r="ORZ295" s="182"/>
      <c r="OSA295" s="182"/>
      <c r="OSB295" s="182"/>
      <c r="OSC295" s="182"/>
      <c r="OSD295" s="182"/>
      <c r="OSE295" s="182"/>
      <c r="OSF295" s="182"/>
      <c r="OSG295" s="182"/>
      <c r="OSH295" s="182"/>
      <c r="OSI295" s="182"/>
      <c r="OSJ295" s="182"/>
      <c r="OSK295" s="182"/>
      <c r="OSL295" s="182"/>
      <c r="OSM295" s="182"/>
      <c r="OSN295" s="182"/>
      <c r="OSO295" s="182"/>
      <c r="OSP295" s="182"/>
      <c r="OSQ295" s="182"/>
      <c r="OSR295" s="182"/>
      <c r="OSS295" s="182"/>
      <c r="OST295" s="182"/>
      <c r="OSU295" s="182"/>
      <c r="OSV295" s="182"/>
      <c r="OSW295" s="182"/>
      <c r="OSX295" s="182"/>
      <c r="OSY295" s="182"/>
      <c r="OSZ295" s="182"/>
      <c r="OTA295" s="182"/>
      <c r="OTB295" s="182"/>
      <c r="OTC295" s="182"/>
      <c r="OTD295" s="182"/>
      <c r="OTE295" s="182"/>
      <c r="OTF295" s="182"/>
      <c r="OTG295" s="182"/>
      <c r="OTH295" s="182"/>
      <c r="OTI295" s="182"/>
      <c r="OTJ295" s="182"/>
      <c r="OTK295" s="182"/>
      <c r="OTL295" s="182"/>
      <c r="OTM295" s="182"/>
      <c r="OTN295" s="182"/>
      <c r="OTO295" s="182"/>
      <c r="OTP295" s="182"/>
      <c r="OTQ295" s="182"/>
      <c r="OTR295" s="182"/>
      <c r="OTS295" s="182"/>
      <c r="OTT295" s="182"/>
      <c r="OTU295" s="182"/>
      <c r="OTV295" s="182"/>
      <c r="OTW295" s="182"/>
      <c r="OTX295" s="182"/>
      <c r="OTY295" s="182"/>
      <c r="OTZ295" s="182"/>
      <c r="OUA295" s="182"/>
      <c r="OUB295" s="182"/>
      <c r="OUC295" s="182"/>
      <c r="OUD295" s="182"/>
      <c r="OUE295" s="182"/>
      <c r="OUF295" s="182"/>
      <c r="OUG295" s="182"/>
      <c r="OUH295" s="182"/>
      <c r="OUI295" s="182"/>
      <c r="OUJ295" s="182"/>
      <c r="OUK295" s="182"/>
      <c r="OUL295" s="182"/>
      <c r="OUM295" s="182"/>
      <c r="OUN295" s="182"/>
      <c r="OUO295" s="182"/>
      <c r="OUP295" s="182"/>
      <c r="OUQ295" s="182"/>
      <c r="OUR295" s="182"/>
      <c r="OUS295" s="182"/>
      <c r="OUT295" s="182"/>
      <c r="OUU295" s="182"/>
      <c r="OUV295" s="182"/>
      <c r="OUW295" s="182"/>
      <c r="OUX295" s="182"/>
      <c r="OUY295" s="182"/>
      <c r="OUZ295" s="182"/>
      <c r="OVA295" s="182"/>
      <c r="OVB295" s="182"/>
      <c r="OVC295" s="182"/>
      <c r="OVD295" s="182"/>
      <c r="OVE295" s="182"/>
      <c r="OVF295" s="182"/>
      <c r="OVG295" s="182"/>
      <c r="OVH295" s="182"/>
      <c r="OVI295" s="182"/>
      <c r="OVJ295" s="182"/>
      <c r="OVK295" s="182"/>
      <c r="OVL295" s="182"/>
      <c r="OVM295" s="182"/>
      <c r="OVN295" s="182"/>
      <c r="OVO295" s="182"/>
      <c r="OVP295" s="182"/>
      <c r="OVQ295" s="182"/>
      <c r="OVR295" s="182"/>
      <c r="OVS295" s="182"/>
      <c r="OVT295" s="182"/>
      <c r="OVU295" s="182"/>
      <c r="OVV295" s="182"/>
      <c r="OVW295" s="182"/>
      <c r="OVX295" s="182"/>
      <c r="OVY295" s="182"/>
      <c r="OVZ295" s="182"/>
      <c r="OWA295" s="182"/>
      <c r="OWB295" s="182"/>
      <c r="OWC295" s="182"/>
      <c r="OWD295" s="182"/>
      <c r="OWE295" s="182"/>
      <c r="OWF295" s="182"/>
      <c r="OWG295" s="182"/>
      <c r="OWH295" s="182"/>
      <c r="OWI295" s="182"/>
      <c r="OWJ295" s="182"/>
      <c r="OWK295" s="182"/>
      <c r="OWL295" s="182"/>
      <c r="OWM295" s="182"/>
      <c r="OWN295" s="182"/>
      <c r="OWO295" s="182"/>
      <c r="OWP295" s="182"/>
      <c r="OWQ295" s="182"/>
      <c r="OWR295" s="182"/>
      <c r="OWS295" s="182"/>
      <c r="OWT295" s="182"/>
      <c r="OWU295" s="182"/>
      <c r="OWV295" s="182"/>
      <c r="OWW295" s="182"/>
      <c r="OWX295" s="182"/>
      <c r="OWY295" s="182"/>
      <c r="OWZ295" s="182"/>
      <c r="OXA295" s="182"/>
      <c r="OXB295" s="182"/>
      <c r="OXC295" s="182"/>
      <c r="OXD295" s="182"/>
      <c r="OXE295" s="182"/>
      <c r="OXF295" s="182"/>
      <c r="OXG295" s="182"/>
      <c r="OXH295" s="182"/>
      <c r="OXI295" s="182"/>
      <c r="OXJ295" s="182"/>
      <c r="OXK295" s="182"/>
      <c r="OXL295" s="182"/>
      <c r="OXM295" s="182"/>
      <c r="OXN295" s="182"/>
      <c r="OXO295" s="182"/>
      <c r="OXP295" s="182"/>
      <c r="OXQ295" s="182"/>
      <c r="OXR295" s="182"/>
      <c r="OXS295" s="182"/>
      <c r="OXT295" s="182"/>
      <c r="OXU295" s="182"/>
      <c r="OXV295" s="182"/>
      <c r="OXW295" s="182"/>
      <c r="OXX295" s="182"/>
      <c r="OXY295" s="182"/>
      <c r="OXZ295" s="182"/>
      <c r="OYA295" s="182"/>
      <c r="OYB295" s="182"/>
      <c r="OYC295" s="182"/>
      <c r="OYD295" s="182"/>
      <c r="OYE295" s="182"/>
      <c r="OYF295" s="182"/>
      <c r="OYG295" s="182"/>
      <c r="OYH295" s="182"/>
      <c r="OYI295" s="182"/>
      <c r="OYJ295" s="182"/>
      <c r="OYK295" s="182"/>
      <c r="OYL295" s="182"/>
      <c r="OYM295" s="182"/>
      <c r="OYN295" s="182"/>
      <c r="OYO295" s="182"/>
      <c r="OYP295" s="182"/>
      <c r="OYQ295" s="182"/>
      <c r="OYR295" s="182"/>
      <c r="OYS295" s="182"/>
      <c r="OYT295" s="182"/>
      <c r="OYU295" s="182"/>
      <c r="OYV295" s="182"/>
      <c r="OYW295" s="182"/>
      <c r="OYX295" s="182"/>
      <c r="OYY295" s="182"/>
      <c r="OYZ295" s="182"/>
      <c r="OZA295" s="182"/>
      <c r="OZB295" s="182"/>
      <c r="OZC295" s="182"/>
      <c r="OZD295" s="182"/>
      <c r="OZE295" s="182"/>
      <c r="OZF295" s="182"/>
      <c r="OZG295" s="182"/>
      <c r="OZH295" s="182"/>
      <c r="OZI295" s="182"/>
      <c r="OZJ295" s="182"/>
      <c r="OZK295" s="182"/>
      <c r="OZL295" s="182"/>
      <c r="OZM295" s="182"/>
      <c r="OZN295" s="182"/>
      <c r="OZO295" s="182"/>
      <c r="OZP295" s="182"/>
      <c r="OZQ295" s="182"/>
      <c r="OZR295" s="182"/>
      <c r="OZS295" s="182"/>
      <c r="OZT295" s="182"/>
      <c r="OZU295" s="182"/>
      <c r="OZV295" s="182"/>
      <c r="OZW295" s="182"/>
      <c r="OZX295" s="182"/>
      <c r="OZY295" s="182"/>
      <c r="OZZ295" s="182"/>
      <c r="PAA295" s="182"/>
      <c r="PAB295" s="182"/>
      <c r="PAC295" s="182"/>
      <c r="PAD295" s="182"/>
      <c r="PAE295" s="182"/>
      <c r="PAF295" s="182"/>
      <c r="PAG295" s="182"/>
      <c r="PAH295" s="182"/>
      <c r="PAI295" s="182"/>
      <c r="PAJ295" s="182"/>
      <c r="PAK295" s="182"/>
      <c r="PAL295" s="182"/>
      <c r="PAM295" s="182"/>
      <c r="PAN295" s="182"/>
      <c r="PAO295" s="182"/>
      <c r="PAP295" s="182"/>
      <c r="PAQ295" s="182"/>
      <c r="PAR295" s="182"/>
      <c r="PAS295" s="182"/>
      <c r="PAT295" s="182"/>
      <c r="PAU295" s="182"/>
      <c r="PAV295" s="182"/>
      <c r="PAW295" s="182"/>
      <c r="PAX295" s="182"/>
      <c r="PAY295" s="182"/>
      <c r="PAZ295" s="182"/>
      <c r="PBA295" s="182"/>
      <c r="PBB295" s="182"/>
      <c r="PBC295" s="182"/>
      <c r="PBD295" s="182"/>
      <c r="PBE295" s="182"/>
      <c r="PBF295" s="182"/>
      <c r="PBG295" s="182"/>
      <c r="PBH295" s="182"/>
      <c r="PBI295" s="182"/>
      <c r="PBJ295" s="182"/>
      <c r="PBK295" s="182"/>
      <c r="PBL295" s="182"/>
      <c r="PBM295" s="182"/>
      <c r="PBN295" s="182"/>
      <c r="PBO295" s="182"/>
      <c r="PBP295" s="182"/>
      <c r="PBQ295" s="182"/>
      <c r="PBR295" s="182"/>
      <c r="PBS295" s="182"/>
      <c r="PBT295" s="182"/>
      <c r="PBU295" s="182"/>
      <c r="PBV295" s="182"/>
      <c r="PBW295" s="182"/>
      <c r="PBX295" s="182"/>
      <c r="PBY295" s="182"/>
      <c r="PBZ295" s="182"/>
      <c r="PCA295" s="182"/>
      <c r="PCB295" s="182"/>
      <c r="PCC295" s="182"/>
      <c r="PCD295" s="182"/>
      <c r="PCE295" s="182"/>
      <c r="PCF295" s="182"/>
      <c r="PCG295" s="182"/>
      <c r="PCH295" s="182"/>
      <c r="PCI295" s="182"/>
      <c r="PCJ295" s="182"/>
      <c r="PCK295" s="182"/>
      <c r="PCL295" s="182"/>
      <c r="PCM295" s="182"/>
      <c r="PCN295" s="182"/>
      <c r="PCO295" s="182"/>
      <c r="PCP295" s="182"/>
      <c r="PCQ295" s="182"/>
      <c r="PCR295" s="182"/>
      <c r="PCS295" s="182"/>
      <c r="PCT295" s="182"/>
      <c r="PCU295" s="182"/>
      <c r="PCV295" s="182"/>
      <c r="PCW295" s="182"/>
      <c r="PCX295" s="182"/>
      <c r="PCY295" s="182"/>
      <c r="PCZ295" s="182"/>
      <c r="PDA295" s="182"/>
      <c r="PDB295" s="182"/>
      <c r="PDC295" s="182"/>
      <c r="PDD295" s="182"/>
      <c r="PDE295" s="182"/>
      <c r="PDF295" s="182"/>
      <c r="PDG295" s="182"/>
      <c r="PDH295" s="182"/>
      <c r="PDI295" s="182"/>
      <c r="PDJ295" s="182"/>
      <c r="PDK295" s="182"/>
      <c r="PDL295" s="182"/>
      <c r="PDM295" s="182"/>
      <c r="PDN295" s="182"/>
      <c r="PDO295" s="182"/>
      <c r="PDP295" s="182"/>
      <c r="PDQ295" s="182"/>
      <c r="PDR295" s="182"/>
      <c r="PDS295" s="182"/>
      <c r="PDT295" s="182"/>
      <c r="PDU295" s="182"/>
      <c r="PDV295" s="182"/>
      <c r="PDW295" s="182"/>
      <c r="PDX295" s="182"/>
      <c r="PDY295" s="182"/>
      <c r="PDZ295" s="182"/>
      <c r="PEA295" s="182"/>
      <c r="PEB295" s="182"/>
      <c r="PEC295" s="182"/>
      <c r="PED295" s="182"/>
      <c r="PEE295" s="182"/>
      <c r="PEF295" s="182"/>
      <c r="PEG295" s="182"/>
      <c r="PEH295" s="182"/>
      <c r="PEI295" s="182"/>
      <c r="PEJ295" s="182"/>
      <c r="PEK295" s="182"/>
      <c r="PEL295" s="182"/>
      <c r="PEM295" s="182"/>
      <c r="PEN295" s="182"/>
      <c r="PEO295" s="182"/>
      <c r="PEP295" s="182"/>
      <c r="PEQ295" s="182"/>
      <c r="PER295" s="182"/>
      <c r="PES295" s="182"/>
      <c r="PET295" s="182"/>
      <c r="PEU295" s="182"/>
      <c r="PEV295" s="182"/>
      <c r="PEW295" s="182"/>
      <c r="PEX295" s="182"/>
      <c r="PEY295" s="182"/>
      <c r="PEZ295" s="182"/>
      <c r="PFA295" s="182"/>
      <c r="PFB295" s="182"/>
      <c r="PFC295" s="182"/>
      <c r="PFD295" s="182"/>
      <c r="PFE295" s="182"/>
      <c r="PFF295" s="182"/>
      <c r="PFG295" s="182"/>
      <c r="PFH295" s="182"/>
      <c r="PFI295" s="182"/>
      <c r="PFJ295" s="182"/>
      <c r="PFK295" s="182"/>
      <c r="PFL295" s="182"/>
      <c r="PFM295" s="182"/>
      <c r="PFN295" s="182"/>
      <c r="PFO295" s="182"/>
      <c r="PFP295" s="182"/>
      <c r="PFQ295" s="182"/>
      <c r="PFR295" s="182"/>
      <c r="PFS295" s="182"/>
      <c r="PFT295" s="182"/>
      <c r="PFU295" s="182"/>
      <c r="PFV295" s="182"/>
      <c r="PFW295" s="182"/>
      <c r="PFX295" s="182"/>
      <c r="PFY295" s="182"/>
      <c r="PFZ295" s="182"/>
      <c r="PGA295" s="182"/>
      <c r="PGB295" s="182"/>
      <c r="PGC295" s="182"/>
      <c r="PGD295" s="182"/>
      <c r="PGE295" s="182"/>
      <c r="PGF295" s="182"/>
      <c r="PGG295" s="182"/>
      <c r="PGH295" s="182"/>
      <c r="PGI295" s="182"/>
      <c r="PGJ295" s="182"/>
      <c r="PGK295" s="182"/>
      <c r="PGL295" s="182"/>
      <c r="PGM295" s="182"/>
      <c r="PGN295" s="182"/>
      <c r="PGO295" s="182"/>
      <c r="PGP295" s="182"/>
      <c r="PGQ295" s="182"/>
      <c r="PGR295" s="182"/>
      <c r="PGS295" s="182"/>
      <c r="PGT295" s="182"/>
      <c r="PGU295" s="182"/>
      <c r="PGV295" s="182"/>
      <c r="PGW295" s="182"/>
      <c r="PGX295" s="182"/>
      <c r="PGY295" s="182"/>
      <c r="PGZ295" s="182"/>
      <c r="PHA295" s="182"/>
      <c r="PHB295" s="182"/>
      <c r="PHC295" s="182"/>
      <c r="PHD295" s="182"/>
      <c r="PHE295" s="182"/>
      <c r="PHF295" s="182"/>
      <c r="PHG295" s="182"/>
      <c r="PHH295" s="182"/>
      <c r="PHI295" s="182"/>
      <c r="PHJ295" s="182"/>
      <c r="PHK295" s="182"/>
      <c r="PHL295" s="182"/>
      <c r="PHM295" s="182"/>
      <c r="PHN295" s="182"/>
      <c r="PHO295" s="182"/>
      <c r="PHP295" s="182"/>
      <c r="PHQ295" s="182"/>
      <c r="PHR295" s="182"/>
      <c r="PHS295" s="182"/>
      <c r="PHT295" s="182"/>
      <c r="PHU295" s="182"/>
      <c r="PHV295" s="182"/>
      <c r="PHW295" s="182"/>
      <c r="PHX295" s="182"/>
      <c r="PHY295" s="182"/>
      <c r="PHZ295" s="182"/>
      <c r="PIA295" s="182"/>
      <c r="PIB295" s="182"/>
      <c r="PIC295" s="182"/>
      <c r="PID295" s="182"/>
      <c r="PIE295" s="182"/>
      <c r="PIF295" s="182"/>
      <c r="PIG295" s="182"/>
      <c r="PIH295" s="182"/>
      <c r="PII295" s="182"/>
      <c r="PIJ295" s="182"/>
      <c r="PIK295" s="182"/>
      <c r="PIL295" s="182"/>
      <c r="PIM295" s="182"/>
      <c r="PIN295" s="182"/>
      <c r="PIO295" s="182"/>
      <c r="PIP295" s="182"/>
      <c r="PIQ295" s="182"/>
      <c r="PIR295" s="182"/>
      <c r="PIS295" s="182"/>
      <c r="PIT295" s="182"/>
      <c r="PIU295" s="182"/>
      <c r="PIV295" s="182"/>
      <c r="PIW295" s="182"/>
      <c r="PIX295" s="182"/>
      <c r="PIY295" s="182"/>
      <c r="PIZ295" s="182"/>
      <c r="PJA295" s="182"/>
      <c r="PJB295" s="182"/>
      <c r="PJC295" s="182"/>
      <c r="PJD295" s="182"/>
      <c r="PJE295" s="182"/>
      <c r="PJF295" s="182"/>
      <c r="PJG295" s="182"/>
      <c r="PJH295" s="182"/>
      <c r="PJI295" s="182"/>
      <c r="PJJ295" s="182"/>
      <c r="PJK295" s="182"/>
      <c r="PJL295" s="182"/>
      <c r="PJM295" s="182"/>
      <c r="PJN295" s="182"/>
      <c r="PJO295" s="182"/>
      <c r="PJP295" s="182"/>
      <c r="PJQ295" s="182"/>
      <c r="PJR295" s="182"/>
      <c r="PJS295" s="182"/>
      <c r="PJT295" s="182"/>
      <c r="PJU295" s="182"/>
      <c r="PJV295" s="182"/>
      <c r="PJW295" s="182"/>
      <c r="PJX295" s="182"/>
      <c r="PJY295" s="182"/>
      <c r="PJZ295" s="182"/>
      <c r="PKA295" s="182"/>
      <c r="PKB295" s="182"/>
      <c r="PKC295" s="182"/>
      <c r="PKD295" s="182"/>
      <c r="PKE295" s="182"/>
      <c r="PKF295" s="182"/>
      <c r="PKG295" s="182"/>
      <c r="PKH295" s="182"/>
      <c r="PKI295" s="182"/>
      <c r="PKJ295" s="182"/>
      <c r="PKK295" s="182"/>
      <c r="PKL295" s="182"/>
      <c r="PKM295" s="182"/>
      <c r="PKN295" s="182"/>
      <c r="PKO295" s="182"/>
      <c r="PKP295" s="182"/>
      <c r="PKQ295" s="182"/>
      <c r="PKR295" s="182"/>
      <c r="PKS295" s="182"/>
      <c r="PKT295" s="182"/>
      <c r="PKU295" s="182"/>
      <c r="PKV295" s="182"/>
      <c r="PKW295" s="182"/>
      <c r="PKX295" s="182"/>
      <c r="PKY295" s="182"/>
      <c r="PKZ295" s="182"/>
      <c r="PLA295" s="182"/>
      <c r="PLB295" s="182"/>
      <c r="PLC295" s="182"/>
      <c r="PLD295" s="182"/>
      <c r="PLE295" s="182"/>
      <c r="PLF295" s="182"/>
      <c r="PLG295" s="182"/>
      <c r="PLH295" s="182"/>
      <c r="PLI295" s="182"/>
      <c r="PLJ295" s="182"/>
      <c r="PLK295" s="182"/>
      <c r="PLL295" s="182"/>
      <c r="PLM295" s="182"/>
      <c r="PLN295" s="182"/>
      <c r="PLO295" s="182"/>
      <c r="PLP295" s="182"/>
      <c r="PLQ295" s="182"/>
      <c r="PLR295" s="182"/>
      <c r="PLS295" s="182"/>
      <c r="PLT295" s="182"/>
      <c r="PLU295" s="182"/>
      <c r="PLV295" s="182"/>
      <c r="PLW295" s="182"/>
      <c r="PLX295" s="182"/>
      <c r="PLY295" s="182"/>
      <c r="PLZ295" s="182"/>
      <c r="PMA295" s="182"/>
      <c r="PMB295" s="182"/>
      <c r="PMC295" s="182"/>
      <c r="PMD295" s="182"/>
      <c r="PME295" s="182"/>
      <c r="PMF295" s="182"/>
      <c r="PMG295" s="182"/>
      <c r="PMH295" s="182"/>
      <c r="PMI295" s="182"/>
      <c r="PMJ295" s="182"/>
      <c r="PMK295" s="182"/>
      <c r="PML295" s="182"/>
      <c r="PMM295" s="182"/>
      <c r="PMN295" s="182"/>
      <c r="PMO295" s="182"/>
      <c r="PMP295" s="182"/>
      <c r="PMQ295" s="182"/>
      <c r="PMR295" s="182"/>
      <c r="PMS295" s="182"/>
      <c r="PMT295" s="182"/>
      <c r="PMU295" s="182"/>
      <c r="PMV295" s="182"/>
      <c r="PMW295" s="182"/>
      <c r="PMX295" s="182"/>
      <c r="PMY295" s="182"/>
      <c r="PMZ295" s="182"/>
      <c r="PNA295" s="182"/>
      <c r="PNB295" s="182"/>
      <c r="PNC295" s="182"/>
      <c r="PND295" s="182"/>
      <c r="PNE295" s="182"/>
      <c r="PNF295" s="182"/>
      <c r="PNG295" s="182"/>
      <c r="PNH295" s="182"/>
      <c r="PNI295" s="182"/>
      <c r="PNJ295" s="182"/>
      <c r="PNK295" s="182"/>
      <c r="PNL295" s="182"/>
      <c r="PNM295" s="182"/>
      <c r="PNN295" s="182"/>
      <c r="PNO295" s="182"/>
      <c r="PNP295" s="182"/>
      <c r="PNQ295" s="182"/>
      <c r="PNR295" s="182"/>
      <c r="PNS295" s="182"/>
      <c r="PNT295" s="182"/>
      <c r="PNU295" s="182"/>
      <c r="PNV295" s="182"/>
      <c r="PNW295" s="182"/>
      <c r="PNX295" s="182"/>
      <c r="PNY295" s="182"/>
      <c r="PNZ295" s="182"/>
      <c r="POA295" s="182"/>
      <c r="POB295" s="182"/>
      <c r="POC295" s="182"/>
      <c r="POD295" s="182"/>
      <c r="POE295" s="182"/>
      <c r="POF295" s="182"/>
      <c r="POG295" s="182"/>
      <c r="POH295" s="182"/>
      <c r="POI295" s="182"/>
      <c r="POJ295" s="182"/>
      <c r="POK295" s="182"/>
      <c r="POL295" s="182"/>
      <c r="POM295" s="182"/>
      <c r="PON295" s="182"/>
      <c r="POO295" s="182"/>
      <c r="POP295" s="182"/>
      <c r="POQ295" s="182"/>
      <c r="POR295" s="182"/>
      <c r="POS295" s="182"/>
      <c r="POT295" s="182"/>
      <c r="POU295" s="182"/>
      <c r="POV295" s="182"/>
      <c r="POW295" s="182"/>
      <c r="POX295" s="182"/>
      <c r="POY295" s="182"/>
      <c r="POZ295" s="182"/>
      <c r="PPA295" s="182"/>
      <c r="PPB295" s="182"/>
      <c r="PPC295" s="182"/>
      <c r="PPD295" s="182"/>
      <c r="PPE295" s="182"/>
      <c r="PPF295" s="182"/>
      <c r="PPG295" s="182"/>
      <c r="PPH295" s="182"/>
      <c r="PPI295" s="182"/>
      <c r="PPJ295" s="182"/>
      <c r="PPK295" s="182"/>
      <c r="PPL295" s="182"/>
      <c r="PPM295" s="182"/>
      <c r="PPN295" s="182"/>
      <c r="PPO295" s="182"/>
      <c r="PPP295" s="182"/>
      <c r="PPQ295" s="182"/>
      <c r="PPR295" s="182"/>
      <c r="PPS295" s="182"/>
      <c r="PPT295" s="182"/>
      <c r="PPU295" s="182"/>
      <c r="PPV295" s="182"/>
      <c r="PPW295" s="182"/>
      <c r="PPX295" s="182"/>
      <c r="PPY295" s="182"/>
      <c r="PPZ295" s="182"/>
      <c r="PQA295" s="182"/>
      <c r="PQB295" s="182"/>
      <c r="PQC295" s="182"/>
      <c r="PQD295" s="182"/>
      <c r="PQE295" s="182"/>
      <c r="PQF295" s="182"/>
      <c r="PQG295" s="182"/>
      <c r="PQH295" s="182"/>
      <c r="PQI295" s="182"/>
      <c r="PQJ295" s="182"/>
      <c r="PQK295" s="182"/>
      <c r="PQL295" s="182"/>
      <c r="PQM295" s="182"/>
      <c r="PQN295" s="182"/>
      <c r="PQO295" s="182"/>
      <c r="PQP295" s="182"/>
      <c r="PQQ295" s="182"/>
      <c r="PQR295" s="182"/>
      <c r="PQS295" s="182"/>
      <c r="PQT295" s="182"/>
      <c r="PQU295" s="182"/>
      <c r="PQV295" s="182"/>
      <c r="PQW295" s="182"/>
      <c r="PQX295" s="182"/>
      <c r="PQY295" s="182"/>
      <c r="PQZ295" s="182"/>
      <c r="PRA295" s="182"/>
      <c r="PRB295" s="182"/>
      <c r="PRC295" s="182"/>
      <c r="PRD295" s="182"/>
      <c r="PRE295" s="182"/>
      <c r="PRF295" s="182"/>
      <c r="PRG295" s="182"/>
      <c r="PRH295" s="182"/>
      <c r="PRI295" s="182"/>
      <c r="PRJ295" s="182"/>
      <c r="PRK295" s="182"/>
      <c r="PRL295" s="182"/>
      <c r="PRM295" s="182"/>
      <c r="PRN295" s="182"/>
      <c r="PRO295" s="182"/>
      <c r="PRP295" s="182"/>
      <c r="PRQ295" s="182"/>
      <c r="PRR295" s="182"/>
      <c r="PRS295" s="182"/>
      <c r="PRT295" s="182"/>
      <c r="PRU295" s="182"/>
      <c r="PRV295" s="182"/>
      <c r="PRW295" s="182"/>
      <c r="PRX295" s="182"/>
      <c r="PRY295" s="182"/>
      <c r="PRZ295" s="182"/>
      <c r="PSA295" s="182"/>
      <c r="PSB295" s="182"/>
      <c r="PSC295" s="182"/>
      <c r="PSD295" s="182"/>
      <c r="PSE295" s="182"/>
      <c r="PSF295" s="182"/>
      <c r="PSG295" s="182"/>
      <c r="PSH295" s="182"/>
      <c r="PSI295" s="182"/>
      <c r="PSJ295" s="182"/>
      <c r="PSK295" s="182"/>
      <c r="PSL295" s="182"/>
      <c r="PSM295" s="182"/>
      <c r="PSN295" s="182"/>
      <c r="PSO295" s="182"/>
      <c r="PSP295" s="182"/>
      <c r="PSQ295" s="182"/>
      <c r="PSR295" s="182"/>
      <c r="PSS295" s="182"/>
      <c r="PST295" s="182"/>
      <c r="PSU295" s="182"/>
      <c r="PSV295" s="182"/>
      <c r="PSW295" s="182"/>
      <c r="PSX295" s="182"/>
      <c r="PSY295" s="182"/>
      <c r="PSZ295" s="182"/>
      <c r="PTA295" s="182"/>
      <c r="PTB295" s="182"/>
      <c r="PTC295" s="182"/>
      <c r="PTD295" s="182"/>
      <c r="PTE295" s="182"/>
      <c r="PTF295" s="182"/>
      <c r="PTG295" s="182"/>
      <c r="PTH295" s="182"/>
      <c r="PTI295" s="182"/>
      <c r="PTJ295" s="182"/>
      <c r="PTK295" s="182"/>
      <c r="PTL295" s="182"/>
      <c r="PTM295" s="182"/>
      <c r="PTN295" s="182"/>
      <c r="PTO295" s="182"/>
      <c r="PTP295" s="182"/>
      <c r="PTQ295" s="182"/>
      <c r="PTR295" s="182"/>
      <c r="PTS295" s="182"/>
      <c r="PTT295" s="182"/>
      <c r="PTU295" s="182"/>
      <c r="PTV295" s="182"/>
      <c r="PTW295" s="182"/>
      <c r="PTX295" s="182"/>
      <c r="PTY295" s="182"/>
      <c r="PTZ295" s="182"/>
      <c r="PUA295" s="182"/>
      <c r="PUB295" s="182"/>
      <c r="PUC295" s="182"/>
      <c r="PUD295" s="182"/>
      <c r="PUE295" s="182"/>
      <c r="PUF295" s="182"/>
      <c r="PUG295" s="182"/>
      <c r="PUH295" s="182"/>
      <c r="PUI295" s="182"/>
      <c r="PUJ295" s="182"/>
      <c r="PUK295" s="182"/>
      <c r="PUL295" s="182"/>
      <c r="PUM295" s="182"/>
      <c r="PUN295" s="182"/>
      <c r="PUO295" s="182"/>
      <c r="PUP295" s="182"/>
      <c r="PUQ295" s="182"/>
      <c r="PUR295" s="182"/>
      <c r="PUS295" s="182"/>
      <c r="PUT295" s="182"/>
      <c r="PUU295" s="182"/>
      <c r="PUV295" s="182"/>
      <c r="PUW295" s="182"/>
      <c r="PUX295" s="182"/>
      <c r="PUY295" s="182"/>
      <c r="PUZ295" s="182"/>
      <c r="PVA295" s="182"/>
      <c r="PVB295" s="182"/>
      <c r="PVC295" s="182"/>
      <c r="PVD295" s="182"/>
      <c r="PVE295" s="182"/>
      <c r="PVF295" s="182"/>
      <c r="PVG295" s="182"/>
      <c r="PVH295" s="182"/>
      <c r="PVI295" s="182"/>
      <c r="PVJ295" s="182"/>
      <c r="PVK295" s="182"/>
      <c r="PVL295" s="182"/>
      <c r="PVM295" s="182"/>
      <c r="PVN295" s="182"/>
      <c r="PVO295" s="182"/>
      <c r="PVP295" s="182"/>
      <c r="PVQ295" s="182"/>
      <c r="PVR295" s="182"/>
      <c r="PVS295" s="182"/>
      <c r="PVT295" s="182"/>
      <c r="PVU295" s="182"/>
      <c r="PVV295" s="182"/>
      <c r="PVW295" s="182"/>
      <c r="PVX295" s="182"/>
      <c r="PVY295" s="182"/>
      <c r="PVZ295" s="182"/>
      <c r="PWA295" s="182"/>
      <c r="PWB295" s="182"/>
      <c r="PWC295" s="182"/>
      <c r="PWD295" s="182"/>
      <c r="PWE295" s="182"/>
      <c r="PWF295" s="182"/>
      <c r="PWG295" s="182"/>
      <c r="PWH295" s="182"/>
      <c r="PWI295" s="182"/>
      <c r="PWJ295" s="182"/>
      <c r="PWK295" s="182"/>
      <c r="PWL295" s="182"/>
      <c r="PWM295" s="182"/>
      <c r="PWN295" s="182"/>
      <c r="PWO295" s="182"/>
      <c r="PWP295" s="182"/>
      <c r="PWQ295" s="182"/>
      <c r="PWR295" s="182"/>
      <c r="PWS295" s="182"/>
      <c r="PWT295" s="182"/>
      <c r="PWU295" s="182"/>
      <c r="PWV295" s="182"/>
      <c r="PWW295" s="182"/>
      <c r="PWX295" s="182"/>
      <c r="PWY295" s="182"/>
      <c r="PWZ295" s="182"/>
      <c r="PXA295" s="182"/>
      <c r="PXB295" s="182"/>
      <c r="PXC295" s="182"/>
      <c r="PXD295" s="182"/>
      <c r="PXE295" s="182"/>
      <c r="PXF295" s="182"/>
      <c r="PXG295" s="182"/>
      <c r="PXH295" s="182"/>
      <c r="PXI295" s="182"/>
      <c r="PXJ295" s="182"/>
      <c r="PXK295" s="182"/>
      <c r="PXL295" s="182"/>
      <c r="PXM295" s="182"/>
      <c r="PXN295" s="182"/>
      <c r="PXO295" s="182"/>
      <c r="PXP295" s="182"/>
      <c r="PXQ295" s="182"/>
      <c r="PXR295" s="182"/>
      <c r="PXS295" s="182"/>
      <c r="PXT295" s="182"/>
      <c r="PXU295" s="182"/>
      <c r="PXV295" s="182"/>
      <c r="PXW295" s="182"/>
      <c r="PXX295" s="182"/>
      <c r="PXY295" s="182"/>
      <c r="PXZ295" s="182"/>
      <c r="PYA295" s="182"/>
      <c r="PYB295" s="182"/>
      <c r="PYC295" s="182"/>
      <c r="PYD295" s="182"/>
      <c r="PYE295" s="182"/>
      <c r="PYF295" s="182"/>
      <c r="PYG295" s="182"/>
      <c r="PYH295" s="182"/>
      <c r="PYI295" s="182"/>
      <c r="PYJ295" s="182"/>
      <c r="PYK295" s="182"/>
      <c r="PYL295" s="182"/>
      <c r="PYM295" s="182"/>
      <c r="PYN295" s="182"/>
      <c r="PYO295" s="182"/>
      <c r="PYP295" s="182"/>
      <c r="PYQ295" s="182"/>
      <c r="PYR295" s="182"/>
      <c r="PYS295" s="182"/>
      <c r="PYT295" s="182"/>
      <c r="PYU295" s="182"/>
      <c r="PYV295" s="182"/>
      <c r="PYW295" s="182"/>
      <c r="PYX295" s="182"/>
      <c r="PYY295" s="182"/>
      <c r="PYZ295" s="182"/>
      <c r="PZA295" s="182"/>
      <c r="PZB295" s="182"/>
      <c r="PZC295" s="182"/>
      <c r="PZD295" s="182"/>
      <c r="PZE295" s="182"/>
      <c r="PZF295" s="182"/>
      <c r="PZG295" s="182"/>
      <c r="PZH295" s="182"/>
      <c r="PZI295" s="182"/>
      <c r="PZJ295" s="182"/>
      <c r="PZK295" s="182"/>
      <c r="PZL295" s="182"/>
      <c r="PZM295" s="182"/>
      <c r="PZN295" s="182"/>
      <c r="PZO295" s="182"/>
      <c r="PZP295" s="182"/>
      <c r="PZQ295" s="182"/>
      <c r="PZR295" s="182"/>
      <c r="PZS295" s="182"/>
      <c r="PZT295" s="182"/>
      <c r="PZU295" s="182"/>
      <c r="PZV295" s="182"/>
      <c r="PZW295" s="182"/>
      <c r="PZX295" s="182"/>
      <c r="PZY295" s="182"/>
      <c r="PZZ295" s="182"/>
      <c r="QAA295" s="182"/>
      <c r="QAB295" s="182"/>
      <c r="QAC295" s="182"/>
      <c r="QAD295" s="182"/>
      <c r="QAE295" s="182"/>
      <c r="QAF295" s="182"/>
      <c r="QAG295" s="182"/>
      <c r="QAH295" s="182"/>
      <c r="QAI295" s="182"/>
      <c r="QAJ295" s="182"/>
      <c r="QAK295" s="182"/>
      <c r="QAL295" s="182"/>
      <c r="QAM295" s="182"/>
      <c r="QAN295" s="182"/>
      <c r="QAO295" s="182"/>
      <c r="QAP295" s="182"/>
      <c r="QAQ295" s="182"/>
      <c r="QAR295" s="182"/>
      <c r="QAS295" s="182"/>
      <c r="QAT295" s="182"/>
      <c r="QAU295" s="182"/>
      <c r="QAV295" s="182"/>
      <c r="QAW295" s="182"/>
      <c r="QAX295" s="182"/>
      <c r="QAY295" s="182"/>
      <c r="QAZ295" s="182"/>
      <c r="QBA295" s="182"/>
      <c r="QBB295" s="182"/>
      <c r="QBC295" s="182"/>
      <c r="QBD295" s="182"/>
      <c r="QBE295" s="182"/>
      <c r="QBF295" s="182"/>
      <c r="QBG295" s="182"/>
      <c r="QBH295" s="182"/>
      <c r="QBI295" s="182"/>
      <c r="QBJ295" s="182"/>
      <c r="QBK295" s="182"/>
      <c r="QBL295" s="182"/>
      <c r="QBM295" s="182"/>
      <c r="QBN295" s="182"/>
      <c r="QBO295" s="182"/>
      <c r="QBP295" s="182"/>
      <c r="QBQ295" s="182"/>
      <c r="QBR295" s="182"/>
      <c r="QBS295" s="182"/>
      <c r="QBT295" s="182"/>
      <c r="QBU295" s="182"/>
      <c r="QBV295" s="182"/>
      <c r="QBW295" s="182"/>
      <c r="QBX295" s="182"/>
      <c r="QBY295" s="182"/>
      <c r="QBZ295" s="182"/>
      <c r="QCA295" s="182"/>
      <c r="QCB295" s="182"/>
      <c r="QCC295" s="182"/>
      <c r="QCD295" s="182"/>
      <c r="QCE295" s="182"/>
      <c r="QCF295" s="182"/>
      <c r="QCG295" s="182"/>
      <c r="QCH295" s="182"/>
      <c r="QCI295" s="182"/>
      <c r="QCJ295" s="182"/>
      <c r="QCK295" s="182"/>
      <c r="QCL295" s="182"/>
      <c r="QCM295" s="182"/>
      <c r="QCN295" s="182"/>
      <c r="QCO295" s="182"/>
      <c r="QCP295" s="182"/>
      <c r="QCQ295" s="182"/>
      <c r="QCR295" s="182"/>
      <c r="QCS295" s="182"/>
      <c r="QCT295" s="182"/>
      <c r="QCU295" s="182"/>
      <c r="QCV295" s="182"/>
      <c r="QCW295" s="182"/>
      <c r="QCX295" s="182"/>
      <c r="QCY295" s="182"/>
      <c r="QCZ295" s="182"/>
      <c r="QDA295" s="182"/>
      <c r="QDB295" s="182"/>
      <c r="QDC295" s="182"/>
      <c r="QDD295" s="182"/>
      <c r="QDE295" s="182"/>
      <c r="QDF295" s="182"/>
      <c r="QDG295" s="182"/>
      <c r="QDH295" s="182"/>
      <c r="QDI295" s="182"/>
      <c r="QDJ295" s="182"/>
      <c r="QDK295" s="182"/>
      <c r="QDL295" s="182"/>
      <c r="QDM295" s="182"/>
      <c r="QDN295" s="182"/>
      <c r="QDO295" s="182"/>
      <c r="QDP295" s="182"/>
      <c r="QDQ295" s="182"/>
      <c r="QDR295" s="182"/>
      <c r="QDS295" s="182"/>
      <c r="QDT295" s="182"/>
      <c r="QDU295" s="182"/>
      <c r="QDV295" s="182"/>
      <c r="QDW295" s="182"/>
      <c r="QDX295" s="182"/>
      <c r="QDY295" s="182"/>
      <c r="QDZ295" s="182"/>
      <c r="QEA295" s="182"/>
      <c r="QEB295" s="182"/>
      <c r="QEC295" s="182"/>
      <c r="QED295" s="182"/>
      <c r="QEE295" s="182"/>
      <c r="QEF295" s="182"/>
      <c r="QEG295" s="182"/>
      <c r="QEH295" s="182"/>
      <c r="QEI295" s="182"/>
      <c r="QEJ295" s="182"/>
      <c r="QEK295" s="182"/>
      <c r="QEL295" s="182"/>
      <c r="QEM295" s="182"/>
      <c r="QEN295" s="182"/>
      <c r="QEO295" s="182"/>
      <c r="QEP295" s="182"/>
      <c r="QEQ295" s="182"/>
      <c r="QER295" s="182"/>
      <c r="QES295" s="182"/>
      <c r="QET295" s="182"/>
      <c r="QEU295" s="182"/>
      <c r="QEV295" s="182"/>
      <c r="QEW295" s="182"/>
      <c r="QEX295" s="182"/>
      <c r="QEY295" s="182"/>
      <c r="QEZ295" s="182"/>
      <c r="QFA295" s="182"/>
      <c r="QFB295" s="182"/>
      <c r="QFC295" s="182"/>
      <c r="QFD295" s="182"/>
      <c r="QFE295" s="182"/>
      <c r="QFF295" s="182"/>
      <c r="QFG295" s="182"/>
      <c r="QFH295" s="182"/>
      <c r="QFI295" s="182"/>
      <c r="QFJ295" s="182"/>
      <c r="QFK295" s="182"/>
      <c r="QFL295" s="182"/>
      <c r="QFM295" s="182"/>
      <c r="QFN295" s="182"/>
      <c r="QFO295" s="182"/>
      <c r="QFP295" s="182"/>
      <c r="QFQ295" s="182"/>
      <c r="QFR295" s="182"/>
      <c r="QFS295" s="182"/>
      <c r="QFT295" s="182"/>
      <c r="QFU295" s="182"/>
      <c r="QFV295" s="182"/>
      <c r="QFW295" s="182"/>
      <c r="QFX295" s="182"/>
      <c r="QFY295" s="182"/>
      <c r="QFZ295" s="182"/>
      <c r="QGA295" s="182"/>
      <c r="QGB295" s="182"/>
      <c r="QGC295" s="182"/>
      <c r="QGD295" s="182"/>
      <c r="QGE295" s="182"/>
      <c r="QGF295" s="182"/>
      <c r="QGG295" s="182"/>
      <c r="QGH295" s="182"/>
      <c r="QGI295" s="182"/>
      <c r="QGJ295" s="182"/>
      <c r="QGK295" s="182"/>
      <c r="QGL295" s="182"/>
      <c r="QGM295" s="182"/>
      <c r="QGN295" s="182"/>
      <c r="QGO295" s="182"/>
      <c r="QGP295" s="182"/>
      <c r="QGQ295" s="182"/>
      <c r="QGR295" s="182"/>
      <c r="QGS295" s="182"/>
      <c r="QGT295" s="182"/>
      <c r="QGU295" s="182"/>
      <c r="QGV295" s="182"/>
      <c r="QGW295" s="182"/>
      <c r="QGX295" s="182"/>
      <c r="QGY295" s="182"/>
      <c r="QGZ295" s="182"/>
      <c r="QHA295" s="182"/>
      <c r="QHB295" s="182"/>
      <c r="QHC295" s="182"/>
      <c r="QHD295" s="182"/>
      <c r="QHE295" s="182"/>
      <c r="QHF295" s="182"/>
      <c r="QHG295" s="182"/>
      <c r="QHH295" s="182"/>
      <c r="QHI295" s="182"/>
      <c r="QHJ295" s="182"/>
      <c r="QHK295" s="182"/>
      <c r="QHL295" s="182"/>
      <c r="QHM295" s="182"/>
      <c r="QHN295" s="182"/>
      <c r="QHO295" s="182"/>
      <c r="QHP295" s="182"/>
      <c r="QHQ295" s="182"/>
      <c r="QHR295" s="182"/>
      <c r="QHS295" s="182"/>
      <c r="QHT295" s="182"/>
      <c r="QHU295" s="182"/>
      <c r="QHV295" s="182"/>
      <c r="QHW295" s="182"/>
      <c r="QHX295" s="182"/>
      <c r="QHY295" s="182"/>
      <c r="QHZ295" s="182"/>
      <c r="QIA295" s="182"/>
      <c r="QIB295" s="182"/>
      <c r="QIC295" s="182"/>
      <c r="QID295" s="182"/>
      <c r="QIE295" s="182"/>
      <c r="QIF295" s="182"/>
      <c r="QIG295" s="182"/>
      <c r="QIH295" s="182"/>
      <c r="QII295" s="182"/>
      <c r="QIJ295" s="182"/>
      <c r="QIK295" s="182"/>
      <c r="QIL295" s="182"/>
      <c r="QIM295" s="182"/>
      <c r="QIN295" s="182"/>
      <c r="QIO295" s="182"/>
      <c r="QIP295" s="182"/>
      <c r="QIQ295" s="182"/>
      <c r="QIR295" s="182"/>
      <c r="QIS295" s="182"/>
      <c r="QIT295" s="182"/>
      <c r="QIU295" s="182"/>
      <c r="QIV295" s="182"/>
      <c r="QIW295" s="182"/>
      <c r="QIX295" s="182"/>
      <c r="QIY295" s="182"/>
      <c r="QIZ295" s="182"/>
      <c r="QJA295" s="182"/>
      <c r="QJB295" s="182"/>
      <c r="QJC295" s="182"/>
      <c r="QJD295" s="182"/>
      <c r="QJE295" s="182"/>
      <c r="QJF295" s="182"/>
      <c r="QJG295" s="182"/>
      <c r="QJH295" s="182"/>
      <c r="QJI295" s="182"/>
      <c r="QJJ295" s="182"/>
      <c r="QJK295" s="182"/>
      <c r="QJL295" s="182"/>
      <c r="QJM295" s="182"/>
      <c r="QJN295" s="182"/>
      <c r="QJO295" s="182"/>
      <c r="QJP295" s="182"/>
      <c r="QJQ295" s="182"/>
      <c r="QJR295" s="182"/>
      <c r="QJS295" s="182"/>
      <c r="QJT295" s="182"/>
      <c r="QJU295" s="182"/>
      <c r="QJV295" s="182"/>
      <c r="QJW295" s="182"/>
      <c r="QJX295" s="182"/>
      <c r="QJY295" s="182"/>
      <c r="QJZ295" s="182"/>
      <c r="QKA295" s="182"/>
      <c r="QKB295" s="182"/>
      <c r="QKC295" s="182"/>
      <c r="QKD295" s="182"/>
      <c r="QKE295" s="182"/>
      <c r="QKF295" s="182"/>
      <c r="QKG295" s="182"/>
      <c r="QKH295" s="182"/>
      <c r="QKI295" s="182"/>
      <c r="QKJ295" s="182"/>
      <c r="QKK295" s="182"/>
      <c r="QKL295" s="182"/>
      <c r="QKM295" s="182"/>
      <c r="QKN295" s="182"/>
      <c r="QKO295" s="182"/>
      <c r="QKP295" s="182"/>
      <c r="QKQ295" s="182"/>
      <c r="QKR295" s="182"/>
      <c r="QKS295" s="182"/>
      <c r="QKT295" s="182"/>
      <c r="QKU295" s="182"/>
      <c r="QKV295" s="182"/>
      <c r="QKW295" s="182"/>
      <c r="QKX295" s="182"/>
      <c r="QKY295" s="182"/>
      <c r="QKZ295" s="182"/>
      <c r="QLA295" s="182"/>
      <c r="QLB295" s="182"/>
      <c r="QLC295" s="182"/>
      <c r="QLD295" s="182"/>
      <c r="QLE295" s="182"/>
      <c r="QLF295" s="182"/>
      <c r="QLG295" s="182"/>
      <c r="QLH295" s="182"/>
      <c r="QLI295" s="182"/>
      <c r="QLJ295" s="182"/>
      <c r="QLK295" s="182"/>
      <c r="QLL295" s="182"/>
      <c r="QLM295" s="182"/>
      <c r="QLN295" s="182"/>
      <c r="QLO295" s="182"/>
      <c r="QLP295" s="182"/>
      <c r="QLQ295" s="182"/>
      <c r="QLR295" s="182"/>
      <c r="QLS295" s="182"/>
      <c r="QLT295" s="182"/>
      <c r="QLU295" s="182"/>
      <c r="QLV295" s="182"/>
      <c r="QLW295" s="182"/>
      <c r="QLX295" s="182"/>
      <c r="QLY295" s="182"/>
      <c r="QLZ295" s="182"/>
      <c r="QMA295" s="182"/>
      <c r="QMB295" s="182"/>
      <c r="QMC295" s="182"/>
      <c r="QMD295" s="182"/>
      <c r="QME295" s="182"/>
      <c r="QMF295" s="182"/>
      <c r="QMG295" s="182"/>
      <c r="QMH295" s="182"/>
      <c r="QMI295" s="182"/>
      <c r="QMJ295" s="182"/>
      <c r="QMK295" s="182"/>
      <c r="QML295" s="182"/>
      <c r="QMM295" s="182"/>
      <c r="QMN295" s="182"/>
      <c r="QMO295" s="182"/>
      <c r="QMP295" s="182"/>
      <c r="QMQ295" s="182"/>
      <c r="QMR295" s="182"/>
      <c r="QMS295" s="182"/>
      <c r="QMT295" s="182"/>
      <c r="QMU295" s="182"/>
      <c r="QMV295" s="182"/>
      <c r="QMW295" s="182"/>
      <c r="QMX295" s="182"/>
      <c r="QMY295" s="182"/>
      <c r="QMZ295" s="182"/>
      <c r="QNA295" s="182"/>
      <c r="QNB295" s="182"/>
      <c r="QNC295" s="182"/>
      <c r="QND295" s="182"/>
      <c r="QNE295" s="182"/>
      <c r="QNF295" s="182"/>
      <c r="QNG295" s="182"/>
      <c r="QNH295" s="182"/>
      <c r="QNI295" s="182"/>
      <c r="QNJ295" s="182"/>
      <c r="QNK295" s="182"/>
      <c r="QNL295" s="182"/>
      <c r="QNM295" s="182"/>
      <c r="QNN295" s="182"/>
      <c r="QNO295" s="182"/>
      <c r="QNP295" s="182"/>
      <c r="QNQ295" s="182"/>
      <c r="QNR295" s="182"/>
      <c r="QNS295" s="182"/>
      <c r="QNT295" s="182"/>
      <c r="QNU295" s="182"/>
      <c r="QNV295" s="182"/>
      <c r="QNW295" s="182"/>
      <c r="QNX295" s="182"/>
      <c r="QNY295" s="182"/>
      <c r="QNZ295" s="182"/>
      <c r="QOA295" s="182"/>
      <c r="QOB295" s="182"/>
      <c r="QOC295" s="182"/>
      <c r="QOD295" s="182"/>
      <c r="QOE295" s="182"/>
      <c r="QOF295" s="182"/>
      <c r="QOG295" s="182"/>
      <c r="QOH295" s="182"/>
      <c r="QOI295" s="182"/>
      <c r="QOJ295" s="182"/>
      <c r="QOK295" s="182"/>
      <c r="QOL295" s="182"/>
      <c r="QOM295" s="182"/>
      <c r="QON295" s="182"/>
      <c r="QOO295" s="182"/>
      <c r="QOP295" s="182"/>
      <c r="QOQ295" s="182"/>
      <c r="QOR295" s="182"/>
      <c r="QOS295" s="182"/>
      <c r="QOT295" s="182"/>
      <c r="QOU295" s="182"/>
      <c r="QOV295" s="182"/>
      <c r="QOW295" s="182"/>
      <c r="QOX295" s="182"/>
      <c r="QOY295" s="182"/>
      <c r="QOZ295" s="182"/>
      <c r="QPA295" s="182"/>
      <c r="QPB295" s="182"/>
      <c r="QPC295" s="182"/>
      <c r="QPD295" s="182"/>
      <c r="QPE295" s="182"/>
      <c r="QPF295" s="182"/>
      <c r="QPG295" s="182"/>
      <c r="QPH295" s="182"/>
      <c r="QPI295" s="182"/>
      <c r="QPJ295" s="182"/>
      <c r="QPK295" s="182"/>
      <c r="QPL295" s="182"/>
      <c r="QPM295" s="182"/>
      <c r="QPN295" s="182"/>
      <c r="QPO295" s="182"/>
      <c r="QPP295" s="182"/>
      <c r="QPQ295" s="182"/>
      <c r="QPR295" s="182"/>
      <c r="QPS295" s="182"/>
      <c r="QPT295" s="182"/>
      <c r="QPU295" s="182"/>
      <c r="QPV295" s="182"/>
      <c r="QPW295" s="182"/>
      <c r="QPX295" s="182"/>
      <c r="QPY295" s="182"/>
      <c r="QPZ295" s="182"/>
      <c r="QQA295" s="182"/>
      <c r="QQB295" s="182"/>
      <c r="QQC295" s="182"/>
      <c r="QQD295" s="182"/>
      <c r="QQE295" s="182"/>
      <c r="QQF295" s="182"/>
      <c r="QQG295" s="182"/>
      <c r="QQH295" s="182"/>
      <c r="QQI295" s="182"/>
      <c r="QQJ295" s="182"/>
      <c r="QQK295" s="182"/>
      <c r="QQL295" s="182"/>
      <c r="QQM295" s="182"/>
      <c r="QQN295" s="182"/>
      <c r="QQO295" s="182"/>
      <c r="QQP295" s="182"/>
      <c r="QQQ295" s="182"/>
      <c r="QQR295" s="182"/>
      <c r="QQS295" s="182"/>
      <c r="QQT295" s="182"/>
      <c r="QQU295" s="182"/>
      <c r="QQV295" s="182"/>
      <c r="QQW295" s="182"/>
      <c r="QQX295" s="182"/>
      <c r="QQY295" s="182"/>
      <c r="QQZ295" s="182"/>
      <c r="QRA295" s="182"/>
      <c r="QRB295" s="182"/>
      <c r="QRC295" s="182"/>
      <c r="QRD295" s="182"/>
      <c r="QRE295" s="182"/>
      <c r="QRF295" s="182"/>
      <c r="QRG295" s="182"/>
      <c r="QRH295" s="182"/>
      <c r="QRI295" s="182"/>
      <c r="QRJ295" s="182"/>
      <c r="QRK295" s="182"/>
      <c r="QRL295" s="182"/>
      <c r="QRM295" s="182"/>
      <c r="QRN295" s="182"/>
      <c r="QRO295" s="182"/>
      <c r="QRP295" s="182"/>
      <c r="QRQ295" s="182"/>
      <c r="QRR295" s="182"/>
      <c r="QRS295" s="182"/>
      <c r="QRT295" s="182"/>
      <c r="QRU295" s="182"/>
      <c r="QRV295" s="182"/>
      <c r="QRW295" s="182"/>
      <c r="QRX295" s="182"/>
      <c r="QRY295" s="182"/>
      <c r="QRZ295" s="182"/>
      <c r="QSA295" s="182"/>
      <c r="QSB295" s="182"/>
      <c r="QSC295" s="182"/>
      <c r="QSD295" s="182"/>
      <c r="QSE295" s="182"/>
      <c r="QSF295" s="182"/>
      <c r="QSG295" s="182"/>
      <c r="QSH295" s="182"/>
      <c r="QSI295" s="182"/>
      <c r="QSJ295" s="182"/>
      <c r="QSK295" s="182"/>
      <c r="QSL295" s="182"/>
      <c r="QSM295" s="182"/>
      <c r="QSN295" s="182"/>
      <c r="QSO295" s="182"/>
      <c r="QSP295" s="182"/>
      <c r="QSQ295" s="182"/>
      <c r="QSR295" s="182"/>
      <c r="QSS295" s="182"/>
      <c r="QST295" s="182"/>
      <c r="QSU295" s="182"/>
      <c r="QSV295" s="182"/>
      <c r="QSW295" s="182"/>
      <c r="QSX295" s="182"/>
      <c r="QSY295" s="182"/>
      <c r="QSZ295" s="182"/>
      <c r="QTA295" s="182"/>
      <c r="QTB295" s="182"/>
      <c r="QTC295" s="182"/>
      <c r="QTD295" s="182"/>
      <c r="QTE295" s="182"/>
      <c r="QTF295" s="182"/>
      <c r="QTG295" s="182"/>
      <c r="QTH295" s="182"/>
      <c r="QTI295" s="182"/>
      <c r="QTJ295" s="182"/>
      <c r="QTK295" s="182"/>
      <c r="QTL295" s="182"/>
      <c r="QTM295" s="182"/>
      <c r="QTN295" s="182"/>
      <c r="QTO295" s="182"/>
      <c r="QTP295" s="182"/>
      <c r="QTQ295" s="182"/>
      <c r="QTR295" s="182"/>
      <c r="QTS295" s="182"/>
      <c r="QTT295" s="182"/>
      <c r="QTU295" s="182"/>
      <c r="QTV295" s="182"/>
      <c r="QTW295" s="182"/>
      <c r="QTX295" s="182"/>
      <c r="QTY295" s="182"/>
      <c r="QTZ295" s="182"/>
      <c r="QUA295" s="182"/>
      <c r="QUB295" s="182"/>
      <c r="QUC295" s="182"/>
      <c r="QUD295" s="182"/>
      <c r="QUE295" s="182"/>
      <c r="QUF295" s="182"/>
      <c r="QUG295" s="182"/>
      <c r="QUH295" s="182"/>
      <c r="QUI295" s="182"/>
      <c r="QUJ295" s="182"/>
      <c r="QUK295" s="182"/>
      <c r="QUL295" s="182"/>
      <c r="QUM295" s="182"/>
      <c r="QUN295" s="182"/>
      <c r="QUO295" s="182"/>
      <c r="QUP295" s="182"/>
      <c r="QUQ295" s="182"/>
      <c r="QUR295" s="182"/>
      <c r="QUS295" s="182"/>
      <c r="QUT295" s="182"/>
      <c r="QUU295" s="182"/>
      <c r="QUV295" s="182"/>
      <c r="QUW295" s="182"/>
      <c r="QUX295" s="182"/>
      <c r="QUY295" s="182"/>
      <c r="QUZ295" s="182"/>
      <c r="QVA295" s="182"/>
      <c r="QVB295" s="182"/>
      <c r="QVC295" s="182"/>
      <c r="QVD295" s="182"/>
      <c r="QVE295" s="182"/>
      <c r="QVF295" s="182"/>
      <c r="QVG295" s="182"/>
      <c r="QVH295" s="182"/>
      <c r="QVI295" s="182"/>
      <c r="QVJ295" s="182"/>
      <c r="QVK295" s="182"/>
      <c r="QVL295" s="182"/>
      <c r="QVM295" s="182"/>
      <c r="QVN295" s="182"/>
      <c r="QVO295" s="182"/>
      <c r="QVP295" s="182"/>
      <c r="QVQ295" s="182"/>
      <c r="QVR295" s="182"/>
      <c r="QVS295" s="182"/>
      <c r="QVT295" s="182"/>
      <c r="QVU295" s="182"/>
      <c r="QVV295" s="182"/>
      <c r="QVW295" s="182"/>
      <c r="QVX295" s="182"/>
      <c r="QVY295" s="182"/>
      <c r="QVZ295" s="182"/>
      <c r="QWA295" s="182"/>
      <c r="QWB295" s="182"/>
      <c r="QWC295" s="182"/>
      <c r="QWD295" s="182"/>
      <c r="QWE295" s="182"/>
      <c r="QWF295" s="182"/>
      <c r="QWG295" s="182"/>
      <c r="QWH295" s="182"/>
      <c r="QWI295" s="182"/>
      <c r="QWJ295" s="182"/>
      <c r="QWK295" s="182"/>
      <c r="QWL295" s="182"/>
      <c r="QWM295" s="182"/>
      <c r="QWN295" s="182"/>
      <c r="QWO295" s="182"/>
      <c r="QWP295" s="182"/>
      <c r="QWQ295" s="182"/>
      <c r="QWR295" s="182"/>
      <c r="QWS295" s="182"/>
      <c r="QWT295" s="182"/>
      <c r="QWU295" s="182"/>
      <c r="QWV295" s="182"/>
      <c r="QWW295" s="182"/>
      <c r="QWX295" s="182"/>
      <c r="QWY295" s="182"/>
      <c r="QWZ295" s="182"/>
      <c r="QXA295" s="182"/>
      <c r="QXB295" s="182"/>
      <c r="QXC295" s="182"/>
      <c r="QXD295" s="182"/>
      <c r="QXE295" s="182"/>
      <c r="QXF295" s="182"/>
      <c r="QXG295" s="182"/>
      <c r="QXH295" s="182"/>
      <c r="QXI295" s="182"/>
      <c r="QXJ295" s="182"/>
      <c r="QXK295" s="182"/>
      <c r="QXL295" s="182"/>
      <c r="QXM295" s="182"/>
      <c r="QXN295" s="182"/>
      <c r="QXO295" s="182"/>
      <c r="QXP295" s="182"/>
      <c r="QXQ295" s="182"/>
      <c r="QXR295" s="182"/>
      <c r="QXS295" s="182"/>
      <c r="QXT295" s="182"/>
      <c r="QXU295" s="182"/>
      <c r="QXV295" s="182"/>
      <c r="QXW295" s="182"/>
      <c r="QXX295" s="182"/>
      <c r="QXY295" s="182"/>
      <c r="QXZ295" s="182"/>
      <c r="QYA295" s="182"/>
      <c r="QYB295" s="182"/>
      <c r="QYC295" s="182"/>
      <c r="QYD295" s="182"/>
      <c r="QYE295" s="182"/>
      <c r="QYF295" s="182"/>
      <c r="QYG295" s="182"/>
      <c r="QYH295" s="182"/>
      <c r="QYI295" s="182"/>
      <c r="QYJ295" s="182"/>
      <c r="QYK295" s="182"/>
      <c r="QYL295" s="182"/>
      <c r="QYM295" s="182"/>
      <c r="QYN295" s="182"/>
      <c r="QYO295" s="182"/>
      <c r="QYP295" s="182"/>
      <c r="QYQ295" s="182"/>
      <c r="QYR295" s="182"/>
      <c r="QYS295" s="182"/>
      <c r="QYT295" s="182"/>
      <c r="QYU295" s="182"/>
      <c r="QYV295" s="182"/>
      <c r="QYW295" s="182"/>
      <c r="QYX295" s="182"/>
      <c r="QYY295" s="182"/>
      <c r="QYZ295" s="182"/>
      <c r="QZA295" s="182"/>
      <c r="QZB295" s="182"/>
      <c r="QZC295" s="182"/>
      <c r="QZD295" s="182"/>
      <c r="QZE295" s="182"/>
      <c r="QZF295" s="182"/>
      <c r="QZG295" s="182"/>
      <c r="QZH295" s="182"/>
      <c r="QZI295" s="182"/>
      <c r="QZJ295" s="182"/>
      <c r="QZK295" s="182"/>
      <c r="QZL295" s="182"/>
      <c r="QZM295" s="182"/>
      <c r="QZN295" s="182"/>
      <c r="QZO295" s="182"/>
      <c r="QZP295" s="182"/>
      <c r="QZQ295" s="182"/>
      <c r="QZR295" s="182"/>
      <c r="QZS295" s="182"/>
      <c r="QZT295" s="182"/>
      <c r="QZU295" s="182"/>
      <c r="QZV295" s="182"/>
      <c r="QZW295" s="182"/>
      <c r="QZX295" s="182"/>
      <c r="QZY295" s="182"/>
      <c r="QZZ295" s="182"/>
      <c r="RAA295" s="182"/>
      <c r="RAB295" s="182"/>
      <c r="RAC295" s="182"/>
      <c r="RAD295" s="182"/>
      <c r="RAE295" s="182"/>
      <c r="RAF295" s="182"/>
      <c r="RAG295" s="182"/>
      <c r="RAH295" s="182"/>
      <c r="RAI295" s="182"/>
      <c r="RAJ295" s="182"/>
      <c r="RAK295" s="182"/>
      <c r="RAL295" s="182"/>
      <c r="RAM295" s="182"/>
      <c r="RAN295" s="182"/>
      <c r="RAO295" s="182"/>
      <c r="RAP295" s="182"/>
      <c r="RAQ295" s="182"/>
      <c r="RAR295" s="182"/>
      <c r="RAS295" s="182"/>
      <c r="RAT295" s="182"/>
      <c r="RAU295" s="182"/>
      <c r="RAV295" s="182"/>
      <c r="RAW295" s="182"/>
      <c r="RAX295" s="182"/>
      <c r="RAY295" s="182"/>
      <c r="RAZ295" s="182"/>
      <c r="RBA295" s="182"/>
      <c r="RBB295" s="182"/>
      <c r="RBC295" s="182"/>
      <c r="RBD295" s="182"/>
      <c r="RBE295" s="182"/>
      <c r="RBF295" s="182"/>
      <c r="RBG295" s="182"/>
      <c r="RBH295" s="182"/>
      <c r="RBI295" s="182"/>
      <c r="RBJ295" s="182"/>
      <c r="RBK295" s="182"/>
      <c r="RBL295" s="182"/>
      <c r="RBM295" s="182"/>
      <c r="RBN295" s="182"/>
      <c r="RBO295" s="182"/>
      <c r="RBP295" s="182"/>
      <c r="RBQ295" s="182"/>
      <c r="RBR295" s="182"/>
      <c r="RBS295" s="182"/>
      <c r="RBT295" s="182"/>
      <c r="RBU295" s="182"/>
      <c r="RBV295" s="182"/>
      <c r="RBW295" s="182"/>
      <c r="RBX295" s="182"/>
      <c r="RBY295" s="182"/>
      <c r="RBZ295" s="182"/>
      <c r="RCA295" s="182"/>
      <c r="RCB295" s="182"/>
      <c r="RCC295" s="182"/>
      <c r="RCD295" s="182"/>
      <c r="RCE295" s="182"/>
      <c r="RCF295" s="182"/>
      <c r="RCG295" s="182"/>
      <c r="RCH295" s="182"/>
      <c r="RCI295" s="182"/>
      <c r="RCJ295" s="182"/>
      <c r="RCK295" s="182"/>
      <c r="RCL295" s="182"/>
      <c r="RCM295" s="182"/>
      <c r="RCN295" s="182"/>
      <c r="RCO295" s="182"/>
      <c r="RCP295" s="182"/>
      <c r="RCQ295" s="182"/>
      <c r="RCR295" s="182"/>
      <c r="RCS295" s="182"/>
      <c r="RCT295" s="182"/>
      <c r="RCU295" s="182"/>
      <c r="RCV295" s="182"/>
      <c r="RCW295" s="182"/>
      <c r="RCX295" s="182"/>
      <c r="RCY295" s="182"/>
      <c r="RCZ295" s="182"/>
      <c r="RDA295" s="182"/>
      <c r="RDB295" s="182"/>
      <c r="RDC295" s="182"/>
      <c r="RDD295" s="182"/>
      <c r="RDE295" s="182"/>
      <c r="RDF295" s="182"/>
      <c r="RDG295" s="182"/>
      <c r="RDH295" s="182"/>
      <c r="RDI295" s="182"/>
      <c r="RDJ295" s="182"/>
      <c r="RDK295" s="182"/>
      <c r="RDL295" s="182"/>
      <c r="RDM295" s="182"/>
      <c r="RDN295" s="182"/>
      <c r="RDO295" s="182"/>
      <c r="RDP295" s="182"/>
      <c r="RDQ295" s="182"/>
      <c r="RDR295" s="182"/>
      <c r="RDS295" s="182"/>
      <c r="RDT295" s="182"/>
      <c r="RDU295" s="182"/>
      <c r="RDV295" s="182"/>
      <c r="RDW295" s="182"/>
      <c r="RDX295" s="182"/>
      <c r="RDY295" s="182"/>
      <c r="RDZ295" s="182"/>
      <c r="REA295" s="182"/>
      <c r="REB295" s="182"/>
      <c r="REC295" s="182"/>
      <c r="RED295" s="182"/>
      <c r="REE295" s="182"/>
      <c r="REF295" s="182"/>
      <c r="REG295" s="182"/>
      <c r="REH295" s="182"/>
      <c r="REI295" s="182"/>
      <c r="REJ295" s="182"/>
      <c r="REK295" s="182"/>
      <c r="REL295" s="182"/>
      <c r="REM295" s="182"/>
      <c r="REN295" s="182"/>
      <c r="REO295" s="182"/>
      <c r="REP295" s="182"/>
      <c r="REQ295" s="182"/>
      <c r="RER295" s="182"/>
      <c r="RES295" s="182"/>
      <c r="RET295" s="182"/>
      <c r="REU295" s="182"/>
      <c r="REV295" s="182"/>
      <c r="REW295" s="182"/>
      <c r="REX295" s="182"/>
      <c r="REY295" s="182"/>
      <c r="REZ295" s="182"/>
      <c r="RFA295" s="182"/>
      <c r="RFB295" s="182"/>
      <c r="RFC295" s="182"/>
      <c r="RFD295" s="182"/>
      <c r="RFE295" s="182"/>
      <c r="RFF295" s="182"/>
      <c r="RFG295" s="182"/>
      <c r="RFH295" s="182"/>
      <c r="RFI295" s="182"/>
      <c r="RFJ295" s="182"/>
      <c r="RFK295" s="182"/>
      <c r="RFL295" s="182"/>
      <c r="RFM295" s="182"/>
      <c r="RFN295" s="182"/>
      <c r="RFO295" s="182"/>
      <c r="RFP295" s="182"/>
      <c r="RFQ295" s="182"/>
      <c r="RFR295" s="182"/>
      <c r="RFS295" s="182"/>
      <c r="RFT295" s="182"/>
      <c r="RFU295" s="182"/>
      <c r="RFV295" s="182"/>
      <c r="RFW295" s="182"/>
      <c r="RFX295" s="182"/>
      <c r="RFY295" s="182"/>
      <c r="RFZ295" s="182"/>
      <c r="RGA295" s="182"/>
      <c r="RGB295" s="182"/>
      <c r="RGC295" s="182"/>
      <c r="RGD295" s="182"/>
      <c r="RGE295" s="182"/>
      <c r="RGF295" s="182"/>
      <c r="RGG295" s="182"/>
      <c r="RGH295" s="182"/>
      <c r="RGI295" s="182"/>
      <c r="RGJ295" s="182"/>
      <c r="RGK295" s="182"/>
      <c r="RGL295" s="182"/>
      <c r="RGM295" s="182"/>
      <c r="RGN295" s="182"/>
      <c r="RGO295" s="182"/>
      <c r="RGP295" s="182"/>
      <c r="RGQ295" s="182"/>
      <c r="RGR295" s="182"/>
      <c r="RGS295" s="182"/>
      <c r="RGT295" s="182"/>
      <c r="RGU295" s="182"/>
      <c r="RGV295" s="182"/>
      <c r="RGW295" s="182"/>
      <c r="RGX295" s="182"/>
      <c r="RGY295" s="182"/>
      <c r="RGZ295" s="182"/>
      <c r="RHA295" s="182"/>
      <c r="RHB295" s="182"/>
      <c r="RHC295" s="182"/>
      <c r="RHD295" s="182"/>
      <c r="RHE295" s="182"/>
      <c r="RHF295" s="182"/>
      <c r="RHG295" s="182"/>
      <c r="RHH295" s="182"/>
      <c r="RHI295" s="182"/>
      <c r="RHJ295" s="182"/>
      <c r="RHK295" s="182"/>
      <c r="RHL295" s="182"/>
      <c r="RHM295" s="182"/>
      <c r="RHN295" s="182"/>
      <c r="RHO295" s="182"/>
      <c r="RHP295" s="182"/>
      <c r="RHQ295" s="182"/>
      <c r="RHR295" s="182"/>
      <c r="RHS295" s="182"/>
      <c r="RHT295" s="182"/>
      <c r="RHU295" s="182"/>
      <c r="RHV295" s="182"/>
      <c r="RHW295" s="182"/>
      <c r="RHX295" s="182"/>
      <c r="RHY295" s="182"/>
      <c r="RHZ295" s="182"/>
      <c r="RIA295" s="182"/>
      <c r="RIB295" s="182"/>
      <c r="RIC295" s="182"/>
      <c r="RID295" s="182"/>
      <c r="RIE295" s="182"/>
      <c r="RIF295" s="182"/>
      <c r="RIG295" s="182"/>
      <c r="RIH295" s="182"/>
      <c r="RII295" s="182"/>
      <c r="RIJ295" s="182"/>
      <c r="RIK295" s="182"/>
      <c r="RIL295" s="182"/>
      <c r="RIM295" s="182"/>
      <c r="RIN295" s="182"/>
      <c r="RIO295" s="182"/>
      <c r="RIP295" s="182"/>
      <c r="RIQ295" s="182"/>
      <c r="RIR295" s="182"/>
      <c r="RIS295" s="182"/>
      <c r="RIT295" s="182"/>
      <c r="RIU295" s="182"/>
      <c r="RIV295" s="182"/>
      <c r="RIW295" s="182"/>
      <c r="RIX295" s="182"/>
      <c r="RIY295" s="182"/>
      <c r="RIZ295" s="182"/>
      <c r="RJA295" s="182"/>
      <c r="RJB295" s="182"/>
      <c r="RJC295" s="182"/>
      <c r="RJD295" s="182"/>
      <c r="RJE295" s="182"/>
      <c r="RJF295" s="182"/>
      <c r="RJG295" s="182"/>
      <c r="RJH295" s="182"/>
      <c r="RJI295" s="182"/>
      <c r="RJJ295" s="182"/>
      <c r="RJK295" s="182"/>
      <c r="RJL295" s="182"/>
      <c r="RJM295" s="182"/>
      <c r="RJN295" s="182"/>
      <c r="RJO295" s="182"/>
      <c r="RJP295" s="182"/>
      <c r="RJQ295" s="182"/>
      <c r="RJR295" s="182"/>
      <c r="RJS295" s="182"/>
      <c r="RJT295" s="182"/>
      <c r="RJU295" s="182"/>
      <c r="RJV295" s="182"/>
      <c r="RJW295" s="182"/>
      <c r="RJX295" s="182"/>
      <c r="RJY295" s="182"/>
      <c r="RJZ295" s="182"/>
      <c r="RKA295" s="182"/>
      <c r="RKB295" s="182"/>
      <c r="RKC295" s="182"/>
      <c r="RKD295" s="182"/>
      <c r="RKE295" s="182"/>
      <c r="RKF295" s="182"/>
      <c r="RKG295" s="182"/>
      <c r="RKH295" s="182"/>
      <c r="RKI295" s="182"/>
      <c r="RKJ295" s="182"/>
      <c r="RKK295" s="182"/>
      <c r="RKL295" s="182"/>
      <c r="RKM295" s="182"/>
      <c r="RKN295" s="182"/>
      <c r="RKO295" s="182"/>
      <c r="RKP295" s="182"/>
      <c r="RKQ295" s="182"/>
      <c r="RKR295" s="182"/>
      <c r="RKS295" s="182"/>
      <c r="RKT295" s="182"/>
      <c r="RKU295" s="182"/>
      <c r="RKV295" s="182"/>
      <c r="RKW295" s="182"/>
      <c r="RKX295" s="182"/>
      <c r="RKY295" s="182"/>
      <c r="RKZ295" s="182"/>
      <c r="RLA295" s="182"/>
      <c r="RLB295" s="182"/>
      <c r="RLC295" s="182"/>
      <c r="RLD295" s="182"/>
      <c r="RLE295" s="182"/>
      <c r="RLF295" s="182"/>
      <c r="RLG295" s="182"/>
      <c r="RLH295" s="182"/>
      <c r="RLI295" s="182"/>
      <c r="RLJ295" s="182"/>
      <c r="RLK295" s="182"/>
      <c r="RLL295" s="182"/>
      <c r="RLM295" s="182"/>
      <c r="RLN295" s="182"/>
      <c r="RLO295" s="182"/>
      <c r="RLP295" s="182"/>
      <c r="RLQ295" s="182"/>
      <c r="RLR295" s="182"/>
      <c r="RLS295" s="182"/>
      <c r="RLT295" s="182"/>
      <c r="RLU295" s="182"/>
      <c r="RLV295" s="182"/>
      <c r="RLW295" s="182"/>
      <c r="RLX295" s="182"/>
      <c r="RLY295" s="182"/>
      <c r="RLZ295" s="182"/>
      <c r="RMA295" s="182"/>
      <c r="RMB295" s="182"/>
      <c r="RMC295" s="182"/>
      <c r="RMD295" s="182"/>
      <c r="RME295" s="182"/>
      <c r="RMF295" s="182"/>
      <c r="RMG295" s="182"/>
      <c r="RMH295" s="182"/>
      <c r="RMI295" s="182"/>
      <c r="RMJ295" s="182"/>
      <c r="RMK295" s="182"/>
      <c r="RML295" s="182"/>
      <c r="RMM295" s="182"/>
      <c r="RMN295" s="182"/>
      <c r="RMO295" s="182"/>
      <c r="RMP295" s="182"/>
      <c r="RMQ295" s="182"/>
      <c r="RMR295" s="182"/>
      <c r="RMS295" s="182"/>
      <c r="RMT295" s="182"/>
      <c r="RMU295" s="182"/>
      <c r="RMV295" s="182"/>
      <c r="RMW295" s="182"/>
      <c r="RMX295" s="182"/>
      <c r="RMY295" s="182"/>
      <c r="RMZ295" s="182"/>
      <c r="RNA295" s="182"/>
      <c r="RNB295" s="182"/>
      <c r="RNC295" s="182"/>
      <c r="RND295" s="182"/>
      <c r="RNE295" s="182"/>
      <c r="RNF295" s="182"/>
      <c r="RNG295" s="182"/>
      <c r="RNH295" s="182"/>
      <c r="RNI295" s="182"/>
      <c r="RNJ295" s="182"/>
      <c r="RNK295" s="182"/>
      <c r="RNL295" s="182"/>
      <c r="RNM295" s="182"/>
      <c r="RNN295" s="182"/>
      <c r="RNO295" s="182"/>
      <c r="RNP295" s="182"/>
      <c r="RNQ295" s="182"/>
      <c r="RNR295" s="182"/>
      <c r="RNS295" s="182"/>
      <c r="RNT295" s="182"/>
      <c r="RNU295" s="182"/>
      <c r="RNV295" s="182"/>
      <c r="RNW295" s="182"/>
      <c r="RNX295" s="182"/>
      <c r="RNY295" s="182"/>
      <c r="RNZ295" s="182"/>
      <c r="ROA295" s="182"/>
      <c r="ROB295" s="182"/>
      <c r="ROC295" s="182"/>
      <c r="ROD295" s="182"/>
      <c r="ROE295" s="182"/>
      <c r="ROF295" s="182"/>
      <c r="ROG295" s="182"/>
      <c r="ROH295" s="182"/>
      <c r="ROI295" s="182"/>
      <c r="ROJ295" s="182"/>
      <c r="ROK295" s="182"/>
      <c r="ROL295" s="182"/>
      <c r="ROM295" s="182"/>
      <c r="RON295" s="182"/>
      <c r="ROO295" s="182"/>
      <c r="ROP295" s="182"/>
      <c r="ROQ295" s="182"/>
      <c r="ROR295" s="182"/>
      <c r="ROS295" s="182"/>
      <c r="ROT295" s="182"/>
      <c r="ROU295" s="182"/>
      <c r="ROV295" s="182"/>
      <c r="ROW295" s="182"/>
      <c r="ROX295" s="182"/>
      <c r="ROY295" s="182"/>
      <c r="ROZ295" s="182"/>
      <c r="RPA295" s="182"/>
      <c r="RPB295" s="182"/>
      <c r="RPC295" s="182"/>
      <c r="RPD295" s="182"/>
      <c r="RPE295" s="182"/>
      <c r="RPF295" s="182"/>
      <c r="RPG295" s="182"/>
      <c r="RPH295" s="182"/>
      <c r="RPI295" s="182"/>
      <c r="RPJ295" s="182"/>
      <c r="RPK295" s="182"/>
      <c r="RPL295" s="182"/>
      <c r="RPM295" s="182"/>
      <c r="RPN295" s="182"/>
      <c r="RPO295" s="182"/>
      <c r="RPP295" s="182"/>
      <c r="RPQ295" s="182"/>
      <c r="RPR295" s="182"/>
      <c r="RPS295" s="182"/>
      <c r="RPT295" s="182"/>
      <c r="RPU295" s="182"/>
      <c r="RPV295" s="182"/>
      <c r="RPW295" s="182"/>
      <c r="RPX295" s="182"/>
      <c r="RPY295" s="182"/>
      <c r="RPZ295" s="182"/>
      <c r="RQA295" s="182"/>
      <c r="RQB295" s="182"/>
      <c r="RQC295" s="182"/>
      <c r="RQD295" s="182"/>
      <c r="RQE295" s="182"/>
      <c r="RQF295" s="182"/>
      <c r="RQG295" s="182"/>
      <c r="RQH295" s="182"/>
      <c r="RQI295" s="182"/>
      <c r="RQJ295" s="182"/>
      <c r="RQK295" s="182"/>
      <c r="RQL295" s="182"/>
      <c r="RQM295" s="182"/>
      <c r="RQN295" s="182"/>
      <c r="RQO295" s="182"/>
      <c r="RQP295" s="182"/>
      <c r="RQQ295" s="182"/>
      <c r="RQR295" s="182"/>
      <c r="RQS295" s="182"/>
      <c r="RQT295" s="182"/>
      <c r="RQU295" s="182"/>
      <c r="RQV295" s="182"/>
      <c r="RQW295" s="182"/>
      <c r="RQX295" s="182"/>
      <c r="RQY295" s="182"/>
      <c r="RQZ295" s="182"/>
      <c r="RRA295" s="182"/>
      <c r="RRB295" s="182"/>
      <c r="RRC295" s="182"/>
      <c r="RRD295" s="182"/>
      <c r="RRE295" s="182"/>
      <c r="RRF295" s="182"/>
      <c r="RRG295" s="182"/>
      <c r="RRH295" s="182"/>
      <c r="RRI295" s="182"/>
      <c r="RRJ295" s="182"/>
      <c r="RRK295" s="182"/>
      <c r="RRL295" s="182"/>
      <c r="RRM295" s="182"/>
      <c r="RRN295" s="182"/>
      <c r="RRO295" s="182"/>
      <c r="RRP295" s="182"/>
      <c r="RRQ295" s="182"/>
      <c r="RRR295" s="182"/>
      <c r="RRS295" s="182"/>
      <c r="RRT295" s="182"/>
      <c r="RRU295" s="182"/>
      <c r="RRV295" s="182"/>
      <c r="RRW295" s="182"/>
      <c r="RRX295" s="182"/>
      <c r="RRY295" s="182"/>
      <c r="RRZ295" s="182"/>
      <c r="RSA295" s="182"/>
      <c r="RSB295" s="182"/>
      <c r="RSC295" s="182"/>
      <c r="RSD295" s="182"/>
      <c r="RSE295" s="182"/>
      <c r="RSF295" s="182"/>
      <c r="RSG295" s="182"/>
      <c r="RSH295" s="182"/>
      <c r="RSI295" s="182"/>
      <c r="RSJ295" s="182"/>
      <c r="RSK295" s="182"/>
      <c r="RSL295" s="182"/>
      <c r="RSM295" s="182"/>
      <c r="RSN295" s="182"/>
      <c r="RSO295" s="182"/>
      <c r="RSP295" s="182"/>
      <c r="RSQ295" s="182"/>
      <c r="RSR295" s="182"/>
      <c r="RSS295" s="182"/>
      <c r="RST295" s="182"/>
      <c r="RSU295" s="182"/>
      <c r="RSV295" s="182"/>
      <c r="RSW295" s="182"/>
      <c r="RSX295" s="182"/>
      <c r="RSY295" s="182"/>
      <c r="RSZ295" s="182"/>
      <c r="RTA295" s="182"/>
      <c r="RTB295" s="182"/>
      <c r="RTC295" s="182"/>
      <c r="RTD295" s="182"/>
      <c r="RTE295" s="182"/>
      <c r="RTF295" s="182"/>
      <c r="RTG295" s="182"/>
      <c r="RTH295" s="182"/>
      <c r="RTI295" s="182"/>
      <c r="RTJ295" s="182"/>
      <c r="RTK295" s="182"/>
      <c r="RTL295" s="182"/>
      <c r="RTM295" s="182"/>
      <c r="RTN295" s="182"/>
      <c r="RTO295" s="182"/>
      <c r="RTP295" s="182"/>
      <c r="RTQ295" s="182"/>
      <c r="RTR295" s="182"/>
      <c r="RTS295" s="182"/>
      <c r="RTT295" s="182"/>
      <c r="RTU295" s="182"/>
      <c r="RTV295" s="182"/>
      <c r="RTW295" s="182"/>
      <c r="RTX295" s="182"/>
      <c r="RTY295" s="182"/>
      <c r="RTZ295" s="182"/>
      <c r="RUA295" s="182"/>
      <c r="RUB295" s="182"/>
      <c r="RUC295" s="182"/>
      <c r="RUD295" s="182"/>
      <c r="RUE295" s="182"/>
      <c r="RUF295" s="182"/>
      <c r="RUG295" s="182"/>
      <c r="RUH295" s="182"/>
      <c r="RUI295" s="182"/>
      <c r="RUJ295" s="182"/>
      <c r="RUK295" s="182"/>
      <c r="RUL295" s="182"/>
      <c r="RUM295" s="182"/>
      <c r="RUN295" s="182"/>
      <c r="RUO295" s="182"/>
      <c r="RUP295" s="182"/>
      <c r="RUQ295" s="182"/>
      <c r="RUR295" s="182"/>
      <c r="RUS295" s="182"/>
      <c r="RUT295" s="182"/>
      <c r="RUU295" s="182"/>
      <c r="RUV295" s="182"/>
      <c r="RUW295" s="182"/>
      <c r="RUX295" s="182"/>
      <c r="RUY295" s="182"/>
      <c r="RUZ295" s="182"/>
      <c r="RVA295" s="182"/>
      <c r="RVB295" s="182"/>
      <c r="RVC295" s="182"/>
      <c r="RVD295" s="182"/>
      <c r="RVE295" s="182"/>
      <c r="RVF295" s="182"/>
      <c r="RVG295" s="182"/>
      <c r="RVH295" s="182"/>
      <c r="RVI295" s="182"/>
      <c r="RVJ295" s="182"/>
      <c r="RVK295" s="182"/>
      <c r="RVL295" s="182"/>
      <c r="RVM295" s="182"/>
      <c r="RVN295" s="182"/>
      <c r="RVO295" s="182"/>
      <c r="RVP295" s="182"/>
      <c r="RVQ295" s="182"/>
      <c r="RVR295" s="182"/>
      <c r="RVS295" s="182"/>
      <c r="RVT295" s="182"/>
      <c r="RVU295" s="182"/>
      <c r="RVV295" s="182"/>
      <c r="RVW295" s="182"/>
      <c r="RVX295" s="182"/>
      <c r="RVY295" s="182"/>
      <c r="RVZ295" s="182"/>
      <c r="RWA295" s="182"/>
      <c r="RWB295" s="182"/>
      <c r="RWC295" s="182"/>
      <c r="RWD295" s="182"/>
      <c r="RWE295" s="182"/>
      <c r="RWF295" s="182"/>
      <c r="RWG295" s="182"/>
      <c r="RWH295" s="182"/>
      <c r="RWI295" s="182"/>
      <c r="RWJ295" s="182"/>
      <c r="RWK295" s="182"/>
      <c r="RWL295" s="182"/>
      <c r="RWM295" s="182"/>
      <c r="RWN295" s="182"/>
      <c r="RWO295" s="182"/>
      <c r="RWP295" s="182"/>
      <c r="RWQ295" s="182"/>
      <c r="RWR295" s="182"/>
      <c r="RWS295" s="182"/>
      <c r="RWT295" s="182"/>
      <c r="RWU295" s="182"/>
      <c r="RWV295" s="182"/>
      <c r="RWW295" s="182"/>
      <c r="RWX295" s="182"/>
      <c r="RWY295" s="182"/>
      <c r="RWZ295" s="182"/>
      <c r="RXA295" s="182"/>
      <c r="RXB295" s="182"/>
      <c r="RXC295" s="182"/>
      <c r="RXD295" s="182"/>
      <c r="RXE295" s="182"/>
      <c r="RXF295" s="182"/>
      <c r="RXG295" s="182"/>
      <c r="RXH295" s="182"/>
      <c r="RXI295" s="182"/>
      <c r="RXJ295" s="182"/>
      <c r="RXK295" s="182"/>
      <c r="RXL295" s="182"/>
      <c r="RXM295" s="182"/>
      <c r="RXN295" s="182"/>
      <c r="RXO295" s="182"/>
      <c r="RXP295" s="182"/>
      <c r="RXQ295" s="182"/>
      <c r="RXR295" s="182"/>
      <c r="RXS295" s="182"/>
      <c r="RXT295" s="182"/>
      <c r="RXU295" s="182"/>
      <c r="RXV295" s="182"/>
      <c r="RXW295" s="182"/>
      <c r="RXX295" s="182"/>
      <c r="RXY295" s="182"/>
      <c r="RXZ295" s="182"/>
      <c r="RYA295" s="182"/>
      <c r="RYB295" s="182"/>
      <c r="RYC295" s="182"/>
      <c r="RYD295" s="182"/>
      <c r="RYE295" s="182"/>
      <c r="RYF295" s="182"/>
      <c r="RYG295" s="182"/>
      <c r="RYH295" s="182"/>
      <c r="RYI295" s="182"/>
      <c r="RYJ295" s="182"/>
      <c r="RYK295" s="182"/>
      <c r="RYL295" s="182"/>
      <c r="RYM295" s="182"/>
      <c r="RYN295" s="182"/>
      <c r="RYO295" s="182"/>
      <c r="RYP295" s="182"/>
      <c r="RYQ295" s="182"/>
      <c r="RYR295" s="182"/>
      <c r="RYS295" s="182"/>
      <c r="RYT295" s="182"/>
      <c r="RYU295" s="182"/>
      <c r="RYV295" s="182"/>
      <c r="RYW295" s="182"/>
      <c r="RYX295" s="182"/>
      <c r="RYY295" s="182"/>
      <c r="RYZ295" s="182"/>
      <c r="RZA295" s="182"/>
      <c r="RZB295" s="182"/>
      <c r="RZC295" s="182"/>
      <c r="RZD295" s="182"/>
      <c r="RZE295" s="182"/>
      <c r="RZF295" s="182"/>
      <c r="RZG295" s="182"/>
      <c r="RZH295" s="182"/>
      <c r="RZI295" s="182"/>
      <c r="RZJ295" s="182"/>
      <c r="RZK295" s="182"/>
      <c r="RZL295" s="182"/>
      <c r="RZM295" s="182"/>
      <c r="RZN295" s="182"/>
      <c r="RZO295" s="182"/>
      <c r="RZP295" s="182"/>
      <c r="RZQ295" s="182"/>
      <c r="RZR295" s="182"/>
      <c r="RZS295" s="182"/>
      <c r="RZT295" s="182"/>
      <c r="RZU295" s="182"/>
      <c r="RZV295" s="182"/>
      <c r="RZW295" s="182"/>
      <c r="RZX295" s="182"/>
      <c r="RZY295" s="182"/>
      <c r="RZZ295" s="182"/>
      <c r="SAA295" s="182"/>
      <c r="SAB295" s="182"/>
      <c r="SAC295" s="182"/>
      <c r="SAD295" s="182"/>
      <c r="SAE295" s="182"/>
      <c r="SAF295" s="182"/>
      <c r="SAG295" s="182"/>
      <c r="SAH295" s="182"/>
      <c r="SAI295" s="182"/>
      <c r="SAJ295" s="182"/>
      <c r="SAK295" s="182"/>
      <c r="SAL295" s="182"/>
      <c r="SAM295" s="182"/>
      <c r="SAN295" s="182"/>
      <c r="SAO295" s="182"/>
      <c r="SAP295" s="182"/>
      <c r="SAQ295" s="182"/>
      <c r="SAR295" s="182"/>
      <c r="SAS295" s="182"/>
      <c r="SAT295" s="182"/>
      <c r="SAU295" s="182"/>
      <c r="SAV295" s="182"/>
      <c r="SAW295" s="182"/>
      <c r="SAX295" s="182"/>
      <c r="SAY295" s="182"/>
      <c r="SAZ295" s="182"/>
      <c r="SBA295" s="182"/>
      <c r="SBB295" s="182"/>
      <c r="SBC295" s="182"/>
      <c r="SBD295" s="182"/>
      <c r="SBE295" s="182"/>
      <c r="SBF295" s="182"/>
      <c r="SBG295" s="182"/>
      <c r="SBH295" s="182"/>
      <c r="SBI295" s="182"/>
      <c r="SBJ295" s="182"/>
      <c r="SBK295" s="182"/>
      <c r="SBL295" s="182"/>
      <c r="SBM295" s="182"/>
      <c r="SBN295" s="182"/>
      <c r="SBO295" s="182"/>
      <c r="SBP295" s="182"/>
      <c r="SBQ295" s="182"/>
      <c r="SBR295" s="182"/>
      <c r="SBS295" s="182"/>
      <c r="SBT295" s="182"/>
      <c r="SBU295" s="182"/>
      <c r="SBV295" s="182"/>
      <c r="SBW295" s="182"/>
      <c r="SBX295" s="182"/>
      <c r="SBY295" s="182"/>
      <c r="SBZ295" s="182"/>
      <c r="SCA295" s="182"/>
      <c r="SCB295" s="182"/>
      <c r="SCC295" s="182"/>
      <c r="SCD295" s="182"/>
      <c r="SCE295" s="182"/>
      <c r="SCF295" s="182"/>
      <c r="SCG295" s="182"/>
      <c r="SCH295" s="182"/>
      <c r="SCI295" s="182"/>
      <c r="SCJ295" s="182"/>
      <c r="SCK295" s="182"/>
      <c r="SCL295" s="182"/>
      <c r="SCM295" s="182"/>
      <c r="SCN295" s="182"/>
      <c r="SCO295" s="182"/>
      <c r="SCP295" s="182"/>
      <c r="SCQ295" s="182"/>
      <c r="SCR295" s="182"/>
      <c r="SCS295" s="182"/>
      <c r="SCT295" s="182"/>
      <c r="SCU295" s="182"/>
      <c r="SCV295" s="182"/>
      <c r="SCW295" s="182"/>
      <c r="SCX295" s="182"/>
      <c r="SCY295" s="182"/>
      <c r="SCZ295" s="182"/>
      <c r="SDA295" s="182"/>
      <c r="SDB295" s="182"/>
      <c r="SDC295" s="182"/>
      <c r="SDD295" s="182"/>
      <c r="SDE295" s="182"/>
      <c r="SDF295" s="182"/>
      <c r="SDG295" s="182"/>
      <c r="SDH295" s="182"/>
      <c r="SDI295" s="182"/>
      <c r="SDJ295" s="182"/>
      <c r="SDK295" s="182"/>
      <c r="SDL295" s="182"/>
      <c r="SDM295" s="182"/>
      <c r="SDN295" s="182"/>
      <c r="SDO295" s="182"/>
      <c r="SDP295" s="182"/>
      <c r="SDQ295" s="182"/>
      <c r="SDR295" s="182"/>
      <c r="SDS295" s="182"/>
      <c r="SDT295" s="182"/>
      <c r="SDU295" s="182"/>
      <c r="SDV295" s="182"/>
      <c r="SDW295" s="182"/>
      <c r="SDX295" s="182"/>
      <c r="SDY295" s="182"/>
      <c r="SDZ295" s="182"/>
      <c r="SEA295" s="182"/>
      <c r="SEB295" s="182"/>
      <c r="SEC295" s="182"/>
      <c r="SED295" s="182"/>
      <c r="SEE295" s="182"/>
      <c r="SEF295" s="182"/>
      <c r="SEG295" s="182"/>
      <c r="SEH295" s="182"/>
      <c r="SEI295" s="182"/>
      <c r="SEJ295" s="182"/>
      <c r="SEK295" s="182"/>
      <c r="SEL295" s="182"/>
      <c r="SEM295" s="182"/>
      <c r="SEN295" s="182"/>
      <c r="SEO295" s="182"/>
      <c r="SEP295" s="182"/>
      <c r="SEQ295" s="182"/>
      <c r="SER295" s="182"/>
      <c r="SES295" s="182"/>
      <c r="SET295" s="182"/>
      <c r="SEU295" s="182"/>
      <c r="SEV295" s="182"/>
      <c r="SEW295" s="182"/>
      <c r="SEX295" s="182"/>
      <c r="SEY295" s="182"/>
      <c r="SEZ295" s="182"/>
      <c r="SFA295" s="182"/>
      <c r="SFB295" s="182"/>
      <c r="SFC295" s="182"/>
      <c r="SFD295" s="182"/>
      <c r="SFE295" s="182"/>
      <c r="SFF295" s="182"/>
      <c r="SFG295" s="182"/>
      <c r="SFH295" s="182"/>
      <c r="SFI295" s="182"/>
      <c r="SFJ295" s="182"/>
      <c r="SFK295" s="182"/>
      <c r="SFL295" s="182"/>
      <c r="SFM295" s="182"/>
      <c r="SFN295" s="182"/>
      <c r="SFO295" s="182"/>
      <c r="SFP295" s="182"/>
      <c r="SFQ295" s="182"/>
      <c r="SFR295" s="182"/>
      <c r="SFS295" s="182"/>
      <c r="SFT295" s="182"/>
      <c r="SFU295" s="182"/>
      <c r="SFV295" s="182"/>
      <c r="SFW295" s="182"/>
      <c r="SFX295" s="182"/>
      <c r="SFY295" s="182"/>
      <c r="SFZ295" s="182"/>
      <c r="SGA295" s="182"/>
      <c r="SGB295" s="182"/>
      <c r="SGC295" s="182"/>
      <c r="SGD295" s="182"/>
      <c r="SGE295" s="182"/>
      <c r="SGF295" s="182"/>
      <c r="SGG295" s="182"/>
      <c r="SGH295" s="182"/>
      <c r="SGI295" s="182"/>
      <c r="SGJ295" s="182"/>
      <c r="SGK295" s="182"/>
      <c r="SGL295" s="182"/>
      <c r="SGM295" s="182"/>
      <c r="SGN295" s="182"/>
      <c r="SGO295" s="182"/>
      <c r="SGP295" s="182"/>
      <c r="SGQ295" s="182"/>
      <c r="SGR295" s="182"/>
      <c r="SGS295" s="182"/>
      <c r="SGT295" s="182"/>
      <c r="SGU295" s="182"/>
      <c r="SGV295" s="182"/>
      <c r="SGW295" s="182"/>
      <c r="SGX295" s="182"/>
      <c r="SGY295" s="182"/>
      <c r="SGZ295" s="182"/>
      <c r="SHA295" s="182"/>
      <c r="SHB295" s="182"/>
      <c r="SHC295" s="182"/>
      <c r="SHD295" s="182"/>
      <c r="SHE295" s="182"/>
      <c r="SHF295" s="182"/>
      <c r="SHG295" s="182"/>
      <c r="SHH295" s="182"/>
      <c r="SHI295" s="182"/>
      <c r="SHJ295" s="182"/>
      <c r="SHK295" s="182"/>
      <c r="SHL295" s="182"/>
      <c r="SHM295" s="182"/>
      <c r="SHN295" s="182"/>
      <c r="SHO295" s="182"/>
      <c r="SHP295" s="182"/>
      <c r="SHQ295" s="182"/>
      <c r="SHR295" s="182"/>
      <c r="SHS295" s="182"/>
      <c r="SHT295" s="182"/>
      <c r="SHU295" s="182"/>
      <c r="SHV295" s="182"/>
      <c r="SHW295" s="182"/>
      <c r="SHX295" s="182"/>
      <c r="SHY295" s="182"/>
      <c r="SHZ295" s="182"/>
      <c r="SIA295" s="182"/>
      <c r="SIB295" s="182"/>
      <c r="SIC295" s="182"/>
      <c r="SID295" s="182"/>
      <c r="SIE295" s="182"/>
      <c r="SIF295" s="182"/>
      <c r="SIG295" s="182"/>
      <c r="SIH295" s="182"/>
      <c r="SII295" s="182"/>
      <c r="SIJ295" s="182"/>
      <c r="SIK295" s="182"/>
      <c r="SIL295" s="182"/>
      <c r="SIM295" s="182"/>
      <c r="SIN295" s="182"/>
      <c r="SIO295" s="182"/>
      <c r="SIP295" s="182"/>
      <c r="SIQ295" s="182"/>
      <c r="SIR295" s="182"/>
      <c r="SIS295" s="182"/>
      <c r="SIT295" s="182"/>
      <c r="SIU295" s="182"/>
      <c r="SIV295" s="182"/>
      <c r="SIW295" s="182"/>
      <c r="SIX295" s="182"/>
      <c r="SIY295" s="182"/>
      <c r="SIZ295" s="182"/>
      <c r="SJA295" s="182"/>
      <c r="SJB295" s="182"/>
      <c r="SJC295" s="182"/>
      <c r="SJD295" s="182"/>
      <c r="SJE295" s="182"/>
      <c r="SJF295" s="182"/>
      <c r="SJG295" s="182"/>
      <c r="SJH295" s="182"/>
      <c r="SJI295" s="182"/>
      <c r="SJJ295" s="182"/>
      <c r="SJK295" s="182"/>
      <c r="SJL295" s="182"/>
      <c r="SJM295" s="182"/>
      <c r="SJN295" s="182"/>
      <c r="SJO295" s="182"/>
      <c r="SJP295" s="182"/>
      <c r="SJQ295" s="182"/>
      <c r="SJR295" s="182"/>
      <c r="SJS295" s="182"/>
      <c r="SJT295" s="182"/>
      <c r="SJU295" s="182"/>
      <c r="SJV295" s="182"/>
      <c r="SJW295" s="182"/>
      <c r="SJX295" s="182"/>
      <c r="SJY295" s="182"/>
      <c r="SJZ295" s="182"/>
      <c r="SKA295" s="182"/>
      <c r="SKB295" s="182"/>
      <c r="SKC295" s="182"/>
      <c r="SKD295" s="182"/>
      <c r="SKE295" s="182"/>
      <c r="SKF295" s="182"/>
      <c r="SKG295" s="182"/>
      <c r="SKH295" s="182"/>
      <c r="SKI295" s="182"/>
      <c r="SKJ295" s="182"/>
      <c r="SKK295" s="182"/>
      <c r="SKL295" s="182"/>
      <c r="SKM295" s="182"/>
      <c r="SKN295" s="182"/>
      <c r="SKO295" s="182"/>
      <c r="SKP295" s="182"/>
      <c r="SKQ295" s="182"/>
      <c r="SKR295" s="182"/>
      <c r="SKS295" s="182"/>
      <c r="SKT295" s="182"/>
      <c r="SKU295" s="182"/>
      <c r="SKV295" s="182"/>
      <c r="SKW295" s="182"/>
      <c r="SKX295" s="182"/>
      <c r="SKY295" s="182"/>
      <c r="SKZ295" s="182"/>
      <c r="SLA295" s="182"/>
      <c r="SLB295" s="182"/>
      <c r="SLC295" s="182"/>
      <c r="SLD295" s="182"/>
      <c r="SLE295" s="182"/>
      <c r="SLF295" s="182"/>
      <c r="SLG295" s="182"/>
      <c r="SLH295" s="182"/>
      <c r="SLI295" s="182"/>
      <c r="SLJ295" s="182"/>
      <c r="SLK295" s="182"/>
      <c r="SLL295" s="182"/>
      <c r="SLM295" s="182"/>
      <c r="SLN295" s="182"/>
      <c r="SLO295" s="182"/>
      <c r="SLP295" s="182"/>
      <c r="SLQ295" s="182"/>
      <c r="SLR295" s="182"/>
      <c r="SLS295" s="182"/>
      <c r="SLT295" s="182"/>
      <c r="SLU295" s="182"/>
      <c r="SLV295" s="182"/>
      <c r="SLW295" s="182"/>
      <c r="SLX295" s="182"/>
      <c r="SLY295" s="182"/>
      <c r="SLZ295" s="182"/>
      <c r="SMA295" s="182"/>
      <c r="SMB295" s="182"/>
      <c r="SMC295" s="182"/>
      <c r="SMD295" s="182"/>
      <c r="SME295" s="182"/>
      <c r="SMF295" s="182"/>
      <c r="SMG295" s="182"/>
      <c r="SMH295" s="182"/>
      <c r="SMI295" s="182"/>
      <c r="SMJ295" s="182"/>
      <c r="SMK295" s="182"/>
      <c r="SML295" s="182"/>
      <c r="SMM295" s="182"/>
      <c r="SMN295" s="182"/>
      <c r="SMO295" s="182"/>
      <c r="SMP295" s="182"/>
      <c r="SMQ295" s="182"/>
      <c r="SMR295" s="182"/>
      <c r="SMS295" s="182"/>
      <c r="SMT295" s="182"/>
      <c r="SMU295" s="182"/>
      <c r="SMV295" s="182"/>
      <c r="SMW295" s="182"/>
      <c r="SMX295" s="182"/>
      <c r="SMY295" s="182"/>
      <c r="SMZ295" s="182"/>
      <c r="SNA295" s="182"/>
      <c r="SNB295" s="182"/>
      <c r="SNC295" s="182"/>
      <c r="SND295" s="182"/>
      <c r="SNE295" s="182"/>
      <c r="SNF295" s="182"/>
      <c r="SNG295" s="182"/>
      <c r="SNH295" s="182"/>
      <c r="SNI295" s="182"/>
      <c r="SNJ295" s="182"/>
      <c r="SNK295" s="182"/>
      <c r="SNL295" s="182"/>
      <c r="SNM295" s="182"/>
      <c r="SNN295" s="182"/>
      <c r="SNO295" s="182"/>
      <c r="SNP295" s="182"/>
      <c r="SNQ295" s="182"/>
      <c r="SNR295" s="182"/>
      <c r="SNS295" s="182"/>
      <c r="SNT295" s="182"/>
      <c r="SNU295" s="182"/>
      <c r="SNV295" s="182"/>
      <c r="SNW295" s="182"/>
      <c r="SNX295" s="182"/>
      <c r="SNY295" s="182"/>
      <c r="SNZ295" s="182"/>
      <c r="SOA295" s="182"/>
      <c r="SOB295" s="182"/>
      <c r="SOC295" s="182"/>
      <c r="SOD295" s="182"/>
      <c r="SOE295" s="182"/>
      <c r="SOF295" s="182"/>
      <c r="SOG295" s="182"/>
      <c r="SOH295" s="182"/>
      <c r="SOI295" s="182"/>
      <c r="SOJ295" s="182"/>
      <c r="SOK295" s="182"/>
      <c r="SOL295" s="182"/>
      <c r="SOM295" s="182"/>
      <c r="SON295" s="182"/>
      <c r="SOO295" s="182"/>
      <c r="SOP295" s="182"/>
      <c r="SOQ295" s="182"/>
      <c r="SOR295" s="182"/>
      <c r="SOS295" s="182"/>
      <c r="SOT295" s="182"/>
      <c r="SOU295" s="182"/>
      <c r="SOV295" s="182"/>
      <c r="SOW295" s="182"/>
      <c r="SOX295" s="182"/>
      <c r="SOY295" s="182"/>
      <c r="SOZ295" s="182"/>
      <c r="SPA295" s="182"/>
      <c r="SPB295" s="182"/>
      <c r="SPC295" s="182"/>
      <c r="SPD295" s="182"/>
      <c r="SPE295" s="182"/>
      <c r="SPF295" s="182"/>
      <c r="SPG295" s="182"/>
      <c r="SPH295" s="182"/>
      <c r="SPI295" s="182"/>
      <c r="SPJ295" s="182"/>
      <c r="SPK295" s="182"/>
      <c r="SPL295" s="182"/>
      <c r="SPM295" s="182"/>
      <c r="SPN295" s="182"/>
      <c r="SPO295" s="182"/>
      <c r="SPP295" s="182"/>
      <c r="SPQ295" s="182"/>
      <c r="SPR295" s="182"/>
      <c r="SPS295" s="182"/>
      <c r="SPT295" s="182"/>
      <c r="SPU295" s="182"/>
      <c r="SPV295" s="182"/>
      <c r="SPW295" s="182"/>
      <c r="SPX295" s="182"/>
      <c r="SPY295" s="182"/>
      <c r="SPZ295" s="182"/>
      <c r="SQA295" s="182"/>
      <c r="SQB295" s="182"/>
      <c r="SQC295" s="182"/>
      <c r="SQD295" s="182"/>
      <c r="SQE295" s="182"/>
      <c r="SQF295" s="182"/>
      <c r="SQG295" s="182"/>
      <c r="SQH295" s="182"/>
      <c r="SQI295" s="182"/>
      <c r="SQJ295" s="182"/>
      <c r="SQK295" s="182"/>
      <c r="SQL295" s="182"/>
      <c r="SQM295" s="182"/>
      <c r="SQN295" s="182"/>
      <c r="SQO295" s="182"/>
      <c r="SQP295" s="182"/>
      <c r="SQQ295" s="182"/>
      <c r="SQR295" s="182"/>
      <c r="SQS295" s="182"/>
      <c r="SQT295" s="182"/>
      <c r="SQU295" s="182"/>
      <c r="SQV295" s="182"/>
      <c r="SQW295" s="182"/>
      <c r="SQX295" s="182"/>
      <c r="SQY295" s="182"/>
      <c r="SQZ295" s="182"/>
      <c r="SRA295" s="182"/>
      <c r="SRB295" s="182"/>
      <c r="SRC295" s="182"/>
      <c r="SRD295" s="182"/>
      <c r="SRE295" s="182"/>
      <c r="SRF295" s="182"/>
      <c r="SRG295" s="182"/>
      <c r="SRH295" s="182"/>
      <c r="SRI295" s="182"/>
      <c r="SRJ295" s="182"/>
      <c r="SRK295" s="182"/>
      <c r="SRL295" s="182"/>
      <c r="SRM295" s="182"/>
      <c r="SRN295" s="182"/>
      <c r="SRO295" s="182"/>
      <c r="SRP295" s="182"/>
      <c r="SRQ295" s="182"/>
      <c r="SRR295" s="182"/>
      <c r="SRS295" s="182"/>
      <c r="SRT295" s="182"/>
      <c r="SRU295" s="182"/>
      <c r="SRV295" s="182"/>
      <c r="SRW295" s="182"/>
      <c r="SRX295" s="182"/>
      <c r="SRY295" s="182"/>
      <c r="SRZ295" s="182"/>
      <c r="SSA295" s="182"/>
      <c r="SSB295" s="182"/>
      <c r="SSC295" s="182"/>
      <c r="SSD295" s="182"/>
      <c r="SSE295" s="182"/>
      <c r="SSF295" s="182"/>
      <c r="SSG295" s="182"/>
      <c r="SSH295" s="182"/>
      <c r="SSI295" s="182"/>
      <c r="SSJ295" s="182"/>
      <c r="SSK295" s="182"/>
      <c r="SSL295" s="182"/>
      <c r="SSM295" s="182"/>
      <c r="SSN295" s="182"/>
      <c r="SSO295" s="182"/>
      <c r="SSP295" s="182"/>
      <c r="SSQ295" s="182"/>
      <c r="SSR295" s="182"/>
      <c r="SSS295" s="182"/>
      <c r="SST295" s="182"/>
      <c r="SSU295" s="182"/>
      <c r="SSV295" s="182"/>
      <c r="SSW295" s="182"/>
      <c r="SSX295" s="182"/>
      <c r="SSY295" s="182"/>
      <c r="SSZ295" s="182"/>
      <c r="STA295" s="182"/>
      <c r="STB295" s="182"/>
      <c r="STC295" s="182"/>
      <c r="STD295" s="182"/>
      <c r="STE295" s="182"/>
      <c r="STF295" s="182"/>
      <c r="STG295" s="182"/>
      <c r="STH295" s="182"/>
      <c r="STI295" s="182"/>
      <c r="STJ295" s="182"/>
      <c r="STK295" s="182"/>
      <c r="STL295" s="182"/>
      <c r="STM295" s="182"/>
      <c r="STN295" s="182"/>
      <c r="STO295" s="182"/>
      <c r="STP295" s="182"/>
      <c r="STQ295" s="182"/>
      <c r="STR295" s="182"/>
      <c r="STS295" s="182"/>
      <c r="STT295" s="182"/>
      <c r="STU295" s="182"/>
      <c r="STV295" s="182"/>
      <c r="STW295" s="182"/>
      <c r="STX295" s="182"/>
      <c r="STY295" s="182"/>
      <c r="STZ295" s="182"/>
      <c r="SUA295" s="182"/>
      <c r="SUB295" s="182"/>
      <c r="SUC295" s="182"/>
      <c r="SUD295" s="182"/>
      <c r="SUE295" s="182"/>
      <c r="SUF295" s="182"/>
      <c r="SUG295" s="182"/>
      <c r="SUH295" s="182"/>
      <c r="SUI295" s="182"/>
      <c r="SUJ295" s="182"/>
      <c r="SUK295" s="182"/>
      <c r="SUL295" s="182"/>
      <c r="SUM295" s="182"/>
      <c r="SUN295" s="182"/>
      <c r="SUO295" s="182"/>
      <c r="SUP295" s="182"/>
      <c r="SUQ295" s="182"/>
      <c r="SUR295" s="182"/>
      <c r="SUS295" s="182"/>
      <c r="SUT295" s="182"/>
      <c r="SUU295" s="182"/>
      <c r="SUV295" s="182"/>
      <c r="SUW295" s="182"/>
      <c r="SUX295" s="182"/>
      <c r="SUY295" s="182"/>
      <c r="SUZ295" s="182"/>
      <c r="SVA295" s="182"/>
      <c r="SVB295" s="182"/>
      <c r="SVC295" s="182"/>
      <c r="SVD295" s="182"/>
      <c r="SVE295" s="182"/>
      <c r="SVF295" s="182"/>
      <c r="SVG295" s="182"/>
      <c r="SVH295" s="182"/>
      <c r="SVI295" s="182"/>
      <c r="SVJ295" s="182"/>
      <c r="SVK295" s="182"/>
      <c r="SVL295" s="182"/>
      <c r="SVM295" s="182"/>
      <c r="SVN295" s="182"/>
      <c r="SVO295" s="182"/>
      <c r="SVP295" s="182"/>
      <c r="SVQ295" s="182"/>
      <c r="SVR295" s="182"/>
      <c r="SVS295" s="182"/>
      <c r="SVT295" s="182"/>
      <c r="SVU295" s="182"/>
      <c r="SVV295" s="182"/>
      <c r="SVW295" s="182"/>
      <c r="SVX295" s="182"/>
      <c r="SVY295" s="182"/>
      <c r="SVZ295" s="182"/>
      <c r="SWA295" s="182"/>
      <c r="SWB295" s="182"/>
      <c r="SWC295" s="182"/>
      <c r="SWD295" s="182"/>
      <c r="SWE295" s="182"/>
      <c r="SWF295" s="182"/>
      <c r="SWG295" s="182"/>
      <c r="SWH295" s="182"/>
      <c r="SWI295" s="182"/>
      <c r="SWJ295" s="182"/>
      <c r="SWK295" s="182"/>
      <c r="SWL295" s="182"/>
      <c r="SWM295" s="182"/>
      <c r="SWN295" s="182"/>
      <c r="SWO295" s="182"/>
      <c r="SWP295" s="182"/>
      <c r="SWQ295" s="182"/>
      <c r="SWR295" s="182"/>
      <c r="SWS295" s="182"/>
      <c r="SWT295" s="182"/>
      <c r="SWU295" s="182"/>
      <c r="SWV295" s="182"/>
      <c r="SWW295" s="182"/>
      <c r="SWX295" s="182"/>
      <c r="SWY295" s="182"/>
      <c r="SWZ295" s="182"/>
      <c r="SXA295" s="182"/>
      <c r="SXB295" s="182"/>
      <c r="SXC295" s="182"/>
      <c r="SXD295" s="182"/>
      <c r="SXE295" s="182"/>
      <c r="SXF295" s="182"/>
      <c r="SXG295" s="182"/>
      <c r="SXH295" s="182"/>
      <c r="SXI295" s="182"/>
      <c r="SXJ295" s="182"/>
      <c r="SXK295" s="182"/>
      <c r="SXL295" s="182"/>
      <c r="SXM295" s="182"/>
      <c r="SXN295" s="182"/>
      <c r="SXO295" s="182"/>
      <c r="SXP295" s="182"/>
      <c r="SXQ295" s="182"/>
      <c r="SXR295" s="182"/>
      <c r="SXS295" s="182"/>
      <c r="SXT295" s="182"/>
      <c r="SXU295" s="182"/>
      <c r="SXV295" s="182"/>
      <c r="SXW295" s="182"/>
      <c r="SXX295" s="182"/>
      <c r="SXY295" s="182"/>
      <c r="SXZ295" s="182"/>
      <c r="SYA295" s="182"/>
      <c r="SYB295" s="182"/>
      <c r="SYC295" s="182"/>
      <c r="SYD295" s="182"/>
      <c r="SYE295" s="182"/>
      <c r="SYF295" s="182"/>
      <c r="SYG295" s="182"/>
      <c r="SYH295" s="182"/>
      <c r="SYI295" s="182"/>
      <c r="SYJ295" s="182"/>
      <c r="SYK295" s="182"/>
      <c r="SYL295" s="182"/>
      <c r="SYM295" s="182"/>
      <c r="SYN295" s="182"/>
      <c r="SYO295" s="182"/>
      <c r="SYP295" s="182"/>
      <c r="SYQ295" s="182"/>
      <c r="SYR295" s="182"/>
      <c r="SYS295" s="182"/>
      <c r="SYT295" s="182"/>
      <c r="SYU295" s="182"/>
      <c r="SYV295" s="182"/>
      <c r="SYW295" s="182"/>
      <c r="SYX295" s="182"/>
      <c r="SYY295" s="182"/>
      <c r="SYZ295" s="182"/>
      <c r="SZA295" s="182"/>
      <c r="SZB295" s="182"/>
      <c r="SZC295" s="182"/>
      <c r="SZD295" s="182"/>
      <c r="SZE295" s="182"/>
      <c r="SZF295" s="182"/>
      <c r="SZG295" s="182"/>
      <c r="SZH295" s="182"/>
      <c r="SZI295" s="182"/>
      <c r="SZJ295" s="182"/>
      <c r="SZK295" s="182"/>
      <c r="SZL295" s="182"/>
      <c r="SZM295" s="182"/>
      <c r="SZN295" s="182"/>
      <c r="SZO295" s="182"/>
      <c r="SZP295" s="182"/>
      <c r="SZQ295" s="182"/>
      <c r="SZR295" s="182"/>
      <c r="SZS295" s="182"/>
      <c r="SZT295" s="182"/>
      <c r="SZU295" s="182"/>
      <c r="SZV295" s="182"/>
      <c r="SZW295" s="182"/>
      <c r="SZX295" s="182"/>
      <c r="SZY295" s="182"/>
      <c r="SZZ295" s="182"/>
      <c r="TAA295" s="182"/>
      <c r="TAB295" s="182"/>
      <c r="TAC295" s="182"/>
      <c r="TAD295" s="182"/>
      <c r="TAE295" s="182"/>
      <c r="TAF295" s="182"/>
      <c r="TAG295" s="182"/>
      <c r="TAH295" s="182"/>
      <c r="TAI295" s="182"/>
      <c r="TAJ295" s="182"/>
      <c r="TAK295" s="182"/>
      <c r="TAL295" s="182"/>
      <c r="TAM295" s="182"/>
      <c r="TAN295" s="182"/>
      <c r="TAO295" s="182"/>
      <c r="TAP295" s="182"/>
      <c r="TAQ295" s="182"/>
      <c r="TAR295" s="182"/>
      <c r="TAS295" s="182"/>
      <c r="TAT295" s="182"/>
      <c r="TAU295" s="182"/>
      <c r="TAV295" s="182"/>
      <c r="TAW295" s="182"/>
      <c r="TAX295" s="182"/>
      <c r="TAY295" s="182"/>
      <c r="TAZ295" s="182"/>
      <c r="TBA295" s="182"/>
      <c r="TBB295" s="182"/>
      <c r="TBC295" s="182"/>
      <c r="TBD295" s="182"/>
      <c r="TBE295" s="182"/>
      <c r="TBF295" s="182"/>
      <c r="TBG295" s="182"/>
      <c r="TBH295" s="182"/>
      <c r="TBI295" s="182"/>
      <c r="TBJ295" s="182"/>
      <c r="TBK295" s="182"/>
      <c r="TBL295" s="182"/>
      <c r="TBM295" s="182"/>
      <c r="TBN295" s="182"/>
      <c r="TBO295" s="182"/>
      <c r="TBP295" s="182"/>
      <c r="TBQ295" s="182"/>
      <c r="TBR295" s="182"/>
      <c r="TBS295" s="182"/>
      <c r="TBT295" s="182"/>
      <c r="TBU295" s="182"/>
      <c r="TBV295" s="182"/>
      <c r="TBW295" s="182"/>
      <c r="TBX295" s="182"/>
      <c r="TBY295" s="182"/>
      <c r="TBZ295" s="182"/>
      <c r="TCA295" s="182"/>
      <c r="TCB295" s="182"/>
      <c r="TCC295" s="182"/>
      <c r="TCD295" s="182"/>
      <c r="TCE295" s="182"/>
      <c r="TCF295" s="182"/>
      <c r="TCG295" s="182"/>
      <c r="TCH295" s="182"/>
      <c r="TCI295" s="182"/>
      <c r="TCJ295" s="182"/>
      <c r="TCK295" s="182"/>
      <c r="TCL295" s="182"/>
      <c r="TCM295" s="182"/>
      <c r="TCN295" s="182"/>
      <c r="TCO295" s="182"/>
      <c r="TCP295" s="182"/>
      <c r="TCQ295" s="182"/>
      <c r="TCR295" s="182"/>
      <c r="TCS295" s="182"/>
      <c r="TCT295" s="182"/>
      <c r="TCU295" s="182"/>
      <c r="TCV295" s="182"/>
      <c r="TCW295" s="182"/>
      <c r="TCX295" s="182"/>
      <c r="TCY295" s="182"/>
      <c r="TCZ295" s="182"/>
      <c r="TDA295" s="182"/>
      <c r="TDB295" s="182"/>
      <c r="TDC295" s="182"/>
      <c r="TDD295" s="182"/>
      <c r="TDE295" s="182"/>
      <c r="TDF295" s="182"/>
      <c r="TDG295" s="182"/>
      <c r="TDH295" s="182"/>
      <c r="TDI295" s="182"/>
      <c r="TDJ295" s="182"/>
      <c r="TDK295" s="182"/>
      <c r="TDL295" s="182"/>
      <c r="TDM295" s="182"/>
      <c r="TDN295" s="182"/>
      <c r="TDO295" s="182"/>
      <c r="TDP295" s="182"/>
      <c r="TDQ295" s="182"/>
      <c r="TDR295" s="182"/>
      <c r="TDS295" s="182"/>
      <c r="TDT295" s="182"/>
      <c r="TDU295" s="182"/>
      <c r="TDV295" s="182"/>
      <c r="TDW295" s="182"/>
      <c r="TDX295" s="182"/>
      <c r="TDY295" s="182"/>
      <c r="TDZ295" s="182"/>
      <c r="TEA295" s="182"/>
      <c r="TEB295" s="182"/>
      <c r="TEC295" s="182"/>
      <c r="TED295" s="182"/>
      <c r="TEE295" s="182"/>
      <c r="TEF295" s="182"/>
      <c r="TEG295" s="182"/>
      <c r="TEH295" s="182"/>
      <c r="TEI295" s="182"/>
      <c r="TEJ295" s="182"/>
      <c r="TEK295" s="182"/>
      <c r="TEL295" s="182"/>
      <c r="TEM295" s="182"/>
      <c r="TEN295" s="182"/>
      <c r="TEO295" s="182"/>
      <c r="TEP295" s="182"/>
      <c r="TEQ295" s="182"/>
      <c r="TER295" s="182"/>
      <c r="TES295" s="182"/>
      <c r="TET295" s="182"/>
      <c r="TEU295" s="182"/>
      <c r="TEV295" s="182"/>
      <c r="TEW295" s="182"/>
      <c r="TEX295" s="182"/>
      <c r="TEY295" s="182"/>
      <c r="TEZ295" s="182"/>
      <c r="TFA295" s="182"/>
      <c r="TFB295" s="182"/>
      <c r="TFC295" s="182"/>
      <c r="TFD295" s="182"/>
      <c r="TFE295" s="182"/>
      <c r="TFF295" s="182"/>
      <c r="TFG295" s="182"/>
      <c r="TFH295" s="182"/>
      <c r="TFI295" s="182"/>
      <c r="TFJ295" s="182"/>
      <c r="TFK295" s="182"/>
      <c r="TFL295" s="182"/>
      <c r="TFM295" s="182"/>
      <c r="TFN295" s="182"/>
      <c r="TFO295" s="182"/>
      <c r="TFP295" s="182"/>
      <c r="TFQ295" s="182"/>
      <c r="TFR295" s="182"/>
      <c r="TFS295" s="182"/>
      <c r="TFT295" s="182"/>
      <c r="TFU295" s="182"/>
      <c r="TFV295" s="182"/>
      <c r="TFW295" s="182"/>
      <c r="TFX295" s="182"/>
      <c r="TFY295" s="182"/>
      <c r="TFZ295" s="182"/>
      <c r="TGA295" s="182"/>
      <c r="TGB295" s="182"/>
      <c r="TGC295" s="182"/>
      <c r="TGD295" s="182"/>
      <c r="TGE295" s="182"/>
      <c r="TGF295" s="182"/>
      <c r="TGG295" s="182"/>
      <c r="TGH295" s="182"/>
      <c r="TGI295" s="182"/>
      <c r="TGJ295" s="182"/>
      <c r="TGK295" s="182"/>
      <c r="TGL295" s="182"/>
      <c r="TGM295" s="182"/>
      <c r="TGN295" s="182"/>
      <c r="TGO295" s="182"/>
      <c r="TGP295" s="182"/>
      <c r="TGQ295" s="182"/>
      <c r="TGR295" s="182"/>
      <c r="TGS295" s="182"/>
      <c r="TGT295" s="182"/>
      <c r="TGU295" s="182"/>
      <c r="TGV295" s="182"/>
      <c r="TGW295" s="182"/>
      <c r="TGX295" s="182"/>
      <c r="TGY295" s="182"/>
      <c r="TGZ295" s="182"/>
      <c r="THA295" s="182"/>
      <c r="THB295" s="182"/>
      <c r="THC295" s="182"/>
      <c r="THD295" s="182"/>
      <c r="THE295" s="182"/>
      <c r="THF295" s="182"/>
      <c r="THG295" s="182"/>
      <c r="THH295" s="182"/>
      <c r="THI295" s="182"/>
      <c r="THJ295" s="182"/>
      <c r="THK295" s="182"/>
      <c r="THL295" s="182"/>
      <c r="THM295" s="182"/>
      <c r="THN295" s="182"/>
      <c r="THO295" s="182"/>
      <c r="THP295" s="182"/>
      <c r="THQ295" s="182"/>
      <c r="THR295" s="182"/>
      <c r="THS295" s="182"/>
      <c r="THT295" s="182"/>
      <c r="THU295" s="182"/>
      <c r="THV295" s="182"/>
      <c r="THW295" s="182"/>
      <c r="THX295" s="182"/>
      <c r="THY295" s="182"/>
      <c r="THZ295" s="182"/>
      <c r="TIA295" s="182"/>
      <c r="TIB295" s="182"/>
      <c r="TIC295" s="182"/>
      <c r="TID295" s="182"/>
      <c r="TIE295" s="182"/>
      <c r="TIF295" s="182"/>
      <c r="TIG295" s="182"/>
      <c r="TIH295" s="182"/>
      <c r="TII295" s="182"/>
      <c r="TIJ295" s="182"/>
      <c r="TIK295" s="182"/>
      <c r="TIL295" s="182"/>
      <c r="TIM295" s="182"/>
      <c r="TIN295" s="182"/>
      <c r="TIO295" s="182"/>
      <c r="TIP295" s="182"/>
      <c r="TIQ295" s="182"/>
      <c r="TIR295" s="182"/>
      <c r="TIS295" s="182"/>
      <c r="TIT295" s="182"/>
      <c r="TIU295" s="182"/>
      <c r="TIV295" s="182"/>
      <c r="TIW295" s="182"/>
      <c r="TIX295" s="182"/>
      <c r="TIY295" s="182"/>
      <c r="TIZ295" s="182"/>
      <c r="TJA295" s="182"/>
      <c r="TJB295" s="182"/>
      <c r="TJC295" s="182"/>
      <c r="TJD295" s="182"/>
      <c r="TJE295" s="182"/>
      <c r="TJF295" s="182"/>
      <c r="TJG295" s="182"/>
      <c r="TJH295" s="182"/>
      <c r="TJI295" s="182"/>
      <c r="TJJ295" s="182"/>
      <c r="TJK295" s="182"/>
      <c r="TJL295" s="182"/>
      <c r="TJM295" s="182"/>
      <c r="TJN295" s="182"/>
      <c r="TJO295" s="182"/>
      <c r="TJP295" s="182"/>
      <c r="TJQ295" s="182"/>
      <c r="TJR295" s="182"/>
      <c r="TJS295" s="182"/>
      <c r="TJT295" s="182"/>
      <c r="TJU295" s="182"/>
      <c r="TJV295" s="182"/>
      <c r="TJW295" s="182"/>
      <c r="TJX295" s="182"/>
      <c r="TJY295" s="182"/>
      <c r="TJZ295" s="182"/>
      <c r="TKA295" s="182"/>
      <c r="TKB295" s="182"/>
      <c r="TKC295" s="182"/>
      <c r="TKD295" s="182"/>
      <c r="TKE295" s="182"/>
      <c r="TKF295" s="182"/>
      <c r="TKG295" s="182"/>
      <c r="TKH295" s="182"/>
      <c r="TKI295" s="182"/>
      <c r="TKJ295" s="182"/>
      <c r="TKK295" s="182"/>
      <c r="TKL295" s="182"/>
      <c r="TKM295" s="182"/>
      <c r="TKN295" s="182"/>
      <c r="TKO295" s="182"/>
      <c r="TKP295" s="182"/>
      <c r="TKQ295" s="182"/>
      <c r="TKR295" s="182"/>
      <c r="TKS295" s="182"/>
      <c r="TKT295" s="182"/>
      <c r="TKU295" s="182"/>
      <c r="TKV295" s="182"/>
      <c r="TKW295" s="182"/>
      <c r="TKX295" s="182"/>
      <c r="TKY295" s="182"/>
      <c r="TKZ295" s="182"/>
      <c r="TLA295" s="182"/>
      <c r="TLB295" s="182"/>
      <c r="TLC295" s="182"/>
      <c r="TLD295" s="182"/>
      <c r="TLE295" s="182"/>
      <c r="TLF295" s="182"/>
      <c r="TLG295" s="182"/>
      <c r="TLH295" s="182"/>
      <c r="TLI295" s="182"/>
      <c r="TLJ295" s="182"/>
      <c r="TLK295" s="182"/>
      <c r="TLL295" s="182"/>
      <c r="TLM295" s="182"/>
      <c r="TLN295" s="182"/>
      <c r="TLO295" s="182"/>
      <c r="TLP295" s="182"/>
      <c r="TLQ295" s="182"/>
      <c r="TLR295" s="182"/>
      <c r="TLS295" s="182"/>
      <c r="TLT295" s="182"/>
      <c r="TLU295" s="182"/>
      <c r="TLV295" s="182"/>
      <c r="TLW295" s="182"/>
      <c r="TLX295" s="182"/>
      <c r="TLY295" s="182"/>
      <c r="TLZ295" s="182"/>
      <c r="TMA295" s="182"/>
      <c r="TMB295" s="182"/>
      <c r="TMC295" s="182"/>
      <c r="TMD295" s="182"/>
      <c r="TME295" s="182"/>
      <c r="TMF295" s="182"/>
      <c r="TMG295" s="182"/>
      <c r="TMH295" s="182"/>
      <c r="TMI295" s="182"/>
      <c r="TMJ295" s="182"/>
      <c r="TMK295" s="182"/>
      <c r="TML295" s="182"/>
      <c r="TMM295" s="182"/>
      <c r="TMN295" s="182"/>
      <c r="TMO295" s="182"/>
      <c r="TMP295" s="182"/>
      <c r="TMQ295" s="182"/>
      <c r="TMR295" s="182"/>
      <c r="TMS295" s="182"/>
      <c r="TMT295" s="182"/>
      <c r="TMU295" s="182"/>
      <c r="TMV295" s="182"/>
      <c r="TMW295" s="182"/>
      <c r="TMX295" s="182"/>
      <c r="TMY295" s="182"/>
      <c r="TMZ295" s="182"/>
      <c r="TNA295" s="182"/>
      <c r="TNB295" s="182"/>
      <c r="TNC295" s="182"/>
      <c r="TND295" s="182"/>
      <c r="TNE295" s="182"/>
      <c r="TNF295" s="182"/>
      <c r="TNG295" s="182"/>
      <c r="TNH295" s="182"/>
      <c r="TNI295" s="182"/>
      <c r="TNJ295" s="182"/>
      <c r="TNK295" s="182"/>
      <c r="TNL295" s="182"/>
      <c r="TNM295" s="182"/>
      <c r="TNN295" s="182"/>
      <c r="TNO295" s="182"/>
      <c r="TNP295" s="182"/>
      <c r="TNQ295" s="182"/>
      <c r="TNR295" s="182"/>
      <c r="TNS295" s="182"/>
      <c r="TNT295" s="182"/>
      <c r="TNU295" s="182"/>
      <c r="TNV295" s="182"/>
      <c r="TNW295" s="182"/>
      <c r="TNX295" s="182"/>
      <c r="TNY295" s="182"/>
      <c r="TNZ295" s="182"/>
      <c r="TOA295" s="182"/>
      <c r="TOB295" s="182"/>
      <c r="TOC295" s="182"/>
      <c r="TOD295" s="182"/>
      <c r="TOE295" s="182"/>
      <c r="TOF295" s="182"/>
      <c r="TOG295" s="182"/>
      <c r="TOH295" s="182"/>
      <c r="TOI295" s="182"/>
      <c r="TOJ295" s="182"/>
      <c r="TOK295" s="182"/>
      <c r="TOL295" s="182"/>
      <c r="TOM295" s="182"/>
      <c r="TON295" s="182"/>
      <c r="TOO295" s="182"/>
      <c r="TOP295" s="182"/>
      <c r="TOQ295" s="182"/>
      <c r="TOR295" s="182"/>
      <c r="TOS295" s="182"/>
      <c r="TOT295" s="182"/>
      <c r="TOU295" s="182"/>
      <c r="TOV295" s="182"/>
      <c r="TOW295" s="182"/>
      <c r="TOX295" s="182"/>
      <c r="TOY295" s="182"/>
      <c r="TOZ295" s="182"/>
      <c r="TPA295" s="182"/>
      <c r="TPB295" s="182"/>
      <c r="TPC295" s="182"/>
      <c r="TPD295" s="182"/>
      <c r="TPE295" s="182"/>
      <c r="TPF295" s="182"/>
      <c r="TPG295" s="182"/>
      <c r="TPH295" s="182"/>
      <c r="TPI295" s="182"/>
      <c r="TPJ295" s="182"/>
      <c r="TPK295" s="182"/>
      <c r="TPL295" s="182"/>
      <c r="TPM295" s="182"/>
      <c r="TPN295" s="182"/>
      <c r="TPO295" s="182"/>
      <c r="TPP295" s="182"/>
      <c r="TPQ295" s="182"/>
      <c r="TPR295" s="182"/>
      <c r="TPS295" s="182"/>
      <c r="TPT295" s="182"/>
      <c r="TPU295" s="182"/>
      <c r="TPV295" s="182"/>
      <c r="TPW295" s="182"/>
      <c r="TPX295" s="182"/>
      <c r="TPY295" s="182"/>
      <c r="TPZ295" s="182"/>
      <c r="TQA295" s="182"/>
      <c r="TQB295" s="182"/>
      <c r="TQC295" s="182"/>
      <c r="TQD295" s="182"/>
      <c r="TQE295" s="182"/>
      <c r="TQF295" s="182"/>
      <c r="TQG295" s="182"/>
      <c r="TQH295" s="182"/>
      <c r="TQI295" s="182"/>
      <c r="TQJ295" s="182"/>
      <c r="TQK295" s="182"/>
      <c r="TQL295" s="182"/>
      <c r="TQM295" s="182"/>
      <c r="TQN295" s="182"/>
      <c r="TQO295" s="182"/>
      <c r="TQP295" s="182"/>
      <c r="TQQ295" s="182"/>
      <c r="TQR295" s="182"/>
      <c r="TQS295" s="182"/>
      <c r="TQT295" s="182"/>
      <c r="TQU295" s="182"/>
      <c r="TQV295" s="182"/>
      <c r="TQW295" s="182"/>
      <c r="TQX295" s="182"/>
      <c r="TQY295" s="182"/>
      <c r="TQZ295" s="182"/>
      <c r="TRA295" s="182"/>
      <c r="TRB295" s="182"/>
      <c r="TRC295" s="182"/>
      <c r="TRD295" s="182"/>
      <c r="TRE295" s="182"/>
      <c r="TRF295" s="182"/>
      <c r="TRG295" s="182"/>
      <c r="TRH295" s="182"/>
      <c r="TRI295" s="182"/>
      <c r="TRJ295" s="182"/>
      <c r="TRK295" s="182"/>
      <c r="TRL295" s="182"/>
      <c r="TRM295" s="182"/>
      <c r="TRN295" s="182"/>
      <c r="TRO295" s="182"/>
      <c r="TRP295" s="182"/>
      <c r="TRQ295" s="182"/>
      <c r="TRR295" s="182"/>
      <c r="TRS295" s="182"/>
      <c r="TRT295" s="182"/>
      <c r="TRU295" s="182"/>
      <c r="TRV295" s="182"/>
      <c r="TRW295" s="182"/>
      <c r="TRX295" s="182"/>
      <c r="TRY295" s="182"/>
      <c r="TRZ295" s="182"/>
      <c r="TSA295" s="182"/>
      <c r="TSB295" s="182"/>
      <c r="TSC295" s="182"/>
      <c r="TSD295" s="182"/>
      <c r="TSE295" s="182"/>
      <c r="TSF295" s="182"/>
      <c r="TSG295" s="182"/>
      <c r="TSH295" s="182"/>
      <c r="TSI295" s="182"/>
      <c r="TSJ295" s="182"/>
      <c r="TSK295" s="182"/>
      <c r="TSL295" s="182"/>
      <c r="TSM295" s="182"/>
      <c r="TSN295" s="182"/>
      <c r="TSO295" s="182"/>
      <c r="TSP295" s="182"/>
      <c r="TSQ295" s="182"/>
      <c r="TSR295" s="182"/>
      <c r="TSS295" s="182"/>
      <c r="TST295" s="182"/>
      <c r="TSU295" s="182"/>
      <c r="TSV295" s="182"/>
      <c r="TSW295" s="182"/>
      <c r="TSX295" s="182"/>
      <c r="TSY295" s="182"/>
      <c r="TSZ295" s="182"/>
      <c r="TTA295" s="182"/>
      <c r="TTB295" s="182"/>
      <c r="TTC295" s="182"/>
      <c r="TTD295" s="182"/>
      <c r="TTE295" s="182"/>
      <c r="TTF295" s="182"/>
      <c r="TTG295" s="182"/>
      <c r="TTH295" s="182"/>
      <c r="TTI295" s="182"/>
      <c r="TTJ295" s="182"/>
      <c r="TTK295" s="182"/>
      <c r="TTL295" s="182"/>
      <c r="TTM295" s="182"/>
      <c r="TTN295" s="182"/>
      <c r="TTO295" s="182"/>
      <c r="TTP295" s="182"/>
      <c r="TTQ295" s="182"/>
      <c r="TTR295" s="182"/>
      <c r="TTS295" s="182"/>
      <c r="TTT295" s="182"/>
      <c r="TTU295" s="182"/>
      <c r="TTV295" s="182"/>
      <c r="TTW295" s="182"/>
      <c r="TTX295" s="182"/>
      <c r="TTY295" s="182"/>
      <c r="TTZ295" s="182"/>
      <c r="TUA295" s="182"/>
      <c r="TUB295" s="182"/>
      <c r="TUC295" s="182"/>
      <c r="TUD295" s="182"/>
      <c r="TUE295" s="182"/>
      <c r="TUF295" s="182"/>
      <c r="TUG295" s="182"/>
      <c r="TUH295" s="182"/>
      <c r="TUI295" s="182"/>
      <c r="TUJ295" s="182"/>
      <c r="TUK295" s="182"/>
      <c r="TUL295" s="182"/>
      <c r="TUM295" s="182"/>
      <c r="TUN295" s="182"/>
      <c r="TUO295" s="182"/>
      <c r="TUP295" s="182"/>
      <c r="TUQ295" s="182"/>
      <c r="TUR295" s="182"/>
      <c r="TUS295" s="182"/>
      <c r="TUT295" s="182"/>
      <c r="TUU295" s="182"/>
      <c r="TUV295" s="182"/>
      <c r="TUW295" s="182"/>
      <c r="TUX295" s="182"/>
      <c r="TUY295" s="182"/>
      <c r="TUZ295" s="182"/>
      <c r="TVA295" s="182"/>
      <c r="TVB295" s="182"/>
      <c r="TVC295" s="182"/>
      <c r="TVD295" s="182"/>
      <c r="TVE295" s="182"/>
      <c r="TVF295" s="182"/>
      <c r="TVG295" s="182"/>
      <c r="TVH295" s="182"/>
      <c r="TVI295" s="182"/>
      <c r="TVJ295" s="182"/>
      <c r="TVK295" s="182"/>
      <c r="TVL295" s="182"/>
      <c r="TVM295" s="182"/>
      <c r="TVN295" s="182"/>
      <c r="TVO295" s="182"/>
      <c r="TVP295" s="182"/>
      <c r="TVQ295" s="182"/>
      <c r="TVR295" s="182"/>
      <c r="TVS295" s="182"/>
      <c r="TVT295" s="182"/>
      <c r="TVU295" s="182"/>
      <c r="TVV295" s="182"/>
      <c r="TVW295" s="182"/>
      <c r="TVX295" s="182"/>
      <c r="TVY295" s="182"/>
      <c r="TVZ295" s="182"/>
      <c r="TWA295" s="182"/>
      <c r="TWB295" s="182"/>
      <c r="TWC295" s="182"/>
      <c r="TWD295" s="182"/>
      <c r="TWE295" s="182"/>
      <c r="TWF295" s="182"/>
      <c r="TWG295" s="182"/>
      <c r="TWH295" s="182"/>
      <c r="TWI295" s="182"/>
      <c r="TWJ295" s="182"/>
      <c r="TWK295" s="182"/>
      <c r="TWL295" s="182"/>
      <c r="TWM295" s="182"/>
      <c r="TWN295" s="182"/>
      <c r="TWO295" s="182"/>
      <c r="TWP295" s="182"/>
      <c r="TWQ295" s="182"/>
      <c r="TWR295" s="182"/>
      <c r="TWS295" s="182"/>
      <c r="TWT295" s="182"/>
      <c r="TWU295" s="182"/>
      <c r="TWV295" s="182"/>
      <c r="TWW295" s="182"/>
      <c r="TWX295" s="182"/>
      <c r="TWY295" s="182"/>
      <c r="TWZ295" s="182"/>
      <c r="TXA295" s="182"/>
      <c r="TXB295" s="182"/>
      <c r="TXC295" s="182"/>
      <c r="TXD295" s="182"/>
      <c r="TXE295" s="182"/>
      <c r="TXF295" s="182"/>
      <c r="TXG295" s="182"/>
      <c r="TXH295" s="182"/>
      <c r="TXI295" s="182"/>
      <c r="TXJ295" s="182"/>
      <c r="TXK295" s="182"/>
      <c r="TXL295" s="182"/>
      <c r="TXM295" s="182"/>
      <c r="TXN295" s="182"/>
      <c r="TXO295" s="182"/>
      <c r="TXP295" s="182"/>
      <c r="TXQ295" s="182"/>
      <c r="TXR295" s="182"/>
      <c r="TXS295" s="182"/>
      <c r="TXT295" s="182"/>
      <c r="TXU295" s="182"/>
      <c r="TXV295" s="182"/>
      <c r="TXW295" s="182"/>
      <c r="TXX295" s="182"/>
      <c r="TXY295" s="182"/>
      <c r="TXZ295" s="182"/>
      <c r="TYA295" s="182"/>
      <c r="TYB295" s="182"/>
      <c r="TYC295" s="182"/>
      <c r="TYD295" s="182"/>
      <c r="TYE295" s="182"/>
      <c r="TYF295" s="182"/>
      <c r="TYG295" s="182"/>
      <c r="TYH295" s="182"/>
      <c r="TYI295" s="182"/>
      <c r="TYJ295" s="182"/>
      <c r="TYK295" s="182"/>
      <c r="TYL295" s="182"/>
      <c r="TYM295" s="182"/>
      <c r="TYN295" s="182"/>
      <c r="TYO295" s="182"/>
      <c r="TYP295" s="182"/>
      <c r="TYQ295" s="182"/>
      <c r="TYR295" s="182"/>
      <c r="TYS295" s="182"/>
      <c r="TYT295" s="182"/>
      <c r="TYU295" s="182"/>
      <c r="TYV295" s="182"/>
      <c r="TYW295" s="182"/>
      <c r="TYX295" s="182"/>
      <c r="TYY295" s="182"/>
      <c r="TYZ295" s="182"/>
      <c r="TZA295" s="182"/>
      <c r="TZB295" s="182"/>
      <c r="TZC295" s="182"/>
      <c r="TZD295" s="182"/>
      <c r="TZE295" s="182"/>
      <c r="TZF295" s="182"/>
      <c r="TZG295" s="182"/>
      <c r="TZH295" s="182"/>
      <c r="TZI295" s="182"/>
      <c r="TZJ295" s="182"/>
      <c r="TZK295" s="182"/>
      <c r="TZL295" s="182"/>
      <c r="TZM295" s="182"/>
      <c r="TZN295" s="182"/>
      <c r="TZO295" s="182"/>
      <c r="TZP295" s="182"/>
      <c r="TZQ295" s="182"/>
      <c r="TZR295" s="182"/>
      <c r="TZS295" s="182"/>
      <c r="TZT295" s="182"/>
      <c r="TZU295" s="182"/>
      <c r="TZV295" s="182"/>
      <c r="TZW295" s="182"/>
      <c r="TZX295" s="182"/>
      <c r="TZY295" s="182"/>
      <c r="TZZ295" s="182"/>
      <c r="UAA295" s="182"/>
      <c r="UAB295" s="182"/>
      <c r="UAC295" s="182"/>
      <c r="UAD295" s="182"/>
      <c r="UAE295" s="182"/>
      <c r="UAF295" s="182"/>
      <c r="UAG295" s="182"/>
      <c r="UAH295" s="182"/>
      <c r="UAI295" s="182"/>
      <c r="UAJ295" s="182"/>
      <c r="UAK295" s="182"/>
      <c r="UAL295" s="182"/>
      <c r="UAM295" s="182"/>
      <c r="UAN295" s="182"/>
      <c r="UAO295" s="182"/>
      <c r="UAP295" s="182"/>
      <c r="UAQ295" s="182"/>
      <c r="UAR295" s="182"/>
      <c r="UAS295" s="182"/>
      <c r="UAT295" s="182"/>
      <c r="UAU295" s="182"/>
      <c r="UAV295" s="182"/>
      <c r="UAW295" s="182"/>
      <c r="UAX295" s="182"/>
      <c r="UAY295" s="182"/>
      <c r="UAZ295" s="182"/>
      <c r="UBA295" s="182"/>
      <c r="UBB295" s="182"/>
      <c r="UBC295" s="182"/>
      <c r="UBD295" s="182"/>
      <c r="UBE295" s="182"/>
      <c r="UBF295" s="182"/>
      <c r="UBG295" s="182"/>
      <c r="UBH295" s="182"/>
      <c r="UBI295" s="182"/>
      <c r="UBJ295" s="182"/>
      <c r="UBK295" s="182"/>
      <c r="UBL295" s="182"/>
      <c r="UBM295" s="182"/>
      <c r="UBN295" s="182"/>
      <c r="UBO295" s="182"/>
      <c r="UBP295" s="182"/>
      <c r="UBQ295" s="182"/>
      <c r="UBR295" s="182"/>
      <c r="UBS295" s="182"/>
      <c r="UBT295" s="182"/>
      <c r="UBU295" s="182"/>
      <c r="UBV295" s="182"/>
      <c r="UBW295" s="182"/>
      <c r="UBX295" s="182"/>
      <c r="UBY295" s="182"/>
      <c r="UBZ295" s="182"/>
      <c r="UCA295" s="182"/>
      <c r="UCB295" s="182"/>
      <c r="UCC295" s="182"/>
      <c r="UCD295" s="182"/>
      <c r="UCE295" s="182"/>
      <c r="UCF295" s="182"/>
      <c r="UCG295" s="182"/>
      <c r="UCH295" s="182"/>
      <c r="UCI295" s="182"/>
      <c r="UCJ295" s="182"/>
      <c r="UCK295" s="182"/>
      <c r="UCL295" s="182"/>
      <c r="UCM295" s="182"/>
      <c r="UCN295" s="182"/>
      <c r="UCO295" s="182"/>
      <c r="UCP295" s="182"/>
      <c r="UCQ295" s="182"/>
      <c r="UCR295" s="182"/>
      <c r="UCS295" s="182"/>
      <c r="UCT295" s="182"/>
      <c r="UCU295" s="182"/>
      <c r="UCV295" s="182"/>
      <c r="UCW295" s="182"/>
      <c r="UCX295" s="182"/>
      <c r="UCY295" s="182"/>
      <c r="UCZ295" s="182"/>
      <c r="UDA295" s="182"/>
      <c r="UDB295" s="182"/>
      <c r="UDC295" s="182"/>
      <c r="UDD295" s="182"/>
      <c r="UDE295" s="182"/>
      <c r="UDF295" s="182"/>
      <c r="UDG295" s="182"/>
      <c r="UDH295" s="182"/>
      <c r="UDI295" s="182"/>
      <c r="UDJ295" s="182"/>
      <c r="UDK295" s="182"/>
      <c r="UDL295" s="182"/>
      <c r="UDM295" s="182"/>
      <c r="UDN295" s="182"/>
      <c r="UDO295" s="182"/>
      <c r="UDP295" s="182"/>
      <c r="UDQ295" s="182"/>
      <c r="UDR295" s="182"/>
      <c r="UDS295" s="182"/>
      <c r="UDT295" s="182"/>
      <c r="UDU295" s="182"/>
      <c r="UDV295" s="182"/>
      <c r="UDW295" s="182"/>
      <c r="UDX295" s="182"/>
      <c r="UDY295" s="182"/>
      <c r="UDZ295" s="182"/>
      <c r="UEA295" s="182"/>
      <c r="UEB295" s="182"/>
      <c r="UEC295" s="182"/>
      <c r="UED295" s="182"/>
      <c r="UEE295" s="182"/>
      <c r="UEF295" s="182"/>
      <c r="UEG295" s="182"/>
      <c r="UEH295" s="182"/>
      <c r="UEI295" s="182"/>
      <c r="UEJ295" s="182"/>
      <c r="UEK295" s="182"/>
      <c r="UEL295" s="182"/>
      <c r="UEM295" s="182"/>
      <c r="UEN295" s="182"/>
      <c r="UEO295" s="182"/>
      <c r="UEP295" s="182"/>
      <c r="UEQ295" s="182"/>
      <c r="UER295" s="182"/>
      <c r="UES295" s="182"/>
      <c r="UET295" s="182"/>
      <c r="UEU295" s="182"/>
      <c r="UEV295" s="182"/>
      <c r="UEW295" s="182"/>
      <c r="UEX295" s="182"/>
      <c r="UEY295" s="182"/>
      <c r="UEZ295" s="182"/>
      <c r="UFA295" s="182"/>
      <c r="UFB295" s="182"/>
      <c r="UFC295" s="182"/>
      <c r="UFD295" s="182"/>
      <c r="UFE295" s="182"/>
      <c r="UFF295" s="182"/>
      <c r="UFG295" s="182"/>
      <c r="UFH295" s="182"/>
      <c r="UFI295" s="182"/>
      <c r="UFJ295" s="182"/>
      <c r="UFK295" s="182"/>
      <c r="UFL295" s="182"/>
      <c r="UFM295" s="182"/>
      <c r="UFN295" s="182"/>
      <c r="UFO295" s="182"/>
      <c r="UFP295" s="182"/>
      <c r="UFQ295" s="182"/>
      <c r="UFR295" s="182"/>
      <c r="UFS295" s="182"/>
      <c r="UFT295" s="182"/>
      <c r="UFU295" s="182"/>
      <c r="UFV295" s="182"/>
      <c r="UFW295" s="182"/>
      <c r="UFX295" s="182"/>
      <c r="UFY295" s="182"/>
      <c r="UFZ295" s="182"/>
      <c r="UGA295" s="182"/>
      <c r="UGB295" s="182"/>
      <c r="UGC295" s="182"/>
      <c r="UGD295" s="182"/>
      <c r="UGE295" s="182"/>
      <c r="UGF295" s="182"/>
      <c r="UGG295" s="182"/>
      <c r="UGH295" s="182"/>
      <c r="UGI295" s="182"/>
      <c r="UGJ295" s="182"/>
      <c r="UGK295" s="182"/>
      <c r="UGL295" s="182"/>
      <c r="UGM295" s="182"/>
      <c r="UGN295" s="182"/>
      <c r="UGO295" s="182"/>
      <c r="UGP295" s="182"/>
      <c r="UGQ295" s="182"/>
      <c r="UGR295" s="182"/>
      <c r="UGS295" s="182"/>
      <c r="UGT295" s="182"/>
      <c r="UGU295" s="182"/>
      <c r="UGV295" s="182"/>
      <c r="UGW295" s="182"/>
      <c r="UGX295" s="182"/>
      <c r="UGY295" s="182"/>
      <c r="UGZ295" s="182"/>
      <c r="UHA295" s="182"/>
      <c r="UHB295" s="182"/>
      <c r="UHC295" s="182"/>
      <c r="UHD295" s="182"/>
      <c r="UHE295" s="182"/>
      <c r="UHF295" s="182"/>
      <c r="UHG295" s="182"/>
      <c r="UHH295" s="182"/>
      <c r="UHI295" s="182"/>
      <c r="UHJ295" s="182"/>
      <c r="UHK295" s="182"/>
      <c r="UHL295" s="182"/>
      <c r="UHM295" s="182"/>
      <c r="UHN295" s="182"/>
      <c r="UHO295" s="182"/>
      <c r="UHP295" s="182"/>
      <c r="UHQ295" s="182"/>
      <c r="UHR295" s="182"/>
      <c r="UHS295" s="182"/>
      <c r="UHT295" s="182"/>
      <c r="UHU295" s="182"/>
      <c r="UHV295" s="182"/>
      <c r="UHW295" s="182"/>
      <c r="UHX295" s="182"/>
      <c r="UHY295" s="182"/>
      <c r="UHZ295" s="182"/>
      <c r="UIA295" s="182"/>
      <c r="UIB295" s="182"/>
      <c r="UIC295" s="182"/>
      <c r="UID295" s="182"/>
      <c r="UIE295" s="182"/>
      <c r="UIF295" s="182"/>
      <c r="UIG295" s="182"/>
      <c r="UIH295" s="182"/>
      <c r="UII295" s="182"/>
      <c r="UIJ295" s="182"/>
      <c r="UIK295" s="182"/>
      <c r="UIL295" s="182"/>
      <c r="UIM295" s="182"/>
      <c r="UIN295" s="182"/>
      <c r="UIO295" s="182"/>
      <c r="UIP295" s="182"/>
      <c r="UIQ295" s="182"/>
      <c r="UIR295" s="182"/>
      <c r="UIS295" s="182"/>
      <c r="UIT295" s="182"/>
      <c r="UIU295" s="182"/>
      <c r="UIV295" s="182"/>
      <c r="UIW295" s="182"/>
      <c r="UIX295" s="182"/>
      <c r="UIY295" s="182"/>
      <c r="UIZ295" s="182"/>
      <c r="UJA295" s="182"/>
      <c r="UJB295" s="182"/>
      <c r="UJC295" s="182"/>
      <c r="UJD295" s="182"/>
      <c r="UJE295" s="182"/>
      <c r="UJF295" s="182"/>
      <c r="UJG295" s="182"/>
      <c r="UJH295" s="182"/>
      <c r="UJI295" s="182"/>
      <c r="UJJ295" s="182"/>
      <c r="UJK295" s="182"/>
      <c r="UJL295" s="182"/>
      <c r="UJM295" s="182"/>
      <c r="UJN295" s="182"/>
      <c r="UJO295" s="182"/>
      <c r="UJP295" s="182"/>
      <c r="UJQ295" s="182"/>
      <c r="UJR295" s="182"/>
      <c r="UJS295" s="182"/>
      <c r="UJT295" s="182"/>
      <c r="UJU295" s="182"/>
      <c r="UJV295" s="182"/>
      <c r="UJW295" s="182"/>
      <c r="UJX295" s="182"/>
      <c r="UJY295" s="182"/>
      <c r="UJZ295" s="182"/>
      <c r="UKA295" s="182"/>
      <c r="UKB295" s="182"/>
      <c r="UKC295" s="182"/>
      <c r="UKD295" s="182"/>
      <c r="UKE295" s="182"/>
      <c r="UKF295" s="182"/>
      <c r="UKG295" s="182"/>
      <c r="UKH295" s="182"/>
      <c r="UKI295" s="182"/>
      <c r="UKJ295" s="182"/>
      <c r="UKK295" s="182"/>
      <c r="UKL295" s="182"/>
      <c r="UKM295" s="182"/>
      <c r="UKN295" s="182"/>
      <c r="UKO295" s="182"/>
      <c r="UKP295" s="182"/>
      <c r="UKQ295" s="182"/>
      <c r="UKR295" s="182"/>
      <c r="UKS295" s="182"/>
      <c r="UKT295" s="182"/>
      <c r="UKU295" s="182"/>
      <c r="UKV295" s="182"/>
      <c r="UKW295" s="182"/>
      <c r="UKX295" s="182"/>
      <c r="UKY295" s="182"/>
      <c r="UKZ295" s="182"/>
      <c r="ULA295" s="182"/>
      <c r="ULB295" s="182"/>
      <c r="ULC295" s="182"/>
      <c r="ULD295" s="182"/>
      <c r="ULE295" s="182"/>
      <c r="ULF295" s="182"/>
      <c r="ULG295" s="182"/>
      <c r="ULH295" s="182"/>
      <c r="ULI295" s="182"/>
      <c r="ULJ295" s="182"/>
      <c r="ULK295" s="182"/>
      <c r="ULL295" s="182"/>
      <c r="ULM295" s="182"/>
      <c r="ULN295" s="182"/>
      <c r="ULO295" s="182"/>
      <c r="ULP295" s="182"/>
      <c r="ULQ295" s="182"/>
      <c r="ULR295" s="182"/>
      <c r="ULS295" s="182"/>
      <c r="ULT295" s="182"/>
      <c r="ULU295" s="182"/>
      <c r="ULV295" s="182"/>
      <c r="ULW295" s="182"/>
      <c r="ULX295" s="182"/>
      <c r="ULY295" s="182"/>
      <c r="ULZ295" s="182"/>
      <c r="UMA295" s="182"/>
      <c r="UMB295" s="182"/>
      <c r="UMC295" s="182"/>
      <c r="UMD295" s="182"/>
      <c r="UME295" s="182"/>
      <c r="UMF295" s="182"/>
      <c r="UMG295" s="182"/>
      <c r="UMH295" s="182"/>
      <c r="UMI295" s="182"/>
      <c r="UMJ295" s="182"/>
      <c r="UMK295" s="182"/>
      <c r="UML295" s="182"/>
      <c r="UMM295" s="182"/>
      <c r="UMN295" s="182"/>
      <c r="UMO295" s="182"/>
      <c r="UMP295" s="182"/>
      <c r="UMQ295" s="182"/>
      <c r="UMR295" s="182"/>
      <c r="UMS295" s="182"/>
      <c r="UMT295" s="182"/>
      <c r="UMU295" s="182"/>
      <c r="UMV295" s="182"/>
      <c r="UMW295" s="182"/>
      <c r="UMX295" s="182"/>
      <c r="UMY295" s="182"/>
      <c r="UMZ295" s="182"/>
      <c r="UNA295" s="182"/>
      <c r="UNB295" s="182"/>
      <c r="UNC295" s="182"/>
      <c r="UND295" s="182"/>
      <c r="UNE295" s="182"/>
      <c r="UNF295" s="182"/>
      <c r="UNG295" s="182"/>
      <c r="UNH295" s="182"/>
      <c r="UNI295" s="182"/>
      <c r="UNJ295" s="182"/>
      <c r="UNK295" s="182"/>
      <c r="UNL295" s="182"/>
      <c r="UNM295" s="182"/>
      <c r="UNN295" s="182"/>
      <c r="UNO295" s="182"/>
      <c r="UNP295" s="182"/>
      <c r="UNQ295" s="182"/>
      <c r="UNR295" s="182"/>
      <c r="UNS295" s="182"/>
      <c r="UNT295" s="182"/>
      <c r="UNU295" s="182"/>
      <c r="UNV295" s="182"/>
      <c r="UNW295" s="182"/>
      <c r="UNX295" s="182"/>
      <c r="UNY295" s="182"/>
      <c r="UNZ295" s="182"/>
      <c r="UOA295" s="182"/>
      <c r="UOB295" s="182"/>
      <c r="UOC295" s="182"/>
      <c r="UOD295" s="182"/>
      <c r="UOE295" s="182"/>
      <c r="UOF295" s="182"/>
      <c r="UOG295" s="182"/>
      <c r="UOH295" s="182"/>
      <c r="UOI295" s="182"/>
      <c r="UOJ295" s="182"/>
      <c r="UOK295" s="182"/>
      <c r="UOL295" s="182"/>
      <c r="UOM295" s="182"/>
      <c r="UON295" s="182"/>
      <c r="UOO295" s="182"/>
      <c r="UOP295" s="182"/>
      <c r="UOQ295" s="182"/>
      <c r="UOR295" s="182"/>
      <c r="UOS295" s="182"/>
      <c r="UOT295" s="182"/>
      <c r="UOU295" s="182"/>
      <c r="UOV295" s="182"/>
      <c r="UOW295" s="182"/>
      <c r="UOX295" s="182"/>
      <c r="UOY295" s="182"/>
      <c r="UOZ295" s="182"/>
      <c r="UPA295" s="182"/>
      <c r="UPB295" s="182"/>
      <c r="UPC295" s="182"/>
      <c r="UPD295" s="182"/>
      <c r="UPE295" s="182"/>
      <c r="UPF295" s="182"/>
      <c r="UPG295" s="182"/>
      <c r="UPH295" s="182"/>
      <c r="UPI295" s="182"/>
      <c r="UPJ295" s="182"/>
      <c r="UPK295" s="182"/>
      <c r="UPL295" s="182"/>
      <c r="UPM295" s="182"/>
      <c r="UPN295" s="182"/>
      <c r="UPO295" s="182"/>
      <c r="UPP295" s="182"/>
      <c r="UPQ295" s="182"/>
      <c r="UPR295" s="182"/>
      <c r="UPS295" s="182"/>
      <c r="UPT295" s="182"/>
      <c r="UPU295" s="182"/>
      <c r="UPV295" s="182"/>
      <c r="UPW295" s="182"/>
      <c r="UPX295" s="182"/>
      <c r="UPY295" s="182"/>
      <c r="UPZ295" s="182"/>
      <c r="UQA295" s="182"/>
      <c r="UQB295" s="182"/>
      <c r="UQC295" s="182"/>
      <c r="UQD295" s="182"/>
      <c r="UQE295" s="182"/>
      <c r="UQF295" s="182"/>
      <c r="UQG295" s="182"/>
      <c r="UQH295" s="182"/>
      <c r="UQI295" s="182"/>
      <c r="UQJ295" s="182"/>
      <c r="UQK295" s="182"/>
      <c r="UQL295" s="182"/>
      <c r="UQM295" s="182"/>
      <c r="UQN295" s="182"/>
      <c r="UQO295" s="182"/>
      <c r="UQP295" s="182"/>
      <c r="UQQ295" s="182"/>
      <c r="UQR295" s="182"/>
      <c r="UQS295" s="182"/>
      <c r="UQT295" s="182"/>
      <c r="UQU295" s="182"/>
      <c r="UQV295" s="182"/>
      <c r="UQW295" s="182"/>
      <c r="UQX295" s="182"/>
      <c r="UQY295" s="182"/>
      <c r="UQZ295" s="182"/>
      <c r="URA295" s="182"/>
      <c r="URB295" s="182"/>
      <c r="URC295" s="182"/>
      <c r="URD295" s="182"/>
      <c r="URE295" s="182"/>
      <c r="URF295" s="182"/>
      <c r="URG295" s="182"/>
      <c r="URH295" s="182"/>
      <c r="URI295" s="182"/>
      <c r="URJ295" s="182"/>
      <c r="URK295" s="182"/>
      <c r="URL295" s="182"/>
      <c r="URM295" s="182"/>
      <c r="URN295" s="182"/>
      <c r="URO295" s="182"/>
      <c r="URP295" s="182"/>
      <c r="URQ295" s="182"/>
      <c r="URR295" s="182"/>
      <c r="URS295" s="182"/>
      <c r="URT295" s="182"/>
      <c r="URU295" s="182"/>
      <c r="URV295" s="182"/>
      <c r="URW295" s="182"/>
      <c r="URX295" s="182"/>
      <c r="URY295" s="182"/>
      <c r="URZ295" s="182"/>
      <c r="USA295" s="182"/>
      <c r="USB295" s="182"/>
      <c r="USC295" s="182"/>
      <c r="USD295" s="182"/>
      <c r="USE295" s="182"/>
      <c r="USF295" s="182"/>
      <c r="USG295" s="182"/>
      <c r="USH295" s="182"/>
      <c r="USI295" s="182"/>
      <c r="USJ295" s="182"/>
      <c r="USK295" s="182"/>
      <c r="USL295" s="182"/>
      <c r="USM295" s="182"/>
      <c r="USN295" s="182"/>
      <c r="USO295" s="182"/>
      <c r="USP295" s="182"/>
      <c r="USQ295" s="182"/>
      <c r="USR295" s="182"/>
      <c r="USS295" s="182"/>
      <c r="UST295" s="182"/>
      <c r="USU295" s="182"/>
      <c r="USV295" s="182"/>
      <c r="USW295" s="182"/>
      <c r="USX295" s="182"/>
      <c r="USY295" s="182"/>
      <c r="USZ295" s="182"/>
      <c r="UTA295" s="182"/>
      <c r="UTB295" s="182"/>
      <c r="UTC295" s="182"/>
      <c r="UTD295" s="182"/>
      <c r="UTE295" s="182"/>
      <c r="UTF295" s="182"/>
      <c r="UTG295" s="182"/>
      <c r="UTH295" s="182"/>
      <c r="UTI295" s="182"/>
      <c r="UTJ295" s="182"/>
      <c r="UTK295" s="182"/>
      <c r="UTL295" s="182"/>
      <c r="UTM295" s="182"/>
      <c r="UTN295" s="182"/>
      <c r="UTO295" s="182"/>
      <c r="UTP295" s="182"/>
      <c r="UTQ295" s="182"/>
      <c r="UTR295" s="182"/>
      <c r="UTS295" s="182"/>
      <c r="UTT295" s="182"/>
      <c r="UTU295" s="182"/>
      <c r="UTV295" s="182"/>
      <c r="UTW295" s="182"/>
      <c r="UTX295" s="182"/>
      <c r="UTY295" s="182"/>
      <c r="UTZ295" s="182"/>
      <c r="UUA295" s="182"/>
      <c r="UUB295" s="182"/>
      <c r="UUC295" s="182"/>
      <c r="UUD295" s="182"/>
      <c r="UUE295" s="182"/>
      <c r="UUF295" s="182"/>
      <c r="UUG295" s="182"/>
      <c r="UUH295" s="182"/>
      <c r="UUI295" s="182"/>
      <c r="UUJ295" s="182"/>
      <c r="UUK295" s="182"/>
      <c r="UUL295" s="182"/>
      <c r="UUM295" s="182"/>
      <c r="UUN295" s="182"/>
      <c r="UUO295" s="182"/>
      <c r="UUP295" s="182"/>
      <c r="UUQ295" s="182"/>
      <c r="UUR295" s="182"/>
      <c r="UUS295" s="182"/>
      <c r="UUT295" s="182"/>
      <c r="UUU295" s="182"/>
      <c r="UUV295" s="182"/>
      <c r="UUW295" s="182"/>
      <c r="UUX295" s="182"/>
      <c r="UUY295" s="182"/>
      <c r="UUZ295" s="182"/>
      <c r="UVA295" s="182"/>
      <c r="UVB295" s="182"/>
      <c r="UVC295" s="182"/>
      <c r="UVD295" s="182"/>
      <c r="UVE295" s="182"/>
      <c r="UVF295" s="182"/>
      <c r="UVG295" s="182"/>
      <c r="UVH295" s="182"/>
      <c r="UVI295" s="182"/>
      <c r="UVJ295" s="182"/>
      <c r="UVK295" s="182"/>
      <c r="UVL295" s="182"/>
      <c r="UVM295" s="182"/>
      <c r="UVN295" s="182"/>
      <c r="UVO295" s="182"/>
      <c r="UVP295" s="182"/>
      <c r="UVQ295" s="182"/>
      <c r="UVR295" s="182"/>
      <c r="UVS295" s="182"/>
      <c r="UVT295" s="182"/>
      <c r="UVU295" s="182"/>
      <c r="UVV295" s="182"/>
      <c r="UVW295" s="182"/>
      <c r="UVX295" s="182"/>
      <c r="UVY295" s="182"/>
      <c r="UVZ295" s="182"/>
      <c r="UWA295" s="182"/>
      <c r="UWB295" s="182"/>
      <c r="UWC295" s="182"/>
      <c r="UWD295" s="182"/>
      <c r="UWE295" s="182"/>
      <c r="UWF295" s="182"/>
      <c r="UWG295" s="182"/>
      <c r="UWH295" s="182"/>
      <c r="UWI295" s="182"/>
      <c r="UWJ295" s="182"/>
      <c r="UWK295" s="182"/>
      <c r="UWL295" s="182"/>
      <c r="UWM295" s="182"/>
      <c r="UWN295" s="182"/>
      <c r="UWO295" s="182"/>
      <c r="UWP295" s="182"/>
      <c r="UWQ295" s="182"/>
      <c r="UWR295" s="182"/>
      <c r="UWS295" s="182"/>
      <c r="UWT295" s="182"/>
      <c r="UWU295" s="182"/>
      <c r="UWV295" s="182"/>
      <c r="UWW295" s="182"/>
      <c r="UWX295" s="182"/>
      <c r="UWY295" s="182"/>
      <c r="UWZ295" s="182"/>
      <c r="UXA295" s="182"/>
      <c r="UXB295" s="182"/>
      <c r="UXC295" s="182"/>
      <c r="UXD295" s="182"/>
      <c r="UXE295" s="182"/>
      <c r="UXF295" s="182"/>
      <c r="UXG295" s="182"/>
      <c r="UXH295" s="182"/>
      <c r="UXI295" s="182"/>
      <c r="UXJ295" s="182"/>
      <c r="UXK295" s="182"/>
      <c r="UXL295" s="182"/>
      <c r="UXM295" s="182"/>
      <c r="UXN295" s="182"/>
      <c r="UXO295" s="182"/>
      <c r="UXP295" s="182"/>
      <c r="UXQ295" s="182"/>
      <c r="UXR295" s="182"/>
      <c r="UXS295" s="182"/>
      <c r="UXT295" s="182"/>
      <c r="UXU295" s="182"/>
      <c r="UXV295" s="182"/>
      <c r="UXW295" s="182"/>
      <c r="UXX295" s="182"/>
      <c r="UXY295" s="182"/>
      <c r="UXZ295" s="182"/>
      <c r="UYA295" s="182"/>
      <c r="UYB295" s="182"/>
      <c r="UYC295" s="182"/>
      <c r="UYD295" s="182"/>
      <c r="UYE295" s="182"/>
      <c r="UYF295" s="182"/>
      <c r="UYG295" s="182"/>
      <c r="UYH295" s="182"/>
      <c r="UYI295" s="182"/>
      <c r="UYJ295" s="182"/>
      <c r="UYK295" s="182"/>
      <c r="UYL295" s="182"/>
      <c r="UYM295" s="182"/>
      <c r="UYN295" s="182"/>
      <c r="UYO295" s="182"/>
      <c r="UYP295" s="182"/>
      <c r="UYQ295" s="182"/>
      <c r="UYR295" s="182"/>
      <c r="UYS295" s="182"/>
      <c r="UYT295" s="182"/>
      <c r="UYU295" s="182"/>
      <c r="UYV295" s="182"/>
      <c r="UYW295" s="182"/>
      <c r="UYX295" s="182"/>
      <c r="UYY295" s="182"/>
      <c r="UYZ295" s="182"/>
      <c r="UZA295" s="182"/>
      <c r="UZB295" s="182"/>
      <c r="UZC295" s="182"/>
      <c r="UZD295" s="182"/>
      <c r="UZE295" s="182"/>
      <c r="UZF295" s="182"/>
      <c r="UZG295" s="182"/>
      <c r="UZH295" s="182"/>
      <c r="UZI295" s="182"/>
      <c r="UZJ295" s="182"/>
      <c r="UZK295" s="182"/>
      <c r="UZL295" s="182"/>
      <c r="UZM295" s="182"/>
      <c r="UZN295" s="182"/>
      <c r="UZO295" s="182"/>
      <c r="UZP295" s="182"/>
      <c r="UZQ295" s="182"/>
      <c r="UZR295" s="182"/>
      <c r="UZS295" s="182"/>
      <c r="UZT295" s="182"/>
      <c r="UZU295" s="182"/>
      <c r="UZV295" s="182"/>
      <c r="UZW295" s="182"/>
      <c r="UZX295" s="182"/>
      <c r="UZY295" s="182"/>
      <c r="UZZ295" s="182"/>
      <c r="VAA295" s="182"/>
      <c r="VAB295" s="182"/>
      <c r="VAC295" s="182"/>
      <c r="VAD295" s="182"/>
      <c r="VAE295" s="182"/>
      <c r="VAF295" s="182"/>
      <c r="VAG295" s="182"/>
      <c r="VAH295" s="182"/>
      <c r="VAI295" s="182"/>
      <c r="VAJ295" s="182"/>
      <c r="VAK295" s="182"/>
      <c r="VAL295" s="182"/>
      <c r="VAM295" s="182"/>
      <c r="VAN295" s="182"/>
      <c r="VAO295" s="182"/>
      <c r="VAP295" s="182"/>
      <c r="VAQ295" s="182"/>
      <c r="VAR295" s="182"/>
      <c r="VAS295" s="182"/>
      <c r="VAT295" s="182"/>
      <c r="VAU295" s="182"/>
      <c r="VAV295" s="182"/>
      <c r="VAW295" s="182"/>
      <c r="VAX295" s="182"/>
      <c r="VAY295" s="182"/>
      <c r="VAZ295" s="182"/>
      <c r="VBA295" s="182"/>
      <c r="VBB295" s="182"/>
      <c r="VBC295" s="182"/>
      <c r="VBD295" s="182"/>
      <c r="VBE295" s="182"/>
      <c r="VBF295" s="182"/>
      <c r="VBG295" s="182"/>
      <c r="VBH295" s="182"/>
      <c r="VBI295" s="182"/>
      <c r="VBJ295" s="182"/>
      <c r="VBK295" s="182"/>
      <c r="VBL295" s="182"/>
      <c r="VBM295" s="182"/>
      <c r="VBN295" s="182"/>
      <c r="VBO295" s="182"/>
      <c r="VBP295" s="182"/>
      <c r="VBQ295" s="182"/>
      <c r="VBR295" s="182"/>
      <c r="VBS295" s="182"/>
      <c r="VBT295" s="182"/>
      <c r="VBU295" s="182"/>
      <c r="VBV295" s="182"/>
      <c r="VBW295" s="182"/>
      <c r="VBX295" s="182"/>
      <c r="VBY295" s="182"/>
      <c r="VBZ295" s="182"/>
      <c r="VCA295" s="182"/>
      <c r="VCB295" s="182"/>
      <c r="VCC295" s="182"/>
      <c r="VCD295" s="182"/>
      <c r="VCE295" s="182"/>
      <c r="VCF295" s="182"/>
      <c r="VCG295" s="182"/>
      <c r="VCH295" s="182"/>
      <c r="VCI295" s="182"/>
      <c r="VCJ295" s="182"/>
      <c r="VCK295" s="182"/>
      <c r="VCL295" s="182"/>
      <c r="VCM295" s="182"/>
      <c r="VCN295" s="182"/>
      <c r="VCO295" s="182"/>
      <c r="VCP295" s="182"/>
      <c r="VCQ295" s="182"/>
      <c r="VCR295" s="182"/>
      <c r="VCS295" s="182"/>
      <c r="VCT295" s="182"/>
      <c r="VCU295" s="182"/>
      <c r="VCV295" s="182"/>
      <c r="VCW295" s="182"/>
      <c r="VCX295" s="182"/>
      <c r="VCY295" s="182"/>
      <c r="VCZ295" s="182"/>
      <c r="VDA295" s="182"/>
      <c r="VDB295" s="182"/>
      <c r="VDC295" s="182"/>
      <c r="VDD295" s="182"/>
      <c r="VDE295" s="182"/>
      <c r="VDF295" s="182"/>
      <c r="VDG295" s="182"/>
      <c r="VDH295" s="182"/>
      <c r="VDI295" s="182"/>
      <c r="VDJ295" s="182"/>
      <c r="VDK295" s="182"/>
      <c r="VDL295" s="182"/>
      <c r="VDM295" s="182"/>
      <c r="VDN295" s="182"/>
      <c r="VDO295" s="182"/>
      <c r="VDP295" s="182"/>
      <c r="VDQ295" s="182"/>
      <c r="VDR295" s="182"/>
      <c r="VDS295" s="182"/>
      <c r="VDT295" s="182"/>
      <c r="VDU295" s="182"/>
      <c r="VDV295" s="182"/>
      <c r="VDW295" s="182"/>
      <c r="VDX295" s="182"/>
      <c r="VDY295" s="182"/>
      <c r="VDZ295" s="182"/>
      <c r="VEA295" s="182"/>
      <c r="VEB295" s="182"/>
      <c r="VEC295" s="182"/>
      <c r="VED295" s="182"/>
      <c r="VEE295" s="182"/>
      <c r="VEF295" s="182"/>
      <c r="VEG295" s="182"/>
      <c r="VEH295" s="182"/>
      <c r="VEI295" s="182"/>
      <c r="VEJ295" s="182"/>
      <c r="VEK295" s="182"/>
      <c r="VEL295" s="182"/>
      <c r="VEM295" s="182"/>
      <c r="VEN295" s="182"/>
      <c r="VEO295" s="182"/>
      <c r="VEP295" s="182"/>
      <c r="VEQ295" s="182"/>
      <c r="VER295" s="182"/>
      <c r="VES295" s="182"/>
      <c r="VET295" s="182"/>
      <c r="VEU295" s="182"/>
      <c r="VEV295" s="182"/>
      <c r="VEW295" s="182"/>
      <c r="VEX295" s="182"/>
      <c r="VEY295" s="182"/>
      <c r="VEZ295" s="182"/>
      <c r="VFA295" s="182"/>
      <c r="VFB295" s="182"/>
      <c r="VFC295" s="182"/>
      <c r="VFD295" s="182"/>
      <c r="VFE295" s="182"/>
      <c r="VFF295" s="182"/>
      <c r="VFG295" s="182"/>
      <c r="VFH295" s="182"/>
      <c r="VFI295" s="182"/>
      <c r="VFJ295" s="182"/>
      <c r="VFK295" s="182"/>
      <c r="VFL295" s="182"/>
      <c r="VFM295" s="182"/>
      <c r="VFN295" s="182"/>
      <c r="VFO295" s="182"/>
      <c r="VFP295" s="182"/>
      <c r="VFQ295" s="182"/>
      <c r="VFR295" s="182"/>
      <c r="VFS295" s="182"/>
      <c r="VFT295" s="182"/>
      <c r="VFU295" s="182"/>
      <c r="VFV295" s="182"/>
      <c r="VFW295" s="182"/>
      <c r="VFX295" s="182"/>
      <c r="VFY295" s="182"/>
      <c r="VFZ295" s="182"/>
      <c r="VGA295" s="182"/>
      <c r="VGB295" s="182"/>
      <c r="VGC295" s="182"/>
      <c r="VGD295" s="182"/>
      <c r="VGE295" s="182"/>
      <c r="VGF295" s="182"/>
      <c r="VGG295" s="182"/>
      <c r="VGH295" s="182"/>
      <c r="VGI295" s="182"/>
      <c r="VGJ295" s="182"/>
      <c r="VGK295" s="182"/>
      <c r="VGL295" s="182"/>
      <c r="VGM295" s="182"/>
      <c r="VGN295" s="182"/>
      <c r="VGO295" s="182"/>
      <c r="VGP295" s="182"/>
      <c r="VGQ295" s="182"/>
      <c r="VGR295" s="182"/>
      <c r="VGS295" s="182"/>
      <c r="VGT295" s="182"/>
      <c r="VGU295" s="182"/>
      <c r="VGV295" s="182"/>
      <c r="VGW295" s="182"/>
      <c r="VGX295" s="182"/>
      <c r="VGY295" s="182"/>
      <c r="VGZ295" s="182"/>
      <c r="VHA295" s="182"/>
      <c r="VHB295" s="182"/>
      <c r="VHC295" s="182"/>
      <c r="VHD295" s="182"/>
      <c r="VHE295" s="182"/>
      <c r="VHF295" s="182"/>
      <c r="VHG295" s="182"/>
      <c r="VHH295" s="182"/>
      <c r="VHI295" s="182"/>
      <c r="VHJ295" s="182"/>
      <c r="VHK295" s="182"/>
      <c r="VHL295" s="182"/>
      <c r="VHM295" s="182"/>
      <c r="VHN295" s="182"/>
      <c r="VHO295" s="182"/>
      <c r="VHP295" s="182"/>
      <c r="VHQ295" s="182"/>
      <c r="VHR295" s="182"/>
      <c r="VHS295" s="182"/>
      <c r="VHT295" s="182"/>
      <c r="VHU295" s="182"/>
      <c r="VHV295" s="182"/>
      <c r="VHW295" s="182"/>
      <c r="VHX295" s="182"/>
      <c r="VHY295" s="182"/>
      <c r="VHZ295" s="182"/>
      <c r="VIA295" s="182"/>
      <c r="VIB295" s="182"/>
      <c r="VIC295" s="182"/>
      <c r="VID295" s="182"/>
      <c r="VIE295" s="182"/>
      <c r="VIF295" s="182"/>
      <c r="VIG295" s="182"/>
      <c r="VIH295" s="182"/>
      <c r="VII295" s="182"/>
      <c r="VIJ295" s="182"/>
      <c r="VIK295" s="182"/>
      <c r="VIL295" s="182"/>
      <c r="VIM295" s="182"/>
      <c r="VIN295" s="182"/>
      <c r="VIO295" s="182"/>
      <c r="VIP295" s="182"/>
      <c r="VIQ295" s="182"/>
      <c r="VIR295" s="182"/>
      <c r="VIS295" s="182"/>
      <c r="VIT295" s="182"/>
      <c r="VIU295" s="182"/>
      <c r="VIV295" s="182"/>
      <c r="VIW295" s="182"/>
      <c r="VIX295" s="182"/>
      <c r="VIY295" s="182"/>
      <c r="VIZ295" s="182"/>
      <c r="VJA295" s="182"/>
      <c r="VJB295" s="182"/>
      <c r="VJC295" s="182"/>
      <c r="VJD295" s="182"/>
      <c r="VJE295" s="182"/>
      <c r="VJF295" s="182"/>
      <c r="VJG295" s="182"/>
      <c r="VJH295" s="182"/>
      <c r="VJI295" s="182"/>
      <c r="VJJ295" s="182"/>
      <c r="VJK295" s="182"/>
      <c r="VJL295" s="182"/>
      <c r="VJM295" s="182"/>
      <c r="VJN295" s="182"/>
      <c r="VJO295" s="182"/>
      <c r="VJP295" s="182"/>
      <c r="VJQ295" s="182"/>
      <c r="VJR295" s="182"/>
      <c r="VJS295" s="182"/>
      <c r="VJT295" s="182"/>
      <c r="VJU295" s="182"/>
      <c r="VJV295" s="182"/>
      <c r="VJW295" s="182"/>
      <c r="VJX295" s="182"/>
      <c r="VJY295" s="182"/>
      <c r="VJZ295" s="182"/>
      <c r="VKA295" s="182"/>
      <c r="VKB295" s="182"/>
      <c r="VKC295" s="182"/>
      <c r="VKD295" s="182"/>
      <c r="VKE295" s="182"/>
      <c r="VKF295" s="182"/>
      <c r="VKG295" s="182"/>
      <c r="VKH295" s="182"/>
      <c r="VKI295" s="182"/>
      <c r="VKJ295" s="182"/>
      <c r="VKK295" s="182"/>
      <c r="VKL295" s="182"/>
      <c r="VKM295" s="182"/>
      <c r="VKN295" s="182"/>
      <c r="VKO295" s="182"/>
      <c r="VKP295" s="182"/>
      <c r="VKQ295" s="182"/>
      <c r="VKR295" s="182"/>
      <c r="VKS295" s="182"/>
      <c r="VKT295" s="182"/>
      <c r="VKU295" s="182"/>
      <c r="VKV295" s="182"/>
      <c r="VKW295" s="182"/>
      <c r="VKX295" s="182"/>
      <c r="VKY295" s="182"/>
      <c r="VKZ295" s="182"/>
      <c r="VLA295" s="182"/>
      <c r="VLB295" s="182"/>
      <c r="VLC295" s="182"/>
      <c r="VLD295" s="182"/>
      <c r="VLE295" s="182"/>
      <c r="VLF295" s="182"/>
      <c r="VLG295" s="182"/>
      <c r="VLH295" s="182"/>
      <c r="VLI295" s="182"/>
      <c r="VLJ295" s="182"/>
      <c r="VLK295" s="182"/>
      <c r="VLL295" s="182"/>
      <c r="VLM295" s="182"/>
      <c r="VLN295" s="182"/>
      <c r="VLO295" s="182"/>
      <c r="VLP295" s="182"/>
      <c r="VLQ295" s="182"/>
      <c r="VLR295" s="182"/>
      <c r="VLS295" s="182"/>
      <c r="VLT295" s="182"/>
      <c r="VLU295" s="182"/>
      <c r="VLV295" s="182"/>
      <c r="VLW295" s="182"/>
      <c r="VLX295" s="182"/>
      <c r="VLY295" s="182"/>
      <c r="VLZ295" s="182"/>
      <c r="VMA295" s="182"/>
      <c r="VMB295" s="182"/>
      <c r="VMC295" s="182"/>
      <c r="VMD295" s="182"/>
      <c r="VME295" s="182"/>
      <c r="VMF295" s="182"/>
      <c r="VMG295" s="182"/>
      <c r="VMH295" s="182"/>
      <c r="VMI295" s="182"/>
      <c r="VMJ295" s="182"/>
      <c r="VMK295" s="182"/>
      <c r="VML295" s="182"/>
      <c r="VMM295" s="182"/>
      <c r="VMN295" s="182"/>
      <c r="VMO295" s="182"/>
      <c r="VMP295" s="182"/>
      <c r="VMQ295" s="182"/>
      <c r="VMR295" s="182"/>
      <c r="VMS295" s="182"/>
      <c r="VMT295" s="182"/>
      <c r="VMU295" s="182"/>
      <c r="VMV295" s="182"/>
      <c r="VMW295" s="182"/>
      <c r="VMX295" s="182"/>
      <c r="VMY295" s="182"/>
      <c r="VMZ295" s="182"/>
      <c r="VNA295" s="182"/>
      <c r="VNB295" s="182"/>
      <c r="VNC295" s="182"/>
      <c r="VND295" s="182"/>
      <c r="VNE295" s="182"/>
      <c r="VNF295" s="182"/>
      <c r="VNG295" s="182"/>
      <c r="VNH295" s="182"/>
      <c r="VNI295" s="182"/>
      <c r="VNJ295" s="182"/>
      <c r="VNK295" s="182"/>
      <c r="VNL295" s="182"/>
      <c r="VNM295" s="182"/>
      <c r="VNN295" s="182"/>
      <c r="VNO295" s="182"/>
      <c r="VNP295" s="182"/>
      <c r="VNQ295" s="182"/>
      <c r="VNR295" s="182"/>
      <c r="VNS295" s="182"/>
      <c r="VNT295" s="182"/>
      <c r="VNU295" s="182"/>
      <c r="VNV295" s="182"/>
      <c r="VNW295" s="182"/>
      <c r="VNX295" s="182"/>
      <c r="VNY295" s="182"/>
      <c r="VNZ295" s="182"/>
      <c r="VOA295" s="182"/>
      <c r="VOB295" s="182"/>
      <c r="VOC295" s="182"/>
      <c r="VOD295" s="182"/>
      <c r="VOE295" s="182"/>
      <c r="VOF295" s="182"/>
      <c r="VOG295" s="182"/>
      <c r="VOH295" s="182"/>
      <c r="VOI295" s="182"/>
      <c r="VOJ295" s="182"/>
      <c r="VOK295" s="182"/>
      <c r="VOL295" s="182"/>
      <c r="VOM295" s="182"/>
      <c r="VON295" s="182"/>
      <c r="VOO295" s="182"/>
      <c r="VOP295" s="182"/>
      <c r="VOQ295" s="182"/>
      <c r="VOR295" s="182"/>
      <c r="VOS295" s="182"/>
      <c r="VOT295" s="182"/>
      <c r="VOU295" s="182"/>
      <c r="VOV295" s="182"/>
      <c r="VOW295" s="182"/>
      <c r="VOX295" s="182"/>
      <c r="VOY295" s="182"/>
      <c r="VOZ295" s="182"/>
      <c r="VPA295" s="182"/>
      <c r="VPB295" s="182"/>
      <c r="VPC295" s="182"/>
      <c r="VPD295" s="182"/>
      <c r="VPE295" s="182"/>
      <c r="VPF295" s="182"/>
      <c r="VPG295" s="182"/>
      <c r="VPH295" s="182"/>
      <c r="VPI295" s="182"/>
      <c r="VPJ295" s="182"/>
      <c r="VPK295" s="182"/>
      <c r="VPL295" s="182"/>
      <c r="VPM295" s="182"/>
      <c r="VPN295" s="182"/>
      <c r="VPO295" s="182"/>
      <c r="VPP295" s="182"/>
      <c r="VPQ295" s="182"/>
      <c r="VPR295" s="182"/>
      <c r="VPS295" s="182"/>
      <c r="VPT295" s="182"/>
      <c r="VPU295" s="182"/>
      <c r="VPV295" s="182"/>
      <c r="VPW295" s="182"/>
      <c r="VPX295" s="182"/>
      <c r="VPY295" s="182"/>
      <c r="VPZ295" s="182"/>
      <c r="VQA295" s="182"/>
      <c r="VQB295" s="182"/>
      <c r="VQC295" s="182"/>
      <c r="VQD295" s="182"/>
      <c r="VQE295" s="182"/>
      <c r="VQF295" s="182"/>
      <c r="VQG295" s="182"/>
      <c r="VQH295" s="182"/>
      <c r="VQI295" s="182"/>
      <c r="VQJ295" s="182"/>
      <c r="VQK295" s="182"/>
      <c r="VQL295" s="182"/>
      <c r="VQM295" s="182"/>
      <c r="VQN295" s="182"/>
      <c r="VQO295" s="182"/>
      <c r="VQP295" s="182"/>
      <c r="VQQ295" s="182"/>
      <c r="VQR295" s="182"/>
      <c r="VQS295" s="182"/>
      <c r="VQT295" s="182"/>
      <c r="VQU295" s="182"/>
      <c r="VQV295" s="182"/>
      <c r="VQW295" s="182"/>
      <c r="VQX295" s="182"/>
      <c r="VQY295" s="182"/>
      <c r="VQZ295" s="182"/>
      <c r="VRA295" s="182"/>
      <c r="VRB295" s="182"/>
      <c r="VRC295" s="182"/>
      <c r="VRD295" s="182"/>
      <c r="VRE295" s="182"/>
      <c r="VRF295" s="182"/>
      <c r="VRG295" s="182"/>
      <c r="VRH295" s="182"/>
      <c r="VRI295" s="182"/>
      <c r="VRJ295" s="182"/>
      <c r="VRK295" s="182"/>
      <c r="VRL295" s="182"/>
      <c r="VRM295" s="182"/>
      <c r="VRN295" s="182"/>
      <c r="VRO295" s="182"/>
      <c r="VRP295" s="182"/>
      <c r="VRQ295" s="182"/>
      <c r="VRR295" s="182"/>
      <c r="VRS295" s="182"/>
      <c r="VRT295" s="182"/>
      <c r="VRU295" s="182"/>
      <c r="VRV295" s="182"/>
      <c r="VRW295" s="182"/>
      <c r="VRX295" s="182"/>
      <c r="VRY295" s="182"/>
      <c r="VRZ295" s="182"/>
      <c r="VSA295" s="182"/>
      <c r="VSB295" s="182"/>
      <c r="VSC295" s="182"/>
      <c r="VSD295" s="182"/>
      <c r="VSE295" s="182"/>
      <c r="VSF295" s="182"/>
      <c r="VSG295" s="182"/>
      <c r="VSH295" s="182"/>
      <c r="VSI295" s="182"/>
      <c r="VSJ295" s="182"/>
      <c r="VSK295" s="182"/>
      <c r="VSL295" s="182"/>
      <c r="VSM295" s="182"/>
      <c r="VSN295" s="182"/>
      <c r="VSO295" s="182"/>
      <c r="VSP295" s="182"/>
      <c r="VSQ295" s="182"/>
      <c r="VSR295" s="182"/>
      <c r="VSS295" s="182"/>
      <c r="VST295" s="182"/>
      <c r="VSU295" s="182"/>
      <c r="VSV295" s="182"/>
      <c r="VSW295" s="182"/>
      <c r="VSX295" s="182"/>
      <c r="VSY295" s="182"/>
      <c r="VSZ295" s="182"/>
      <c r="VTA295" s="182"/>
      <c r="VTB295" s="182"/>
      <c r="VTC295" s="182"/>
      <c r="VTD295" s="182"/>
      <c r="VTE295" s="182"/>
      <c r="VTF295" s="182"/>
      <c r="VTG295" s="182"/>
      <c r="VTH295" s="182"/>
      <c r="VTI295" s="182"/>
      <c r="VTJ295" s="182"/>
      <c r="VTK295" s="182"/>
      <c r="VTL295" s="182"/>
      <c r="VTM295" s="182"/>
      <c r="VTN295" s="182"/>
      <c r="VTO295" s="182"/>
      <c r="VTP295" s="182"/>
      <c r="VTQ295" s="182"/>
      <c r="VTR295" s="182"/>
      <c r="VTS295" s="182"/>
      <c r="VTT295" s="182"/>
      <c r="VTU295" s="182"/>
      <c r="VTV295" s="182"/>
      <c r="VTW295" s="182"/>
      <c r="VTX295" s="182"/>
      <c r="VTY295" s="182"/>
      <c r="VTZ295" s="182"/>
      <c r="VUA295" s="182"/>
      <c r="VUB295" s="182"/>
      <c r="VUC295" s="182"/>
      <c r="VUD295" s="182"/>
      <c r="VUE295" s="182"/>
      <c r="VUF295" s="182"/>
      <c r="VUG295" s="182"/>
      <c r="VUH295" s="182"/>
      <c r="VUI295" s="182"/>
      <c r="VUJ295" s="182"/>
      <c r="VUK295" s="182"/>
      <c r="VUL295" s="182"/>
      <c r="VUM295" s="182"/>
      <c r="VUN295" s="182"/>
      <c r="VUO295" s="182"/>
      <c r="VUP295" s="182"/>
      <c r="VUQ295" s="182"/>
      <c r="VUR295" s="182"/>
      <c r="VUS295" s="182"/>
      <c r="VUT295" s="182"/>
      <c r="VUU295" s="182"/>
      <c r="VUV295" s="182"/>
      <c r="VUW295" s="182"/>
      <c r="VUX295" s="182"/>
      <c r="VUY295" s="182"/>
      <c r="VUZ295" s="182"/>
      <c r="VVA295" s="182"/>
      <c r="VVB295" s="182"/>
      <c r="VVC295" s="182"/>
      <c r="VVD295" s="182"/>
      <c r="VVE295" s="182"/>
      <c r="VVF295" s="182"/>
      <c r="VVG295" s="182"/>
      <c r="VVH295" s="182"/>
      <c r="VVI295" s="182"/>
      <c r="VVJ295" s="182"/>
      <c r="VVK295" s="182"/>
      <c r="VVL295" s="182"/>
      <c r="VVM295" s="182"/>
      <c r="VVN295" s="182"/>
      <c r="VVO295" s="182"/>
      <c r="VVP295" s="182"/>
      <c r="VVQ295" s="182"/>
      <c r="VVR295" s="182"/>
      <c r="VVS295" s="182"/>
      <c r="VVT295" s="182"/>
      <c r="VVU295" s="182"/>
      <c r="VVV295" s="182"/>
      <c r="VVW295" s="182"/>
      <c r="VVX295" s="182"/>
      <c r="VVY295" s="182"/>
      <c r="VVZ295" s="182"/>
      <c r="VWA295" s="182"/>
      <c r="VWB295" s="182"/>
      <c r="VWC295" s="182"/>
      <c r="VWD295" s="182"/>
      <c r="VWE295" s="182"/>
      <c r="VWF295" s="182"/>
      <c r="VWG295" s="182"/>
      <c r="VWH295" s="182"/>
      <c r="VWI295" s="182"/>
      <c r="VWJ295" s="182"/>
      <c r="VWK295" s="182"/>
      <c r="VWL295" s="182"/>
      <c r="VWM295" s="182"/>
      <c r="VWN295" s="182"/>
      <c r="VWO295" s="182"/>
      <c r="VWP295" s="182"/>
      <c r="VWQ295" s="182"/>
      <c r="VWR295" s="182"/>
      <c r="VWS295" s="182"/>
      <c r="VWT295" s="182"/>
      <c r="VWU295" s="182"/>
      <c r="VWV295" s="182"/>
      <c r="VWW295" s="182"/>
      <c r="VWX295" s="182"/>
      <c r="VWY295" s="182"/>
      <c r="VWZ295" s="182"/>
      <c r="VXA295" s="182"/>
      <c r="VXB295" s="182"/>
      <c r="VXC295" s="182"/>
      <c r="VXD295" s="182"/>
      <c r="VXE295" s="182"/>
      <c r="VXF295" s="182"/>
      <c r="VXG295" s="182"/>
      <c r="VXH295" s="182"/>
      <c r="VXI295" s="182"/>
      <c r="VXJ295" s="182"/>
      <c r="VXK295" s="182"/>
      <c r="VXL295" s="182"/>
      <c r="VXM295" s="182"/>
      <c r="VXN295" s="182"/>
      <c r="VXO295" s="182"/>
      <c r="VXP295" s="182"/>
      <c r="VXQ295" s="182"/>
      <c r="VXR295" s="182"/>
      <c r="VXS295" s="182"/>
      <c r="VXT295" s="182"/>
      <c r="VXU295" s="182"/>
      <c r="VXV295" s="182"/>
      <c r="VXW295" s="182"/>
      <c r="VXX295" s="182"/>
      <c r="VXY295" s="182"/>
      <c r="VXZ295" s="182"/>
      <c r="VYA295" s="182"/>
      <c r="VYB295" s="182"/>
      <c r="VYC295" s="182"/>
      <c r="VYD295" s="182"/>
      <c r="VYE295" s="182"/>
      <c r="VYF295" s="182"/>
      <c r="VYG295" s="182"/>
      <c r="VYH295" s="182"/>
      <c r="VYI295" s="182"/>
      <c r="VYJ295" s="182"/>
      <c r="VYK295" s="182"/>
      <c r="VYL295" s="182"/>
      <c r="VYM295" s="182"/>
      <c r="VYN295" s="182"/>
      <c r="VYO295" s="182"/>
      <c r="VYP295" s="182"/>
      <c r="VYQ295" s="182"/>
      <c r="VYR295" s="182"/>
      <c r="VYS295" s="182"/>
      <c r="VYT295" s="182"/>
      <c r="VYU295" s="182"/>
      <c r="VYV295" s="182"/>
      <c r="VYW295" s="182"/>
      <c r="VYX295" s="182"/>
      <c r="VYY295" s="182"/>
      <c r="VYZ295" s="182"/>
      <c r="VZA295" s="182"/>
      <c r="VZB295" s="182"/>
      <c r="VZC295" s="182"/>
      <c r="VZD295" s="182"/>
      <c r="VZE295" s="182"/>
      <c r="VZF295" s="182"/>
      <c r="VZG295" s="182"/>
      <c r="VZH295" s="182"/>
      <c r="VZI295" s="182"/>
      <c r="VZJ295" s="182"/>
      <c r="VZK295" s="182"/>
      <c r="VZL295" s="182"/>
      <c r="VZM295" s="182"/>
      <c r="VZN295" s="182"/>
      <c r="VZO295" s="182"/>
      <c r="VZP295" s="182"/>
      <c r="VZQ295" s="182"/>
      <c r="VZR295" s="182"/>
      <c r="VZS295" s="182"/>
      <c r="VZT295" s="182"/>
      <c r="VZU295" s="182"/>
      <c r="VZV295" s="182"/>
      <c r="VZW295" s="182"/>
      <c r="VZX295" s="182"/>
      <c r="VZY295" s="182"/>
      <c r="VZZ295" s="182"/>
      <c r="WAA295" s="182"/>
      <c r="WAB295" s="182"/>
      <c r="WAC295" s="182"/>
      <c r="WAD295" s="182"/>
      <c r="WAE295" s="182"/>
      <c r="WAF295" s="182"/>
      <c r="WAG295" s="182"/>
      <c r="WAH295" s="182"/>
      <c r="WAI295" s="182"/>
      <c r="WAJ295" s="182"/>
      <c r="WAK295" s="182"/>
      <c r="WAL295" s="182"/>
      <c r="WAM295" s="182"/>
      <c r="WAN295" s="182"/>
      <c r="WAO295" s="182"/>
      <c r="WAP295" s="182"/>
      <c r="WAQ295" s="182"/>
      <c r="WAR295" s="182"/>
      <c r="WAS295" s="182"/>
      <c r="WAT295" s="182"/>
      <c r="WAU295" s="182"/>
      <c r="WAV295" s="182"/>
      <c r="WAW295" s="182"/>
      <c r="WAX295" s="182"/>
      <c r="WAY295" s="182"/>
      <c r="WAZ295" s="182"/>
      <c r="WBA295" s="182"/>
      <c r="WBB295" s="182"/>
      <c r="WBC295" s="182"/>
      <c r="WBD295" s="182"/>
      <c r="WBE295" s="182"/>
      <c r="WBF295" s="182"/>
      <c r="WBG295" s="182"/>
      <c r="WBH295" s="182"/>
      <c r="WBI295" s="182"/>
      <c r="WBJ295" s="182"/>
      <c r="WBK295" s="182"/>
      <c r="WBL295" s="182"/>
      <c r="WBM295" s="182"/>
      <c r="WBN295" s="182"/>
      <c r="WBO295" s="182"/>
      <c r="WBP295" s="182"/>
      <c r="WBQ295" s="182"/>
      <c r="WBR295" s="182"/>
      <c r="WBS295" s="182"/>
      <c r="WBT295" s="182"/>
      <c r="WBU295" s="182"/>
      <c r="WBV295" s="182"/>
      <c r="WBW295" s="182"/>
      <c r="WBX295" s="182"/>
      <c r="WBY295" s="182"/>
      <c r="WBZ295" s="182"/>
      <c r="WCA295" s="182"/>
      <c r="WCB295" s="182"/>
      <c r="WCC295" s="182"/>
      <c r="WCD295" s="182"/>
      <c r="WCE295" s="182"/>
      <c r="WCF295" s="182"/>
      <c r="WCG295" s="182"/>
      <c r="WCH295" s="182"/>
      <c r="WCI295" s="182"/>
      <c r="WCJ295" s="182"/>
      <c r="WCK295" s="182"/>
      <c r="WCL295" s="182"/>
      <c r="WCM295" s="182"/>
      <c r="WCN295" s="182"/>
      <c r="WCO295" s="182"/>
      <c r="WCP295" s="182"/>
      <c r="WCQ295" s="182"/>
      <c r="WCR295" s="182"/>
      <c r="WCS295" s="182"/>
      <c r="WCT295" s="182"/>
      <c r="WCU295" s="182"/>
      <c r="WCV295" s="182"/>
      <c r="WCW295" s="182"/>
      <c r="WCX295" s="182"/>
      <c r="WCY295" s="182"/>
      <c r="WCZ295" s="182"/>
      <c r="WDA295" s="182"/>
      <c r="WDB295" s="182"/>
      <c r="WDC295" s="182"/>
      <c r="WDD295" s="182"/>
      <c r="WDE295" s="182"/>
      <c r="WDF295" s="182"/>
      <c r="WDG295" s="182"/>
      <c r="WDH295" s="182"/>
      <c r="WDI295" s="182"/>
      <c r="WDJ295" s="182"/>
      <c r="WDK295" s="182"/>
      <c r="WDL295" s="182"/>
      <c r="WDM295" s="182"/>
      <c r="WDN295" s="182"/>
      <c r="WDO295" s="182"/>
      <c r="WDP295" s="182"/>
      <c r="WDQ295" s="182"/>
      <c r="WDR295" s="182"/>
      <c r="WDS295" s="182"/>
      <c r="WDT295" s="182"/>
      <c r="WDU295" s="182"/>
      <c r="WDV295" s="182"/>
      <c r="WDW295" s="182"/>
      <c r="WDX295" s="182"/>
      <c r="WDY295" s="182"/>
      <c r="WDZ295" s="182"/>
      <c r="WEA295" s="182"/>
      <c r="WEB295" s="182"/>
      <c r="WEC295" s="182"/>
      <c r="WED295" s="182"/>
      <c r="WEE295" s="182"/>
      <c r="WEF295" s="182"/>
      <c r="WEG295" s="182"/>
      <c r="WEH295" s="182"/>
      <c r="WEI295" s="182"/>
      <c r="WEJ295" s="182"/>
      <c r="WEK295" s="182"/>
      <c r="WEL295" s="182"/>
      <c r="WEM295" s="182"/>
      <c r="WEN295" s="182"/>
      <c r="WEO295" s="182"/>
      <c r="WEP295" s="182"/>
      <c r="WEQ295" s="182"/>
      <c r="WER295" s="182"/>
      <c r="WES295" s="182"/>
      <c r="WET295" s="182"/>
      <c r="WEU295" s="182"/>
      <c r="WEV295" s="182"/>
      <c r="WEW295" s="182"/>
      <c r="WEX295" s="182"/>
      <c r="WEY295" s="182"/>
      <c r="WEZ295" s="182"/>
      <c r="WFA295" s="182"/>
      <c r="WFB295" s="182"/>
      <c r="WFC295" s="182"/>
      <c r="WFD295" s="182"/>
      <c r="WFE295" s="182"/>
      <c r="WFF295" s="182"/>
      <c r="WFG295" s="182"/>
      <c r="WFH295" s="182"/>
      <c r="WFI295" s="182"/>
      <c r="WFJ295" s="182"/>
      <c r="WFK295" s="182"/>
      <c r="WFL295" s="182"/>
      <c r="WFM295" s="182"/>
      <c r="WFN295" s="182"/>
      <c r="WFO295" s="182"/>
      <c r="WFP295" s="182"/>
      <c r="WFQ295" s="182"/>
      <c r="WFR295" s="182"/>
      <c r="WFS295" s="182"/>
      <c r="WFT295" s="182"/>
      <c r="WFU295" s="182"/>
      <c r="WFV295" s="182"/>
      <c r="WFW295" s="182"/>
      <c r="WFX295" s="182"/>
      <c r="WFY295" s="182"/>
      <c r="WFZ295" s="182"/>
      <c r="WGA295" s="182"/>
      <c r="WGB295" s="182"/>
      <c r="WGC295" s="182"/>
      <c r="WGD295" s="182"/>
      <c r="WGE295" s="182"/>
      <c r="WGF295" s="182"/>
      <c r="WGG295" s="182"/>
      <c r="WGH295" s="182"/>
      <c r="WGI295" s="182"/>
      <c r="WGJ295" s="182"/>
      <c r="WGK295" s="182"/>
      <c r="WGL295" s="182"/>
      <c r="WGM295" s="182"/>
      <c r="WGN295" s="182"/>
      <c r="WGO295" s="182"/>
      <c r="WGP295" s="182"/>
      <c r="WGQ295" s="182"/>
      <c r="WGR295" s="182"/>
      <c r="WGS295" s="182"/>
      <c r="WGT295" s="182"/>
      <c r="WGU295" s="182"/>
      <c r="WGV295" s="182"/>
      <c r="WGW295" s="182"/>
      <c r="WGX295" s="182"/>
      <c r="WGY295" s="182"/>
      <c r="WGZ295" s="182"/>
      <c r="WHA295" s="182"/>
      <c r="WHB295" s="182"/>
      <c r="WHC295" s="182"/>
      <c r="WHD295" s="182"/>
      <c r="WHE295" s="182"/>
      <c r="WHF295" s="182"/>
      <c r="WHG295" s="182"/>
      <c r="WHH295" s="182"/>
      <c r="WHI295" s="182"/>
      <c r="WHJ295" s="182"/>
      <c r="WHK295" s="182"/>
      <c r="WHL295" s="182"/>
      <c r="WHM295" s="182"/>
      <c r="WHN295" s="182"/>
      <c r="WHO295" s="182"/>
      <c r="WHP295" s="182"/>
      <c r="WHQ295" s="182"/>
      <c r="WHR295" s="182"/>
      <c r="WHS295" s="182"/>
      <c r="WHT295" s="182"/>
      <c r="WHU295" s="182"/>
      <c r="WHV295" s="182"/>
      <c r="WHW295" s="182"/>
      <c r="WHX295" s="182"/>
      <c r="WHY295" s="182"/>
      <c r="WHZ295" s="182"/>
      <c r="WIA295" s="182"/>
      <c r="WIB295" s="182"/>
      <c r="WIC295" s="182"/>
      <c r="WID295" s="182"/>
      <c r="WIE295" s="182"/>
      <c r="WIF295" s="182"/>
      <c r="WIG295" s="182"/>
      <c r="WIH295" s="182"/>
      <c r="WII295" s="182"/>
      <c r="WIJ295" s="182"/>
      <c r="WIK295" s="182"/>
      <c r="WIL295" s="182"/>
      <c r="WIM295" s="182"/>
      <c r="WIN295" s="182"/>
      <c r="WIO295" s="182"/>
      <c r="WIP295" s="182"/>
      <c r="WIQ295" s="182"/>
      <c r="WIR295" s="182"/>
      <c r="WIS295" s="182"/>
      <c r="WIT295" s="182"/>
      <c r="WIU295" s="182"/>
      <c r="WIV295" s="182"/>
      <c r="WIW295" s="182"/>
      <c r="WIX295" s="182"/>
      <c r="WIY295" s="182"/>
      <c r="WIZ295" s="182"/>
      <c r="WJA295" s="182"/>
      <c r="WJB295" s="182"/>
      <c r="WJC295" s="182"/>
      <c r="WJD295" s="182"/>
      <c r="WJE295" s="182"/>
      <c r="WJF295" s="182"/>
      <c r="WJG295" s="182"/>
      <c r="WJH295" s="182"/>
      <c r="WJI295" s="182"/>
      <c r="WJJ295" s="182"/>
      <c r="WJK295" s="182"/>
      <c r="WJL295" s="182"/>
      <c r="WJM295" s="182"/>
      <c r="WJN295" s="182"/>
      <c r="WJO295" s="182"/>
      <c r="WJP295" s="182"/>
      <c r="WJQ295" s="182"/>
      <c r="WJR295" s="182"/>
      <c r="WJS295" s="182"/>
      <c r="WJT295" s="182"/>
      <c r="WJU295" s="182"/>
      <c r="WJV295" s="182"/>
      <c r="WJW295" s="182"/>
      <c r="WJX295" s="182"/>
      <c r="WJY295" s="182"/>
      <c r="WJZ295" s="182"/>
      <c r="WKA295" s="182"/>
      <c r="WKB295" s="182"/>
      <c r="WKC295" s="182"/>
      <c r="WKD295" s="182"/>
      <c r="WKE295" s="182"/>
      <c r="WKF295" s="182"/>
      <c r="WKG295" s="182"/>
      <c r="WKH295" s="182"/>
      <c r="WKI295" s="182"/>
      <c r="WKJ295" s="182"/>
      <c r="WKK295" s="182"/>
      <c r="WKL295" s="182"/>
      <c r="WKM295" s="182"/>
      <c r="WKN295" s="182"/>
      <c r="WKO295" s="182"/>
      <c r="WKP295" s="182"/>
      <c r="WKQ295" s="182"/>
      <c r="WKR295" s="182"/>
      <c r="WKS295" s="182"/>
      <c r="WKT295" s="182"/>
      <c r="WKU295" s="182"/>
      <c r="WKV295" s="182"/>
      <c r="WKW295" s="182"/>
      <c r="WKX295" s="182"/>
      <c r="WKY295" s="182"/>
      <c r="WKZ295" s="182"/>
      <c r="WLA295" s="182"/>
      <c r="WLB295" s="182"/>
      <c r="WLC295" s="182"/>
      <c r="WLD295" s="182"/>
      <c r="WLE295" s="182"/>
      <c r="WLF295" s="182"/>
      <c r="WLG295" s="182"/>
      <c r="WLH295" s="182"/>
      <c r="WLI295" s="182"/>
      <c r="WLJ295" s="182"/>
      <c r="WLK295" s="182"/>
      <c r="WLL295" s="182"/>
      <c r="WLM295" s="182"/>
      <c r="WLN295" s="182"/>
      <c r="WLO295" s="182"/>
      <c r="WLP295" s="182"/>
      <c r="WLQ295" s="182"/>
      <c r="WLR295" s="182"/>
      <c r="WLS295" s="182"/>
      <c r="WLT295" s="182"/>
      <c r="WLU295" s="182"/>
      <c r="WLV295" s="182"/>
      <c r="WLW295" s="182"/>
      <c r="WLX295" s="182"/>
      <c r="WLY295" s="182"/>
      <c r="WLZ295" s="182"/>
      <c r="WMA295" s="182"/>
      <c r="WMB295" s="182"/>
      <c r="WMC295" s="182"/>
      <c r="WMD295" s="182"/>
      <c r="WME295" s="182"/>
      <c r="WMF295" s="182"/>
      <c r="WMG295" s="182"/>
      <c r="WMH295" s="182"/>
      <c r="WMI295" s="182"/>
      <c r="WMJ295" s="182"/>
      <c r="WMK295" s="182"/>
      <c r="WML295" s="182"/>
      <c r="WMM295" s="182"/>
      <c r="WMN295" s="182"/>
      <c r="WMO295" s="182"/>
      <c r="WMP295" s="182"/>
      <c r="WMQ295" s="182"/>
      <c r="WMR295" s="182"/>
      <c r="WMS295" s="182"/>
      <c r="WMT295" s="182"/>
      <c r="WMU295" s="182"/>
      <c r="WMV295" s="182"/>
      <c r="WMW295" s="182"/>
      <c r="WMX295" s="182"/>
      <c r="WMY295" s="182"/>
      <c r="WMZ295" s="182"/>
      <c r="WNA295" s="182"/>
      <c r="WNB295" s="182"/>
      <c r="WNC295" s="182"/>
      <c r="WND295" s="182"/>
      <c r="WNE295" s="182"/>
      <c r="WNF295" s="182"/>
      <c r="WNG295" s="182"/>
      <c r="WNH295" s="182"/>
      <c r="WNI295" s="182"/>
      <c r="WNJ295" s="182"/>
      <c r="WNK295" s="182"/>
      <c r="WNL295" s="182"/>
      <c r="WNM295" s="182"/>
      <c r="WNN295" s="182"/>
      <c r="WNO295" s="182"/>
      <c r="WNP295" s="182"/>
      <c r="WNQ295" s="182"/>
      <c r="WNR295" s="182"/>
      <c r="WNS295" s="182"/>
      <c r="WNT295" s="182"/>
      <c r="WNU295" s="182"/>
      <c r="WNV295" s="182"/>
      <c r="WNW295" s="182"/>
      <c r="WNX295" s="182"/>
      <c r="WNY295" s="182"/>
      <c r="WNZ295" s="182"/>
      <c r="WOA295" s="182"/>
      <c r="WOB295" s="182"/>
      <c r="WOC295" s="182"/>
      <c r="WOD295" s="182"/>
      <c r="WOE295" s="182"/>
      <c r="WOF295" s="182"/>
      <c r="WOG295" s="182"/>
      <c r="WOH295" s="182"/>
      <c r="WOI295" s="182"/>
      <c r="WOJ295" s="182"/>
      <c r="WOK295" s="182"/>
      <c r="WOL295" s="182"/>
      <c r="WOM295" s="182"/>
      <c r="WON295" s="182"/>
      <c r="WOO295" s="182"/>
      <c r="WOP295" s="182"/>
      <c r="WOQ295" s="182"/>
      <c r="WOR295" s="182"/>
      <c r="WOS295" s="182"/>
      <c r="WOT295" s="182"/>
      <c r="WOU295" s="182"/>
      <c r="WOV295" s="182"/>
      <c r="WOW295" s="182"/>
      <c r="WOX295" s="182"/>
      <c r="WOY295" s="182"/>
      <c r="WOZ295" s="182"/>
      <c r="WPA295" s="182"/>
      <c r="WPB295" s="182"/>
      <c r="WPC295" s="182"/>
      <c r="WPD295" s="182"/>
      <c r="WPE295" s="182"/>
      <c r="WPF295" s="182"/>
      <c r="WPG295" s="182"/>
      <c r="WPH295" s="182"/>
      <c r="WPI295" s="182"/>
      <c r="WPJ295" s="182"/>
      <c r="WPK295" s="182"/>
      <c r="WPL295" s="182"/>
      <c r="WPM295" s="182"/>
      <c r="WPN295" s="182"/>
      <c r="WPO295" s="182"/>
      <c r="WPP295" s="182"/>
      <c r="WPQ295" s="182"/>
      <c r="WPR295" s="182"/>
      <c r="WPS295" s="182"/>
      <c r="WPT295" s="182"/>
      <c r="WPU295" s="182"/>
      <c r="WPV295" s="182"/>
      <c r="WPW295" s="182"/>
      <c r="WPX295" s="182"/>
      <c r="WPY295" s="182"/>
      <c r="WPZ295" s="182"/>
      <c r="WQA295" s="182"/>
      <c r="WQB295" s="182"/>
      <c r="WQC295" s="182"/>
      <c r="WQD295" s="182"/>
      <c r="WQE295" s="182"/>
      <c r="WQF295" s="182"/>
      <c r="WQG295" s="182"/>
      <c r="WQH295" s="182"/>
      <c r="WQI295" s="182"/>
      <c r="WQJ295" s="182"/>
      <c r="WQK295" s="182"/>
      <c r="WQL295" s="182"/>
      <c r="WQM295" s="182"/>
      <c r="WQN295" s="182"/>
      <c r="WQO295" s="182"/>
      <c r="WQP295" s="182"/>
      <c r="WQQ295" s="182"/>
      <c r="WQR295" s="182"/>
      <c r="WQS295" s="182"/>
      <c r="WQT295" s="182"/>
      <c r="WQU295" s="182"/>
      <c r="WQV295" s="182"/>
      <c r="WQW295" s="182"/>
      <c r="WQX295" s="182"/>
      <c r="WQY295" s="182"/>
      <c r="WQZ295" s="182"/>
      <c r="WRA295" s="182"/>
      <c r="WRB295" s="182"/>
      <c r="WRC295" s="182"/>
      <c r="WRD295" s="182"/>
      <c r="WRE295" s="182"/>
      <c r="WRF295" s="182"/>
      <c r="WRG295" s="182"/>
      <c r="WRH295" s="182"/>
      <c r="WRI295" s="182"/>
      <c r="WRJ295" s="182"/>
      <c r="WRK295" s="182"/>
      <c r="WRL295" s="182"/>
      <c r="WRM295" s="182"/>
      <c r="WRN295" s="182"/>
      <c r="WRO295" s="182"/>
      <c r="WRP295" s="182"/>
      <c r="WRQ295" s="182"/>
      <c r="WRR295" s="182"/>
      <c r="WRS295" s="182"/>
      <c r="WRT295" s="182"/>
      <c r="WRU295" s="182"/>
      <c r="WRV295" s="182"/>
      <c r="WRW295" s="182"/>
      <c r="WRX295" s="182"/>
      <c r="WRY295" s="182"/>
      <c r="WRZ295" s="182"/>
      <c r="WSA295" s="182"/>
      <c r="WSB295" s="182"/>
      <c r="WSC295" s="182"/>
      <c r="WSD295" s="182"/>
      <c r="WSE295" s="182"/>
      <c r="WSF295" s="182"/>
      <c r="WSG295" s="182"/>
      <c r="WSH295" s="182"/>
      <c r="WSI295" s="182"/>
      <c r="WSJ295" s="182"/>
      <c r="WSK295" s="182"/>
      <c r="WSL295" s="182"/>
      <c r="WSM295" s="182"/>
      <c r="WSN295" s="182"/>
      <c r="WSO295" s="182"/>
      <c r="WSP295" s="182"/>
      <c r="WSQ295" s="182"/>
      <c r="WSR295" s="182"/>
      <c r="WSS295" s="182"/>
      <c r="WST295" s="182"/>
      <c r="WSU295" s="182"/>
      <c r="WSV295" s="182"/>
      <c r="WSW295" s="182"/>
      <c r="WSX295" s="182"/>
      <c r="WSY295" s="182"/>
      <c r="WSZ295" s="182"/>
      <c r="WTA295" s="182"/>
      <c r="WTB295" s="182"/>
      <c r="WTC295" s="182"/>
      <c r="WTD295" s="182"/>
      <c r="WTE295" s="182"/>
      <c r="WTF295" s="182"/>
      <c r="WTG295" s="182"/>
      <c r="WTH295" s="182"/>
      <c r="WTI295" s="182"/>
      <c r="WTJ295" s="182"/>
      <c r="WTK295" s="182"/>
      <c r="WTL295" s="182"/>
      <c r="WTM295" s="182"/>
      <c r="WTN295" s="182"/>
      <c r="WTO295" s="182"/>
      <c r="WTP295" s="182"/>
      <c r="WTQ295" s="182"/>
      <c r="WTR295" s="182"/>
      <c r="WTS295" s="182"/>
      <c r="WTT295" s="182"/>
      <c r="WTU295" s="182"/>
      <c r="WTV295" s="182"/>
      <c r="WTW295" s="182"/>
      <c r="WTX295" s="182"/>
      <c r="WTY295" s="182"/>
    </row>
    <row r="296" spans="1:16093" s="189" customFormat="1" ht="11" thickBot="1" x14ac:dyDescent="0.3">
      <c r="A296" s="182"/>
      <c r="B296" s="182"/>
      <c r="C296" s="183"/>
      <c r="D296" s="183"/>
      <c r="E296" s="173" t="s">
        <v>522</v>
      </c>
      <c r="F296" s="174"/>
      <c r="G296" s="174"/>
      <c r="H296" s="202">
        <f>H295</f>
        <v>9.4859306464638027E-3</v>
      </c>
      <c r="I296" s="203"/>
      <c r="J296" s="207"/>
      <c r="K296" s="202">
        <f>H296+K295</f>
        <v>2.7300768960508481E-2</v>
      </c>
      <c r="L296" s="203"/>
      <c r="M296" s="203"/>
      <c r="N296" s="203"/>
      <c r="O296" s="202">
        <f>K296+O295</f>
        <v>5.9628091234525844E-2</v>
      </c>
      <c r="P296" s="203"/>
      <c r="Q296" s="203"/>
      <c r="R296" s="203"/>
      <c r="S296" s="202">
        <f>O296+S295</f>
        <v>7.1754218150476903E-2</v>
      </c>
      <c r="T296" s="203"/>
      <c r="U296" s="203"/>
      <c r="V296" s="203"/>
      <c r="W296" s="207"/>
      <c r="X296" s="202">
        <f t="shared" ref="X296" si="119">S296+X295</f>
        <v>0.10609685882308199</v>
      </c>
      <c r="Y296" s="203"/>
      <c r="Z296" s="203"/>
      <c r="AA296" s="203"/>
      <c r="AB296" s="202">
        <f t="shared" ref="AB296" si="120">X296+AB295</f>
        <v>0.15810755967884105</v>
      </c>
      <c r="AC296" s="203"/>
      <c r="AD296" s="203"/>
      <c r="AE296" s="203"/>
      <c r="AF296" s="207"/>
      <c r="AG296" s="202">
        <f t="shared" ref="AG296" si="121">AB296+AG295</f>
        <v>0.20253661764552733</v>
      </c>
      <c r="AH296" s="203"/>
      <c r="AI296" s="203"/>
      <c r="AJ296" s="203"/>
      <c r="AK296" s="202">
        <f t="shared" ref="AK296" si="122">AG296+AK295</f>
        <v>0.24122912486845971</v>
      </c>
      <c r="AL296" s="203"/>
      <c r="AM296" s="203"/>
      <c r="AN296" s="203"/>
      <c r="AO296" s="202">
        <f t="shared" ref="AO296" si="123">AK296+AO295</f>
        <v>0.28618606329387286</v>
      </c>
      <c r="AP296" s="203"/>
      <c r="AQ296" s="203"/>
      <c r="AR296" s="203"/>
      <c r="AS296" s="207"/>
      <c r="AT296" s="202">
        <f t="shared" ref="AT296" si="124">AO296+AT295</f>
        <v>0.32167563651847597</v>
      </c>
      <c r="AU296" s="203"/>
      <c r="AV296" s="203"/>
      <c r="AW296" s="203"/>
      <c r="AX296" s="202">
        <f t="shared" ref="AX296" si="125">AT296+AX295</f>
        <v>0.35716520974307908</v>
      </c>
      <c r="AY296" s="203"/>
      <c r="AZ296" s="203"/>
      <c r="BA296" s="203"/>
      <c r="BB296" s="202">
        <f t="shared" ref="BB296" si="126">AX296+BB295</f>
        <v>0.40152717627383294</v>
      </c>
      <c r="BC296" s="203"/>
      <c r="BD296" s="203"/>
      <c r="BE296" s="203"/>
      <c r="BF296" s="207"/>
      <c r="BG296" s="202">
        <f t="shared" ref="BG296" si="127">BB296+BG295</f>
        <v>0.43701674949843605</v>
      </c>
      <c r="BH296" s="203"/>
      <c r="BI296" s="203"/>
      <c r="BJ296" s="203"/>
      <c r="BK296" s="202">
        <f t="shared" ref="BK296" si="128">BG296+BK295</f>
        <v>0.48595125570613101</v>
      </c>
      <c r="BL296" s="203"/>
      <c r="BM296" s="203"/>
      <c r="BN296" s="203"/>
      <c r="BO296" s="204">
        <f t="shared" ref="BO296" si="129">BK296+BO295</f>
        <v>0.56794948438674486</v>
      </c>
      <c r="BP296" s="205"/>
      <c r="BQ296" s="205"/>
      <c r="BR296" s="205"/>
      <c r="BS296" s="206"/>
      <c r="BT296" s="203">
        <f t="shared" ref="BT296" si="130">BO296+BT295</f>
        <v>0.63362312064231352</v>
      </c>
      <c r="BU296" s="203"/>
      <c r="BV296" s="203"/>
      <c r="BW296" s="203"/>
      <c r="BX296" s="197">
        <f>BT296+BX295</f>
        <v>0.72736105914389371</v>
      </c>
      <c r="BY296" s="198"/>
      <c r="BZ296" s="198"/>
      <c r="CA296" s="198"/>
      <c r="CB296" s="199"/>
      <c r="CC296" s="197">
        <f>BX296+CC295</f>
        <v>0.82293258254228707</v>
      </c>
      <c r="CD296" s="198"/>
      <c r="CE296" s="198"/>
      <c r="CF296" s="199"/>
      <c r="CG296" s="197">
        <f>CC296+CG295</f>
        <v>0.96063897853123326</v>
      </c>
      <c r="CH296" s="198"/>
      <c r="CI296" s="198"/>
      <c r="CJ296" s="198"/>
      <c r="CK296" s="199"/>
      <c r="CL296" s="174">
        <f>CG296+CL295</f>
        <v>1</v>
      </c>
      <c r="CM296" s="73"/>
      <c r="CN296" s="9"/>
      <c r="CO296" s="36"/>
      <c r="CP296" s="36"/>
      <c r="CQ296" s="182"/>
      <c r="CR296" s="182"/>
      <c r="CS296" s="182"/>
      <c r="CT296" s="182"/>
      <c r="CU296" s="182"/>
      <c r="CV296" s="182"/>
      <c r="CW296" s="182"/>
      <c r="CX296" s="182"/>
      <c r="CY296" s="182"/>
      <c r="CZ296" s="182"/>
      <c r="DA296" s="182"/>
      <c r="DB296" s="182"/>
      <c r="DC296" s="182"/>
      <c r="DD296" s="182"/>
      <c r="DE296" s="182"/>
      <c r="DF296" s="182"/>
      <c r="DG296" s="182"/>
      <c r="DH296" s="182"/>
      <c r="DI296" s="182"/>
      <c r="DJ296" s="182"/>
      <c r="DK296" s="182"/>
      <c r="DL296" s="182"/>
      <c r="DM296" s="182"/>
      <c r="DN296" s="182"/>
      <c r="DO296" s="182"/>
      <c r="DP296" s="182"/>
      <c r="DQ296" s="182"/>
      <c r="DR296" s="182"/>
      <c r="DS296" s="182"/>
      <c r="DT296" s="182"/>
      <c r="DU296" s="182"/>
      <c r="DV296" s="182"/>
      <c r="DW296" s="182"/>
      <c r="DX296" s="182"/>
      <c r="DY296" s="182"/>
      <c r="DZ296" s="182"/>
      <c r="EA296" s="182"/>
      <c r="EB296" s="182"/>
      <c r="EC296" s="182"/>
      <c r="ED296" s="182"/>
      <c r="EE296" s="182"/>
      <c r="EF296" s="182"/>
      <c r="EG296" s="182"/>
      <c r="EH296" s="182"/>
      <c r="EI296" s="182"/>
      <c r="EJ296" s="182"/>
      <c r="EK296" s="182"/>
      <c r="EL296" s="182"/>
      <c r="EM296" s="182"/>
      <c r="EN296" s="182"/>
      <c r="EO296" s="182"/>
      <c r="EP296" s="182"/>
      <c r="EQ296" s="182"/>
      <c r="ER296" s="182"/>
      <c r="ES296" s="182"/>
      <c r="ET296" s="182"/>
      <c r="EU296" s="182"/>
      <c r="EV296" s="182"/>
      <c r="EW296" s="182"/>
      <c r="EX296" s="182"/>
      <c r="EY296" s="182"/>
      <c r="EZ296" s="182"/>
      <c r="FA296" s="182"/>
      <c r="FB296" s="182"/>
      <c r="FC296" s="182"/>
      <c r="FD296" s="182"/>
      <c r="FE296" s="182"/>
      <c r="FF296" s="182"/>
      <c r="FG296" s="182"/>
      <c r="FH296" s="182"/>
      <c r="FI296" s="182"/>
      <c r="FJ296" s="182"/>
      <c r="FK296" s="182"/>
      <c r="FL296" s="182"/>
      <c r="FM296" s="182"/>
      <c r="FN296" s="182"/>
      <c r="FO296" s="182"/>
      <c r="FP296" s="182"/>
      <c r="FQ296" s="182"/>
      <c r="FR296" s="182"/>
      <c r="FS296" s="182"/>
      <c r="FT296" s="182"/>
      <c r="FU296" s="182"/>
      <c r="FV296" s="182"/>
      <c r="FW296" s="182"/>
      <c r="FX296" s="182"/>
      <c r="FY296" s="182"/>
      <c r="FZ296" s="182"/>
      <c r="GA296" s="182"/>
      <c r="GB296" s="182"/>
      <c r="GC296" s="182"/>
      <c r="GD296" s="182"/>
      <c r="GE296" s="182"/>
      <c r="GF296" s="182"/>
      <c r="GG296" s="182"/>
      <c r="GH296" s="182"/>
      <c r="GI296" s="182"/>
      <c r="GJ296" s="182"/>
      <c r="GK296" s="182"/>
      <c r="GL296" s="182"/>
      <c r="GM296" s="182"/>
      <c r="GN296" s="182"/>
      <c r="GO296" s="182"/>
      <c r="GP296" s="182"/>
      <c r="GQ296" s="182"/>
      <c r="GR296" s="182"/>
      <c r="GS296" s="182"/>
      <c r="GT296" s="182"/>
      <c r="GU296" s="182"/>
      <c r="GV296" s="182"/>
      <c r="GW296" s="182"/>
      <c r="GX296" s="182"/>
      <c r="GY296" s="182"/>
      <c r="GZ296" s="182"/>
      <c r="HA296" s="182"/>
      <c r="HB296" s="182"/>
      <c r="HC296" s="182"/>
      <c r="HD296" s="182"/>
      <c r="HE296" s="182"/>
      <c r="HF296" s="182"/>
      <c r="HG296" s="182"/>
      <c r="HH296" s="182"/>
      <c r="HI296" s="182"/>
      <c r="HJ296" s="182"/>
      <c r="HK296" s="182"/>
      <c r="HL296" s="182"/>
      <c r="HM296" s="182"/>
      <c r="HN296" s="182"/>
      <c r="HO296" s="182"/>
      <c r="HP296" s="182"/>
      <c r="HQ296" s="182"/>
      <c r="HR296" s="182"/>
      <c r="HS296" s="182"/>
      <c r="HT296" s="182"/>
      <c r="HU296" s="182"/>
      <c r="HV296" s="182"/>
      <c r="HW296" s="182"/>
      <c r="HX296" s="182"/>
      <c r="HY296" s="182"/>
      <c r="HZ296" s="182"/>
      <c r="IA296" s="182"/>
      <c r="IB296" s="182"/>
      <c r="IC296" s="182"/>
      <c r="ID296" s="182"/>
      <c r="IE296" s="182"/>
      <c r="IF296" s="182"/>
      <c r="IG296" s="182"/>
      <c r="IH296" s="182"/>
      <c r="II296" s="182"/>
      <c r="IJ296" s="182"/>
      <c r="IK296" s="182"/>
      <c r="IL296" s="182"/>
      <c r="IM296" s="182"/>
      <c r="IN296" s="182"/>
      <c r="IO296" s="182"/>
      <c r="IP296" s="182"/>
      <c r="IQ296" s="182"/>
      <c r="IR296" s="182"/>
      <c r="IS296" s="182"/>
      <c r="IT296" s="182"/>
      <c r="IU296" s="182"/>
      <c r="IV296" s="182"/>
      <c r="IW296" s="182"/>
      <c r="IX296" s="182"/>
      <c r="IY296" s="182"/>
      <c r="IZ296" s="182"/>
      <c r="JA296" s="182"/>
      <c r="JB296" s="182"/>
      <c r="JC296" s="182"/>
      <c r="JD296" s="182"/>
      <c r="JE296" s="182"/>
      <c r="JF296" s="182"/>
      <c r="JG296" s="182"/>
      <c r="JH296" s="182"/>
      <c r="JI296" s="182"/>
      <c r="JJ296" s="182"/>
      <c r="JK296" s="182"/>
      <c r="JL296" s="182"/>
      <c r="JM296" s="182"/>
      <c r="JN296" s="182"/>
      <c r="JO296" s="182"/>
      <c r="JP296" s="182"/>
      <c r="JQ296" s="182"/>
      <c r="JR296" s="182"/>
      <c r="JS296" s="182"/>
      <c r="JT296" s="182"/>
      <c r="JU296" s="182"/>
      <c r="JV296" s="182"/>
      <c r="JW296" s="182"/>
      <c r="JX296" s="182"/>
      <c r="JY296" s="182"/>
      <c r="JZ296" s="182"/>
      <c r="KA296" s="182"/>
      <c r="KB296" s="182"/>
      <c r="KC296" s="182"/>
      <c r="KD296" s="182"/>
      <c r="KE296" s="182"/>
      <c r="KF296" s="182"/>
      <c r="KG296" s="182"/>
      <c r="KH296" s="182"/>
      <c r="KI296" s="182"/>
      <c r="KJ296" s="182"/>
      <c r="KK296" s="182"/>
      <c r="KL296" s="182"/>
      <c r="KM296" s="182"/>
      <c r="KN296" s="182"/>
      <c r="KO296" s="182"/>
      <c r="KP296" s="182"/>
      <c r="KQ296" s="182"/>
      <c r="KR296" s="182"/>
      <c r="KS296" s="182"/>
      <c r="KT296" s="182"/>
      <c r="KU296" s="182"/>
      <c r="KV296" s="182"/>
      <c r="KW296" s="182"/>
      <c r="KX296" s="182"/>
      <c r="KY296" s="182"/>
      <c r="KZ296" s="182"/>
      <c r="LA296" s="182"/>
      <c r="LB296" s="182"/>
      <c r="LC296" s="182"/>
      <c r="LD296" s="182"/>
      <c r="LE296" s="182"/>
      <c r="LF296" s="182"/>
      <c r="LG296" s="182"/>
      <c r="LH296" s="182"/>
      <c r="LI296" s="182"/>
      <c r="LJ296" s="182"/>
      <c r="LK296" s="182"/>
      <c r="LL296" s="182"/>
      <c r="LM296" s="182"/>
      <c r="LN296" s="182"/>
      <c r="LO296" s="182"/>
      <c r="LP296" s="182"/>
      <c r="LQ296" s="182"/>
      <c r="LR296" s="182"/>
      <c r="LS296" s="182"/>
      <c r="LT296" s="182"/>
      <c r="LU296" s="182"/>
      <c r="LV296" s="182"/>
      <c r="LW296" s="182"/>
      <c r="LX296" s="182"/>
      <c r="LY296" s="182"/>
      <c r="LZ296" s="182"/>
      <c r="MA296" s="182"/>
      <c r="MB296" s="182"/>
      <c r="MC296" s="182"/>
      <c r="MD296" s="182"/>
      <c r="ME296" s="182"/>
      <c r="MF296" s="182"/>
      <c r="MG296" s="182"/>
      <c r="MH296" s="182"/>
      <c r="MI296" s="182"/>
      <c r="MJ296" s="182"/>
      <c r="MK296" s="182"/>
      <c r="ML296" s="182"/>
      <c r="MM296" s="182"/>
      <c r="MN296" s="182"/>
      <c r="MO296" s="182"/>
      <c r="MP296" s="182"/>
      <c r="MQ296" s="182"/>
      <c r="MR296" s="182"/>
      <c r="MS296" s="182"/>
      <c r="MT296" s="182"/>
      <c r="MU296" s="182"/>
      <c r="MV296" s="182"/>
      <c r="MW296" s="182"/>
      <c r="MX296" s="182"/>
      <c r="MY296" s="182"/>
      <c r="MZ296" s="182"/>
      <c r="NA296" s="182"/>
      <c r="NB296" s="182"/>
      <c r="NC296" s="182"/>
      <c r="ND296" s="182"/>
      <c r="NE296" s="182"/>
      <c r="NF296" s="182"/>
      <c r="NG296" s="182"/>
      <c r="NH296" s="182"/>
      <c r="NI296" s="182"/>
      <c r="NJ296" s="182"/>
      <c r="NK296" s="182"/>
      <c r="NL296" s="182"/>
      <c r="NM296" s="182"/>
      <c r="NN296" s="182"/>
      <c r="NO296" s="182"/>
      <c r="NP296" s="182"/>
      <c r="NQ296" s="182"/>
      <c r="NR296" s="182"/>
      <c r="NS296" s="182"/>
      <c r="NT296" s="182"/>
      <c r="NU296" s="182"/>
      <c r="NV296" s="182"/>
      <c r="NW296" s="182"/>
      <c r="NX296" s="182"/>
      <c r="NY296" s="182"/>
      <c r="NZ296" s="182"/>
      <c r="OA296" s="182"/>
      <c r="OB296" s="182"/>
      <c r="OC296" s="182"/>
      <c r="OD296" s="182"/>
      <c r="OE296" s="182"/>
      <c r="OF296" s="182"/>
      <c r="OG296" s="182"/>
      <c r="OH296" s="182"/>
      <c r="OI296" s="182"/>
      <c r="OJ296" s="182"/>
      <c r="OK296" s="182"/>
      <c r="OL296" s="182"/>
      <c r="OM296" s="182"/>
      <c r="ON296" s="182"/>
      <c r="OO296" s="182"/>
      <c r="OP296" s="182"/>
      <c r="OQ296" s="182"/>
      <c r="OR296" s="182"/>
      <c r="OS296" s="182"/>
      <c r="OT296" s="182"/>
      <c r="OU296" s="182"/>
      <c r="OV296" s="182"/>
      <c r="OW296" s="182"/>
      <c r="OX296" s="182"/>
      <c r="OY296" s="182"/>
      <c r="OZ296" s="182"/>
      <c r="PA296" s="182"/>
      <c r="PB296" s="182"/>
      <c r="PC296" s="182"/>
      <c r="PD296" s="182"/>
      <c r="PE296" s="182"/>
      <c r="PF296" s="182"/>
      <c r="PG296" s="182"/>
      <c r="PH296" s="182"/>
      <c r="PI296" s="182"/>
      <c r="PJ296" s="182"/>
      <c r="PK296" s="182"/>
      <c r="PL296" s="182"/>
      <c r="PM296" s="182"/>
      <c r="PN296" s="182"/>
      <c r="PO296" s="182"/>
      <c r="PP296" s="182"/>
      <c r="PQ296" s="182"/>
      <c r="PR296" s="182"/>
      <c r="PS296" s="182"/>
      <c r="PT296" s="182"/>
      <c r="PU296" s="182"/>
      <c r="PV296" s="182"/>
      <c r="PW296" s="182"/>
      <c r="PX296" s="182"/>
      <c r="PY296" s="182"/>
      <c r="PZ296" s="182"/>
      <c r="QA296" s="182"/>
      <c r="QB296" s="182"/>
      <c r="QC296" s="182"/>
      <c r="QD296" s="182"/>
      <c r="QE296" s="182"/>
      <c r="QF296" s="182"/>
      <c r="QG296" s="182"/>
      <c r="QH296" s="182"/>
      <c r="QI296" s="182"/>
      <c r="QJ296" s="182"/>
      <c r="QK296" s="182"/>
      <c r="QL296" s="182"/>
      <c r="QM296" s="182"/>
      <c r="QN296" s="182"/>
      <c r="QO296" s="182"/>
      <c r="QP296" s="182"/>
      <c r="QQ296" s="182"/>
      <c r="QR296" s="182"/>
      <c r="QS296" s="182"/>
      <c r="QT296" s="182"/>
      <c r="QU296" s="182"/>
      <c r="QV296" s="182"/>
      <c r="QW296" s="182"/>
      <c r="QX296" s="182"/>
      <c r="QY296" s="182"/>
      <c r="QZ296" s="182"/>
      <c r="RA296" s="182"/>
      <c r="RB296" s="182"/>
      <c r="RC296" s="182"/>
      <c r="RD296" s="182"/>
      <c r="RE296" s="182"/>
      <c r="RF296" s="182"/>
      <c r="RG296" s="182"/>
      <c r="RH296" s="182"/>
      <c r="RI296" s="182"/>
      <c r="RJ296" s="182"/>
      <c r="RK296" s="182"/>
      <c r="RL296" s="182"/>
      <c r="RM296" s="182"/>
      <c r="RN296" s="182"/>
      <c r="RO296" s="182"/>
      <c r="RP296" s="182"/>
      <c r="RQ296" s="182"/>
      <c r="RR296" s="182"/>
      <c r="RS296" s="182"/>
      <c r="RT296" s="182"/>
      <c r="RU296" s="182"/>
      <c r="RV296" s="182"/>
      <c r="RW296" s="182"/>
      <c r="RX296" s="182"/>
      <c r="RY296" s="182"/>
      <c r="RZ296" s="182"/>
      <c r="SA296" s="182"/>
      <c r="SB296" s="182"/>
      <c r="SC296" s="182"/>
      <c r="SD296" s="182"/>
      <c r="SE296" s="182"/>
      <c r="SF296" s="182"/>
      <c r="SG296" s="182"/>
      <c r="SH296" s="182"/>
      <c r="SI296" s="182"/>
      <c r="SJ296" s="182"/>
      <c r="SK296" s="182"/>
      <c r="SL296" s="182"/>
      <c r="SM296" s="182"/>
      <c r="SN296" s="182"/>
      <c r="SO296" s="182"/>
      <c r="SP296" s="182"/>
      <c r="SQ296" s="182"/>
      <c r="SR296" s="182"/>
      <c r="SS296" s="182"/>
      <c r="ST296" s="182"/>
      <c r="SU296" s="182"/>
      <c r="SV296" s="182"/>
      <c r="SW296" s="182"/>
      <c r="SX296" s="182"/>
      <c r="SY296" s="182"/>
      <c r="SZ296" s="182"/>
      <c r="TA296" s="182"/>
      <c r="TB296" s="182"/>
      <c r="TC296" s="182"/>
      <c r="TD296" s="182"/>
      <c r="TE296" s="182"/>
      <c r="TF296" s="182"/>
      <c r="TG296" s="182"/>
      <c r="TH296" s="182"/>
      <c r="TI296" s="182"/>
      <c r="TJ296" s="182"/>
      <c r="TK296" s="182"/>
      <c r="TL296" s="182"/>
      <c r="TM296" s="182"/>
      <c r="TN296" s="182"/>
      <c r="TO296" s="182"/>
      <c r="TP296" s="182"/>
      <c r="TQ296" s="182"/>
      <c r="TR296" s="182"/>
      <c r="TS296" s="182"/>
      <c r="TT296" s="182"/>
      <c r="TU296" s="182"/>
      <c r="TV296" s="182"/>
      <c r="TW296" s="182"/>
      <c r="TX296" s="182"/>
      <c r="TY296" s="182"/>
      <c r="TZ296" s="182"/>
      <c r="UA296" s="182"/>
      <c r="UB296" s="182"/>
      <c r="UC296" s="182"/>
      <c r="UD296" s="182"/>
      <c r="UE296" s="182"/>
      <c r="UF296" s="182"/>
      <c r="UG296" s="182"/>
      <c r="UH296" s="182"/>
      <c r="UI296" s="182"/>
      <c r="UJ296" s="182"/>
      <c r="UK296" s="182"/>
      <c r="UL296" s="182"/>
      <c r="UM296" s="182"/>
      <c r="UN296" s="182"/>
      <c r="UO296" s="182"/>
      <c r="UP296" s="182"/>
      <c r="UQ296" s="182"/>
      <c r="UR296" s="182"/>
      <c r="US296" s="182"/>
      <c r="UT296" s="182"/>
      <c r="UU296" s="182"/>
      <c r="UV296" s="182"/>
      <c r="UW296" s="182"/>
      <c r="UX296" s="182"/>
      <c r="UY296" s="182"/>
      <c r="UZ296" s="182"/>
      <c r="VA296" s="182"/>
      <c r="VB296" s="182"/>
      <c r="VC296" s="182"/>
      <c r="VD296" s="182"/>
      <c r="VE296" s="182"/>
      <c r="VF296" s="182"/>
      <c r="VG296" s="182"/>
      <c r="VH296" s="182"/>
      <c r="VI296" s="182"/>
      <c r="VJ296" s="182"/>
      <c r="VK296" s="182"/>
      <c r="VL296" s="182"/>
      <c r="VM296" s="182"/>
      <c r="VN296" s="182"/>
      <c r="VO296" s="182"/>
      <c r="VP296" s="182"/>
      <c r="VQ296" s="182"/>
      <c r="VR296" s="182"/>
      <c r="VS296" s="182"/>
      <c r="VT296" s="182"/>
      <c r="VU296" s="182"/>
      <c r="VV296" s="182"/>
      <c r="VW296" s="182"/>
      <c r="VX296" s="182"/>
      <c r="VY296" s="182"/>
      <c r="VZ296" s="182"/>
      <c r="WA296" s="182"/>
      <c r="WB296" s="182"/>
      <c r="WC296" s="182"/>
      <c r="WD296" s="182"/>
      <c r="WE296" s="182"/>
      <c r="WF296" s="182"/>
      <c r="WG296" s="182"/>
      <c r="WH296" s="182"/>
      <c r="WI296" s="182"/>
      <c r="WJ296" s="182"/>
      <c r="WK296" s="182"/>
      <c r="WL296" s="182"/>
      <c r="WM296" s="182"/>
      <c r="WN296" s="182"/>
      <c r="WO296" s="182"/>
      <c r="WP296" s="182"/>
      <c r="WQ296" s="182"/>
      <c r="WR296" s="182"/>
      <c r="WS296" s="182"/>
      <c r="WT296" s="182"/>
      <c r="WU296" s="182"/>
      <c r="WV296" s="182"/>
      <c r="WW296" s="182"/>
      <c r="WX296" s="182"/>
      <c r="WY296" s="182"/>
      <c r="WZ296" s="182"/>
      <c r="XA296" s="182"/>
      <c r="XB296" s="182"/>
      <c r="XC296" s="182"/>
      <c r="XD296" s="182"/>
      <c r="XE296" s="182"/>
      <c r="XF296" s="182"/>
      <c r="XG296" s="182"/>
      <c r="XH296" s="182"/>
      <c r="XI296" s="182"/>
      <c r="XJ296" s="182"/>
      <c r="XK296" s="182"/>
      <c r="XL296" s="182"/>
      <c r="XM296" s="182"/>
      <c r="XN296" s="182"/>
      <c r="XO296" s="182"/>
      <c r="XP296" s="182"/>
      <c r="XQ296" s="182"/>
      <c r="XR296" s="182"/>
      <c r="XS296" s="182"/>
      <c r="XT296" s="182"/>
      <c r="XU296" s="182"/>
      <c r="XV296" s="182"/>
      <c r="XW296" s="182"/>
      <c r="XX296" s="182"/>
      <c r="XY296" s="182"/>
      <c r="XZ296" s="182"/>
      <c r="YA296" s="182"/>
      <c r="YB296" s="182"/>
      <c r="YC296" s="182"/>
      <c r="YD296" s="182"/>
      <c r="YE296" s="182"/>
      <c r="YF296" s="182"/>
      <c r="YG296" s="182"/>
      <c r="YH296" s="182"/>
      <c r="YI296" s="182"/>
      <c r="YJ296" s="182"/>
      <c r="YK296" s="182"/>
      <c r="YL296" s="182"/>
      <c r="YM296" s="182"/>
      <c r="YN296" s="182"/>
      <c r="YO296" s="182"/>
      <c r="YP296" s="182"/>
      <c r="YQ296" s="182"/>
      <c r="YR296" s="182"/>
      <c r="YS296" s="182"/>
      <c r="YT296" s="182"/>
      <c r="YU296" s="182"/>
      <c r="YV296" s="182"/>
      <c r="YW296" s="182"/>
      <c r="YX296" s="182"/>
      <c r="YY296" s="182"/>
      <c r="YZ296" s="182"/>
      <c r="ZA296" s="182"/>
      <c r="ZB296" s="182"/>
      <c r="ZC296" s="182"/>
      <c r="ZD296" s="182"/>
      <c r="ZE296" s="182"/>
      <c r="ZF296" s="182"/>
      <c r="ZG296" s="182"/>
      <c r="ZH296" s="182"/>
      <c r="ZI296" s="182"/>
      <c r="ZJ296" s="182"/>
      <c r="ZK296" s="182"/>
      <c r="ZL296" s="182"/>
      <c r="ZM296" s="182"/>
      <c r="ZN296" s="182"/>
      <c r="ZO296" s="182"/>
      <c r="ZP296" s="182"/>
      <c r="ZQ296" s="182"/>
      <c r="ZR296" s="182"/>
      <c r="ZS296" s="182"/>
      <c r="ZT296" s="182"/>
      <c r="ZU296" s="182"/>
      <c r="ZV296" s="182"/>
      <c r="ZW296" s="182"/>
      <c r="ZX296" s="182"/>
      <c r="ZY296" s="182"/>
      <c r="ZZ296" s="182"/>
      <c r="AAA296" s="182"/>
      <c r="AAB296" s="182"/>
      <c r="AAC296" s="182"/>
      <c r="AAD296" s="182"/>
      <c r="AAE296" s="182"/>
      <c r="AAF296" s="182"/>
      <c r="AAG296" s="182"/>
      <c r="AAH296" s="182"/>
      <c r="AAI296" s="182"/>
      <c r="AAJ296" s="182"/>
      <c r="AAK296" s="182"/>
      <c r="AAL296" s="182"/>
      <c r="AAM296" s="182"/>
      <c r="AAN296" s="182"/>
      <c r="AAO296" s="182"/>
      <c r="AAP296" s="182"/>
      <c r="AAQ296" s="182"/>
      <c r="AAR296" s="182"/>
      <c r="AAS296" s="182"/>
      <c r="AAT296" s="182"/>
      <c r="AAU296" s="182"/>
      <c r="AAV296" s="182"/>
      <c r="AAW296" s="182"/>
      <c r="AAX296" s="182"/>
      <c r="AAY296" s="182"/>
      <c r="AAZ296" s="182"/>
      <c r="ABA296" s="182"/>
      <c r="ABB296" s="182"/>
      <c r="ABC296" s="182"/>
      <c r="ABD296" s="182"/>
      <c r="ABE296" s="182"/>
      <c r="ABF296" s="182"/>
      <c r="ABG296" s="182"/>
      <c r="ABH296" s="182"/>
      <c r="ABI296" s="182"/>
      <c r="ABJ296" s="182"/>
      <c r="ABK296" s="182"/>
      <c r="ABL296" s="182"/>
      <c r="ABM296" s="182"/>
      <c r="ABN296" s="182"/>
      <c r="ABO296" s="182"/>
      <c r="ABP296" s="182"/>
      <c r="ABQ296" s="182"/>
      <c r="ABR296" s="182"/>
      <c r="ABS296" s="182"/>
      <c r="ABT296" s="182"/>
      <c r="ABU296" s="182"/>
      <c r="ABV296" s="182"/>
      <c r="ABW296" s="182"/>
      <c r="ABX296" s="182"/>
      <c r="ABY296" s="182"/>
      <c r="ABZ296" s="182"/>
      <c r="ACA296" s="182"/>
      <c r="ACB296" s="182"/>
      <c r="ACC296" s="182"/>
      <c r="ACD296" s="182"/>
      <c r="ACE296" s="182"/>
      <c r="ACF296" s="182"/>
      <c r="ACG296" s="182"/>
      <c r="ACH296" s="182"/>
      <c r="ACI296" s="182"/>
      <c r="ACJ296" s="182"/>
      <c r="ACK296" s="182"/>
      <c r="ACL296" s="182"/>
      <c r="ACM296" s="182"/>
      <c r="ACN296" s="182"/>
      <c r="ACO296" s="182"/>
      <c r="ACP296" s="182"/>
      <c r="ACQ296" s="182"/>
      <c r="ACR296" s="182"/>
      <c r="ACS296" s="182"/>
      <c r="ACT296" s="182"/>
      <c r="ACU296" s="182"/>
      <c r="ACV296" s="182"/>
      <c r="ACW296" s="182"/>
      <c r="ACX296" s="182"/>
      <c r="ACY296" s="182"/>
      <c r="ACZ296" s="182"/>
      <c r="ADA296" s="182"/>
      <c r="ADB296" s="182"/>
      <c r="ADC296" s="182"/>
      <c r="ADD296" s="182"/>
      <c r="ADE296" s="182"/>
      <c r="ADF296" s="182"/>
      <c r="ADG296" s="182"/>
      <c r="ADH296" s="182"/>
      <c r="ADI296" s="182"/>
      <c r="ADJ296" s="182"/>
      <c r="ADK296" s="182"/>
      <c r="ADL296" s="182"/>
      <c r="ADM296" s="182"/>
      <c r="ADN296" s="182"/>
      <c r="ADO296" s="182"/>
      <c r="ADP296" s="182"/>
      <c r="ADQ296" s="182"/>
      <c r="ADR296" s="182"/>
      <c r="ADS296" s="182"/>
      <c r="ADT296" s="182"/>
      <c r="ADU296" s="182"/>
      <c r="ADV296" s="182"/>
      <c r="ADW296" s="182"/>
      <c r="ADX296" s="182"/>
      <c r="ADY296" s="182"/>
      <c r="ADZ296" s="182"/>
      <c r="AEA296" s="182"/>
      <c r="AEB296" s="182"/>
      <c r="AEC296" s="182"/>
      <c r="AED296" s="182"/>
      <c r="AEE296" s="182"/>
      <c r="AEF296" s="182"/>
      <c r="AEG296" s="182"/>
      <c r="AEH296" s="182"/>
      <c r="AEI296" s="182"/>
      <c r="AEJ296" s="182"/>
      <c r="AEK296" s="182"/>
      <c r="AEL296" s="182"/>
      <c r="AEM296" s="182"/>
      <c r="AEN296" s="182"/>
      <c r="AEO296" s="182"/>
      <c r="AEP296" s="182"/>
      <c r="AEQ296" s="182"/>
      <c r="AER296" s="182"/>
      <c r="AES296" s="182"/>
      <c r="AET296" s="182"/>
      <c r="AEU296" s="182"/>
      <c r="AEV296" s="182"/>
      <c r="AEW296" s="182"/>
      <c r="AEX296" s="182"/>
      <c r="AEY296" s="182"/>
      <c r="AEZ296" s="182"/>
      <c r="AFA296" s="182"/>
      <c r="AFB296" s="182"/>
      <c r="AFC296" s="182"/>
      <c r="AFD296" s="182"/>
      <c r="AFE296" s="182"/>
      <c r="AFF296" s="182"/>
      <c r="AFG296" s="182"/>
      <c r="AFH296" s="182"/>
      <c r="AFI296" s="182"/>
      <c r="AFJ296" s="182"/>
      <c r="AFK296" s="182"/>
      <c r="AFL296" s="182"/>
      <c r="AFM296" s="182"/>
      <c r="AFN296" s="182"/>
      <c r="AFO296" s="182"/>
      <c r="AFP296" s="182"/>
      <c r="AFQ296" s="182"/>
      <c r="AFR296" s="182"/>
      <c r="AFS296" s="182"/>
      <c r="AFT296" s="182"/>
      <c r="AFU296" s="182"/>
      <c r="AFV296" s="182"/>
      <c r="AFW296" s="182"/>
      <c r="AFX296" s="182"/>
      <c r="AFY296" s="182"/>
      <c r="AFZ296" s="182"/>
      <c r="AGA296" s="182"/>
      <c r="AGB296" s="182"/>
      <c r="AGC296" s="182"/>
      <c r="AGD296" s="182"/>
      <c r="AGE296" s="182"/>
      <c r="AGF296" s="182"/>
      <c r="AGG296" s="182"/>
      <c r="AGH296" s="182"/>
      <c r="AGI296" s="182"/>
      <c r="AGJ296" s="182"/>
      <c r="AGK296" s="182"/>
      <c r="AGL296" s="182"/>
      <c r="AGM296" s="182"/>
      <c r="AGN296" s="182"/>
      <c r="AGO296" s="182"/>
      <c r="AGP296" s="182"/>
      <c r="AGQ296" s="182"/>
      <c r="AGR296" s="182"/>
      <c r="AGS296" s="182"/>
      <c r="AGT296" s="182"/>
      <c r="AGU296" s="182"/>
      <c r="AGV296" s="182"/>
      <c r="AGW296" s="182"/>
      <c r="AGX296" s="182"/>
      <c r="AGY296" s="182"/>
      <c r="AGZ296" s="182"/>
      <c r="AHA296" s="182"/>
      <c r="AHB296" s="182"/>
      <c r="AHC296" s="182"/>
      <c r="AHD296" s="182"/>
      <c r="AHE296" s="182"/>
      <c r="AHF296" s="182"/>
      <c r="AHG296" s="182"/>
      <c r="AHH296" s="182"/>
      <c r="AHI296" s="182"/>
      <c r="AHJ296" s="182"/>
      <c r="AHK296" s="182"/>
      <c r="AHL296" s="182"/>
      <c r="AHM296" s="182"/>
      <c r="AHN296" s="182"/>
      <c r="AHO296" s="182"/>
      <c r="AHP296" s="182"/>
      <c r="AHQ296" s="182"/>
      <c r="AHR296" s="182"/>
      <c r="AHS296" s="182"/>
      <c r="AHT296" s="182"/>
      <c r="AHU296" s="182"/>
      <c r="AHV296" s="182"/>
      <c r="AHW296" s="182"/>
      <c r="AHX296" s="182"/>
      <c r="AHY296" s="182"/>
      <c r="AHZ296" s="182"/>
      <c r="AIA296" s="182"/>
      <c r="AIB296" s="182"/>
      <c r="AIC296" s="182"/>
      <c r="AID296" s="182"/>
      <c r="AIE296" s="182"/>
      <c r="AIF296" s="182"/>
      <c r="AIG296" s="182"/>
      <c r="AIH296" s="182"/>
      <c r="AII296" s="182"/>
      <c r="AIJ296" s="182"/>
      <c r="AIK296" s="182"/>
      <c r="AIL296" s="182"/>
      <c r="AIM296" s="182"/>
      <c r="AIN296" s="182"/>
      <c r="AIO296" s="182"/>
      <c r="AIP296" s="182"/>
      <c r="AIQ296" s="182"/>
      <c r="AIR296" s="182"/>
      <c r="AIS296" s="182"/>
      <c r="AIT296" s="182"/>
      <c r="AIU296" s="182"/>
      <c r="AIV296" s="182"/>
      <c r="AIW296" s="182"/>
      <c r="AIX296" s="182"/>
      <c r="AIY296" s="182"/>
      <c r="AIZ296" s="182"/>
      <c r="AJA296" s="182"/>
      <c r="AJB296" s="182"/>
      <c r="AJC296" s="182"/>
      <c r="AJD296" s="182"/>
      <c r="AJE296" s="182"/>
      <c r="AJF296" s="182"/>
      <c r="AJG296" s="182"/>
      <c r="AJH296" s="182"/>
      <c r="AJI296" s="182"/>
      <c r="AJJ296" s="182"/>
      <c r="AJK296" s="182"/>
      <c r="AJL296" s="182"/>
      <c r="AJM296" s="182"/>
      <c r="AJN296" s="182"/>
      <c r="AJO296" s="182"/>
      <c r="AJP296" s="182"/>
      <c r="AJQ296" s="182"/>
      <c r="AJR296" s="182"/>
      <c r="AJS296" s="182"/>
      <c r="AJT296" s="182"/>
      <c r="AJU296" s="182"/>
      <c r="AJV296" s="182"/>
      <c r="AJW296" s="182"/>
      <c r="AJX296" s="182"/>
      <c r="AJY296" s="182"/>
      <c r="AJZ296" s="182"/>
      <c r="AKA296" s="182"/>
      <c r="AKB296" s="182"/>
      <c r="AKC296" s="182"/>
      <c r="AKD296" s="182"/>
      <c r="AKE296" s="182"/>
      <c r="AKF296" s="182"/>
      <c r="AKG296" s="182"/>
      <c r="AKH296" s="182"/>
      <c r="AKI296" s="182"/>
      <c r="AKJ296" s="182"/>
      <c r="AKK296" s="182"/>
      <c r="AKL296" s="182"/>
      <c r="AKM296" s="182"/>
      <c r="AKN296" s="182"/>
      <c r="AKO296" s="182"/>
      <c r="AKP296" s="182"/>
      <c r="AKQ296" s="182"/>
      <c r="AKR296" s="182"/>
      <c r="AKS296" s="182"/>
      <c r="AKT296" s="182"/>
      <c r="AKU296" s="182"/>
      <c r="AKV296" s="182"/>
      <c r="AKW296" s="182"/>
      <c r="AKX296" s="182"/>
      <c r="AKY296" s="182"/>
      <c r="AKZ296" s="182"/>
      <c r="ALA296" s="182"/>
      <c r="ALB296" s="182"/>
      <c r="ALC296" s="182"/>
      <c r="ALD296" s="182"/>
      <c r="ALE296" s="182"/>
      <c r="ALF296" s="182"/>
      <c r="ALG296" s="182"/>
      <c r="ALH296" s="182"/>
      <c r="ALI296" s="182"/>
      <c r="ALJ296" s="182"/>
      <c r="ALK296" s="182"/>
      <c r="ALL296" s="182"/>
      <c r="ALM296" s="182"/>
      <c r="ALN296" s="182"/>
      <c r="ALO296" s="182"/>
      <c r="ALP296" s="182"/>
      <c r="ALQ296" s="182"/>
      <c r="ALR296" s="182"/>
      <c r="ALS296" s="182"/>
      <c r="ALT296" s="182"/>
      <c r="ALU296" s="182"/>
      <c r="ALV296" s="182"/>
      <c r="ALW296" s="182"/>
      <c r="ALX296" s="182"/>
      <c r="ALY296" s="182"/>
      <c r="ALZ296" s="182"/>
      <c r="AMA296" s="182"/>
      <c r="AMB296" s="182"/>
      <c r="AMC296" s="182"/>
      <c r="AMD296" s="182"/>
      <c r="AME296" s="182"/>
      <c r="AMF296" s="182"/>
      <c r="AMG296" s="182"/>
      <c r="AMH296" s="182"/>
      <c r="AMI296" s="182"/>
      <c r="AMJ296" s="182"/>
      <c r="AMK296" s="182"/>
      <c r="AML296" s="182"/>
      <c r="AMM296" s="182"/>
      <c r="AMN296" s="182"/>
      <c r="AMO296" s="182"/>
      <c r="AMP296" s="182"/>
      <c r="AMQ296" s="182"/>
      <c r="AMR296" s="182"/>
      <c r="AMS296" s="182"/>
      <c r="AMT296" s="182"/>
      <c r="AMU296" s="182"/>
      <c r="AMV296" s="182"/>
      <c r="AMW296" s="182"/>
      <c r="AMX296" s="182"/>
      <c r="AMY296" s="182"/>
      <c r="AMZ296" s="182"/>
      <c r="ANA296" s="182"/>
      <c r="ANB296" s="182"/>
      <c r="ANC296" s="182"/>
      <c r="AND296" s="182"/>
      <c r="ANE296" s="182"/>
      <c r="ANF296" s="182"/>
      <c r="ANG296" s="182"/>
      <c r="ANH296" s="182"/>
      <c r="ANI296" s="182"/>
      <c r="ANJ296" s="182"/>
      <c r="ANK296" s="182"/>
      <c r="ANL296" s="182"/>
      <c r="ANM296" s="182"/>
      <c r="ANN296" s="182"/>
      <c r="ANO296" s="182"/>
      <c r="ANP296" s="182"/>
      <c r="ANQ296" s="182"/>
      <c r="ANR296" s="182"/>
      <c r="ANS296" s="182"/>
      <c r="ANT296" s="182"/>
      <c r="ANU296" s="182"/>
      <c r="ANV296" s="182"/>
      <c r="ANW296" s="182"/>
      <c r="ANX296" s="182"/>
      <c r="ANY296" s="182"/>
      <c r="ANZ296" s="182"/>
      <c r="AOA296" s="182"/>
      <c r="AOB296" s="182"/>
      <c r="AOC296" s="182"/>
      <c r="AOD296" s="182"/>
      <c r="AOE296" s="182"/>
      <c r="AOF296" s="182"/>
      <c r="AOG296" s="182"/>
      <c r="AOH296" s="182"/>
      <c r="AOI296" s="182"/>
      <c r="AOJ296" s="182"/>
      <c r="AOK296" s="182"/>
      <c r="AOL296" s="182"/>
      <c r="AOM296" s="182"/>
      <c r="AON296" s="182"/>
      <c r="AOO296" s="182"/>
      <c r="AOP296" s="182"/>
      <c r="AOQ296" s="182"/>
      <c r="AOR296" s="182"/>
      <c r="AOS296" s="182"/>
      <c r="AOT296" s="182"/>
      <c r="AOU296" s="182"/>
      <c r="AOV296" s="182"/>
      <c r="AOW296" s="182"/>
      <c r="AOX296" s="182"/>
      <c r="AOY296" s="182"/>
      <c r="AOZ296" s="182"/>
      <c r="APA296" s="182"/>
      <c r="APB296" s="182"/>
      <c r="APC296" s="182"/>
      <c r="APD296" s="182"/>
      <c r="APE296" s="182"/>
      <c r="APF296" s="182"/>
      <c r="APG296" s="182"/>
      <c r="APH296" s="182"/>
      <c r="API296" s="182"/>
      <c r="APJ296" s="182"/>
      <c r="APK296" s="182"/>
      <c r="APL296" s="182"/>
      <c r="APM296" s="182"/>
      <c r="APN296" s="182"/>
      <c r="APO296" s="182"/>
      <c r="APP296" s="182"/>
      <c r="APQ296" s="182"/>
      <c r="APR296" s="182"/>
      <c r="APS296" s="182"/>
      <c r="APT296" s="182"/>
      <c r="APU296" s="182"/>
      <c r="APV296" s="182"/>
      <c r="APW296" s="182"/>
      <c r="APX296" s="182"/>
      <c r="APY296" s="182"/>
      <c r="APZ296" s="182"/>
      <c r="AQA296" s="182"/>
      <c r="AQB296" s="182"/>
      <c r="AQC296" s="182"/>
      <c r="AQD296" s="182"/>
      <c r="AQE296" s="182"/>
      <c r="AQF296" s="182"/>
      <c r="AQG296" s="182"/>
      <c r="AQH296" s="182"/>
      <c r="AQI296" s="182"/>
      <c r="AQJ296" s="182"/>
      <c r="AQK296" s="182"/>
      <c r="AQL296" s="182"/>
      <c r="AQM296" s="182"/>
      <c r="AQN296" s="182"/>
      <c r="AQO296" s="182"/>
      <c r="AQP296" s="182"/>
      <c r="AQQ296" s="182"/>
      <c r="AQR296" s="182"/>
      <c r="AQS296" s="182"/>
      <c r="AQT296" s="182"/>
      <c r="AQU296" s="182"/>
      <c r="AQV296" s="182"/>
      <c r="AQW296" s="182"/>
      <c r="AQX296" s="182"/>
      <c r="AQY296" s="182"/>
      <c r="AQZ296" s="182"/>
      <c r="ARA296" s="182"/>
      <c r="ARB296" s="182"/>
      <c r="ARC296" s="182"/>
      <c r="ARD296" s="182"/>
      <c r="ARE296" s="182"/>
      <c r="ARF296" s="182"/>
      <c r="ARG296" s="182"/>
      <c r="ARH296" s="182"/>
      <c r="ARI296" s="182"/>
      <c r="ARJ296" s="182"/>
      <c r="ARK296" s="182"/>
      <c r="ARL296" s="182"/>
      <c r="ARM296" s="182"/>
      <c r="ARN296" s="182"/>
      <c r="ARO296" s="182"/>
      <c r="ARP296" s="182"/>
      <c r="ARQ296" s="182"/>
      <c r="ARR296" s="182"/>
      <c r="ARS296" s="182"/>
      <c r="ART296" s="182"/>
      <c r="ARU296" s="182"/>
      <c r="ARV296" s="182"/>
      <c r="ARW296" s="182"/>
      <c r="ARX296" s="182"/>
      <c r="ARY296" s="182"/>
      <c r="ARZ296" s="182"/>
      <c r="ASA296" s="182"/>
      <c r="ASB296" s="182"/>
      <c r="ASC296" s="182"/>
      <c r="ASD296" s="182"/>
      <c r="ASE296" s="182"/>
      <c r="ASF296" s="182"/>
      <c r="ASG296" s="182"/>
      <c r="ASH296" s="182"/>
      <c r="ASI296" s="182"/>
      <c r="ASJ296" s="182"/>
      <c r="ASK296" s="182"/>
      <c r="ASL296" s="182"/>
      <c r="ASM296" s="182"/>
      <c r="ASN296" s="182"/>
      <c r="ASO296" s="182"/>
      <c r="ASP296" s="182"/>
      <c r="ASQ296" s="182"/>
      <c r="ASR296" s="182"/>
      <c r="ASS296" s="182"/>
      <c r="AST296" s="182"/>
      <c r="ASU296" s="182"/>
      <c r="ASV296" s="182"/>
      <c r="ASW296" s="182"/>
      <c r="ASX296" s="182"/>
      <c r="ASY296" s="182"/>
      <c r="ASZ296" s="182"/>
      <c r="ATA296" s="182"/>
      <c r="ATB296" s="182"/>
      <c r="ATC296" s="182"/>
      <c r="ATD296" s="182"/>
      <c r="ATE296" s="182"/>
      <c r="ATF296" s="182"/>
      <c r="ATG296" s="182"/>
      <c r="ATH296" s="182"/>
      <c r="ATI296" s="182"/>
      <c r="ATJ296" s="182"/>
      <c r="ATK296" s="182"/>
      <c r="ATL296" s="182"/>
      <c r="ATM296" s="182"/>
      <c r="ATN296" s="182"/>
      <c r="ATO296" s="182"/>
      <c r="ATP296" s="182"/>
      <c r="ATQ296" s="182"/>
      <c r="ATR296" s="182"/>
      <c r="ATS296" s="182"/>
      <c r="ATT296" s="182"/>
      <c r="ATU296" s="182"/>
      <c r="ATV296" s="182"/>
      <c r="ATW296" s="182"/>
      <c r="ATX296" s="182"/>
      <c r="ATY296" s="182"/>
      <c r="ATZ296" s="182"/>
      <c r="AUA296" s="182"/>
      <c r="AUB296" s="182"/>
      <c r="AUC296" s="182"/>
      <c r="AUD296" s="182"/>
      <c r="AUE296" s="182"/>
      <c r="AUF296" s="182"/>
      <c r="AUG296" s="182"/>
      <c r="AUH296" s="182"/>
      <c r="AUI296" s="182"/>
      <c r="AUJ296" s="182"/>
      <c r="AUK296" s="182"/>
      <c r="AUL296" s="182"/>
      <c r="AUM296" s="182"/>
      <c r="AUN296" s="182"/>
      <c r="AUO296" s="182"/>
      <c r="AUP296" s="182"/>
      <c r="AUQ296" s="182"/>
      <c r="AUR296" s="182"/>
      <c r="AUS296" s="182"/>
      <c r="AUT296" s="182"/>
      <c r="AUU296" s="182"/>
      <c r="AUV296" s="182"/>
      <c r="AUW296" s="182"/>
      <c r="AUX296" s="182"/>
      <c r="AUY296" s="182"/>
      <c r="AUZ296" s="182"/>
      <c r="AVA296" s="182"/>
      <c r="AVB296" s="182"/>
      <c r="AVC296" s="182"/>
      <c r="AVD296" s="182"/>
      <c r="AVE296" s="182"/>
      <c r="AVF296" s="182"/>
      <c r="AVG296" s="182"/>
      <c r="AVH296" s="182"/>
      <c r="AVI296" s="182"/>
      <c r="AVJ296" s="182"/>
      <c r="AVK296" s="182"/>
      <c r="AVL296" s="182"/>
      <c r="AVM296" s="182"/>
      <c r="AVN296" s="182"/>
      <c r="AVO296" s="182"/>
      <c r="AVP296" s="182"/>
      <c r="AVQ296" s="182"/>
      <c r="AVR296" s="182"/>
      <c r="AVS296" s="182"/>
      <c r="AVT296" s="182"/>
      <c r="AVU296" s="182"/>
      <c r="AVV296" s="182"/>
      <c r="AVW296" s="182"/>
      <c r="AVX296" s="182"/>
      <c r="AVY296" s="182"/>
      <c r="AVZ296" s="182"/>
      <c r="AWA296" s="182"/>
      <c r="AWB296" s="182"/>
      <c r="AWC296" s="182"/>
      <c r="AWD296" s="182"/>
      <c r="AWE296" s="182"/>
      <c r="AWF296" s="182"/>
      <c r="AWG296" s="182"/>
      <c r="AWH296" s="182"/>
      <c r="AWI296" s="182"/>
      <c r="AWJ296" s="182"/>
      <c r="AWK296" s="182"/>
      <c r="AWL296" s="182"/>
      <c r="AWM296" s="182"/>
      <c r="AWN296" s="182"/>
      <c r="AWO296" s="182"/>
      <c r="AWP296" s="182"/>
      <c r="AWQ296" s="182"/>
      <c r="AWR296" s="182"/>
      <c r="AWS296" s="182"/>
      <c r="AWT296" s="182"/>
      <c r="AWU296" s="182"/>
      <c r="AWV296" s="182"/>
      <c r="AWW296" s="182"/>
      <c r="AWX296" s="182"/>
      <c r="AWY296" s="182"/>
      <c r="AWZ296" s="182"/>
      <c r="AXA296" s="182"/>
      <c r="AXB296" s="182"/>
      <c r="AXC296" s="182"/>
      <c r="AXD296" s="182"/>
      <c r="AXE296" s="182"/>
      <c r="AXF296" s="182"/>
      <c r="AXG296" s="182"/>
      <c r="AXH296" s="182"/>
      <c r="AXI296" s="182"/>
      <c r="AXJ296" s="182"/>
      <c r="AXK296" s="182"/>
      <c r="AXL296" s="182"/>
      <c r="AXM296" s="182"/>
      <c r="AXN296" s="182"/>
      <c r="AXO296" s="182"/>
      <c r="AXP296" s="182"/>
      <c r="AXQ296" s="182"/>
      <c r="AXR296" s="182"/>
      <c r="AXS296" s="182"/>
      <c r="AXT296" s="182"/>
      <c r="AXU296" s="182"/>
      <c r="AXV296" s="182"/>
      <c r="AXW296" s="182"/>
      <c r="AXX296" s="182"/>
      <c r="AXY296" s="182"/>
      <c r="AXZ296" s="182"/>
      <c r="AYA296" s="182"/>
      <c r="AYB296" s="182"/>
      <c r="AYC296" s="182"/>
      <c r="AYD296" s="182"/>
      <c r="AYE296" s="182"/>
      <c r="AYF296" s="182"/>
      <c r="AYG296" s="182"/>
      <c r="AYH296" s="182"/>
      <c r="AYI296" s="182"/>
      <c r="AYJ296" s="182"/>
      <c r="AYK296" s="182"/>
      <c r="AYL296" s="182"/>
      <c r="AYM296" s="182"/>
      <c r="AYN296" s="182"/>
      <c r="AYO296" s="182"/>
      <c r="AYP296" s="182"/>
      <c r="AYQ296" s="182"/>
      <c r="AYR296" s="182"/>
      <c r="AYS296" s="182"/>
      <c r="AYT296" s="182"/>
      <c r="AYU296" s="182"/>
      <c r="AYV296" s="182"/>
      <c r="AYW296" s="182"/>
      <c r="AYX296" s="182"/>
      <c r="AYY296" s="182"/>
      <c r="AYZ296" s="182"/>
      <c r="AZA296" s="182"/>
      <c r="AZB296" s="182"/>
      <c r="AZC296" s="182"/>
      <c r="AZD296" s="182"/>
      <c r="AZE296" s="182"/>
      <c r="AZF296" s="182"/>
      <c r="AZG296" s="182"/>
      <c r="AZH296" s="182"/>
      <c r="AZI296" s="182"/>
      <c r="AZJ296" s="182"/>
      <c r="AZK296" s="182"/>
      <c r="AZL296" s="182"/>
      <c r="AZM296" s="182"/>
      <c r="AZN296" s="182"/>
      <c r="AZO296" s="182"/>
      <c r="AZP296" s="182"/>
      <c r="AZQ296" s="182"/>
      <c r="AZR296" s="182"/>
      <c r="AZS296" s="182"/>
      <c r="AZT296" s="182"/>
      <c r="AZU296" s="182"/>
      <c r="AZV296" s="182"/>
      <c r="AZW296" s="182"/>
      <c r="AZX296" s="182"/>
      <c r="AZY296" s="182"/>
      <c r="AZZ296" s="182"/>
      <c r="BAA296" s="182"/>
      <c r="BAB296" s="182"/>
      <c r="BAC296" s="182"/>
      <c r="BAD296" s="182"/>
      <c r="BAE296" s="182"/>
      <c r="BAF296" s="182"/>
      <c r="BAG296" s="182"/>
      <c r="BAH296" s="182"/>
      <c r="BAI296" s="182"/>
      <c r="BAJ296" s="182"/>
      <c r="BAK296" s="182"/>
      <c r="BAL296" s="182"/>
      <c r="BAM296" s="182"/>
      <c r="BAN296" s="182"/>
      <c r="BAO296" s="182"/>
      <c r="BAP296" s="182"/>
      <c r="BAQ296" s="182"/>
      <c r="BAR296" s="182"/>
      <c r="BAS296" s="182"/>
      <c r="BAT296" s="182"/>
      <c r="BAU296" s="182"/>
      <c r="BAV296" s="182"/>
      <c r="BAW296" s="182"/>
      <c r="BAX296" s="182"/>
      <c r="BAY296" s="182"/>
      <c r="BAZ296" s="182"/>
      <c r="BBA296" s="182"/>
      <c r="BBB296" s="182"/>
      <c r="BBC296" s="182"/>
      <c r="BBD296" s="182"/>
      <c r="BBE296" s="182"/>
      <c r="BBF296" s="182"/>
      <c r="BBG296" s="182"/>
      <c r="BBH296" s="182"/>
      <c r="BBI296" s="182"/>
      <c r="BBJ296" s="182"/>
      <c r="BBK296" s="182"/>
      <c r="BBL296" s="182"/>
      <c r="BBM296" s="182"/>
      <c r="BBN296" s="182"/>
      <c r="BBO296" s="182"/>
      <c r="BBP296" s="182"/>
      <c r="BBQ296" s="182"/>
      <c r="BBR296" s="182"/>
      <c r="BBS296" s="182"/>
      <c r="BBT296" s="182"/>
      <c r="BBU296" s="182"/>
      <c r="BBV296" s="182"/>
      <c r="BBW296" s="182"/>
      <c r="BBX296" s="182"/>
      <c r="BBY296" s="182"/>
      <c r="BBZ296" s="182"/>
      <c r="BCA296" s="182"/>
      <c r="BCB296" s="182"/>
      <c r="BCC296" s="182"/>
      <c r="BCD296" s="182"/>
      <c r="BCE296" s="182"/>
      <c r="BCF296" s="182"/>
      <c r="BCG296" s="182"/>
      <c r="BCH296" s="182"/>
      <c r="BCI296" s="182"/>
      <c r="BCJ296" s="182"/>
      <c r="BCK296" s="182"/>
      <c r="BCL296" s="182"/>
      <c r="BCM296" s="182"/>
      <c r="BCN296" s="182"/>
      <c r="BCO296" s="182"/>
      <c r="BCP296" s="182"/>
      <c r="BCQ296" s="182"/>
      <c r="BCR296" s="182"/>
      <c r="BCS296" s="182"/>
      <c r="BCT296" s="182"/>
      <c r="BCU296" s="182"/>
      <c r="BCV296" s="182"/>
      <c r="BCW296" s="182"/>
      <c r="BCX296" s="182"/>
      <c r="BCY296" s="182"/>
      <c r="BCZ296" s="182"/>
      <c r="BDA296" s="182"/>
      <c r="BDB296" s="182"/>
      <c r="BDC296" s="182"/>
      <c r="BDD296" s="182"/>
      <c r="BDE296" s="182"/>
      <c r="BDF296" s="182"/>
      <c r="BDG296" s="182"/>
      <c r="BDH296" s="182"/>
      <c r="BDI296" s="182"/>
      <c r="BDJ296" s="182"/>
      <c r="BDK296" s="182"/>
      <c r="BDL296" s="182"/>
      <c r="BDM296" s="182"/>
      <c r="BDN296" s="182"/>
      <c r="BDO296" s="182"/>
      <c r="BDP296" s="182"/>
      <c r="BDQ296" s="182"/>
      <c r="BDR296" s="182"/>
      <c r="BDS296" s="182"/>
      <c r="BDT296" s="182"/>
      <c r="BDU296" s="182"/>
      <c r="BDV296" s="182"/>
      <c r="BDW296" s="182"/>
      <c r="BDX296" s="182"/>
      <c r="BDY296" s="182"/>
      <c r="BDZ296" s="182"/>
      <c r="BEA296" s="182"/>
      <c r="BEB296" s="182"/>
      <c r="BEC296" s="182"/>
      <c r="BED296" s="182"/>
      <c r="BEE296" s="182"/>
      <c r="BEF296" s="182"/>
      <c r="BEG296" s="182"/>
      <c r="BEH296" s="182"/>
      <c r="BEI296" s="182"/>
      <c r="BEJ296" s="182"/>
      <c r="BEK296" s="182"/>
      <c r="BEL296" s="182"/>
      <c r="BEM296" s="182"/>
      <c r="BEN296" s="182"/>
      <c r="BEO296" s="182"/>
      <c r="BEP296" s="182"/>
      <c r="BEQ296" s="182"/>
      <c r="BER296" s="182"/>
      <c r="BES296" s="182"/>
      <c r="BET296" s="182"/>
      <c r="BEU296" s="182"/>
      <c r="BEV296" s="182"/>
      <c r="BEW296" s="182"/>
      <c r="BEX296" s="182"/>
      <c r="BEY296" s="182"/>
      <c r="BEZ296" s="182"/>
      <c r="BFA296" s="182"/>
      <c r="BFB296" s="182"/>
      <c r="BFC296" s="182"/>
      <c r="BFD296" s="182"/>
      <c r="BFE296" s="182"/>
      <c r="BFF296" s="182"/>
      <c r="BFG296" s="182"/>
      <c r="BFH296" s="182"/>
      <c r="BFI296" s="182"/>
      <c r="BFJ296" s="182"/>
      <c r="BFK296" s="182"/>
      <c r="BFL296" s="182"/>
      <c r="BFM296" s="182"/>
      <c r="BFN296" s="182"/>
      <c r="BFO296" s="182"/>
      <c r="BFP296" s="182"/>
      <c r="BFQ296" s="182"/>
      <c r="BFR296" s="182"/>
      <c r="BFS296" s="182"/>
      <c r="BFT296" s="182"/>
      <c r="BFU296" s="182"/>
      <c r="BFV296" s="182"/>
      <c r="BFW296" s="182"/>
      <c r="BFX296" s="182"/>
      <c r="BFY296" s="182"/>
      <c r="BFZ296" s="182"/>
      <c r="BGA296" s="182"/>
      <c r="BGB296" s="182"/>
      <c r="BGC296" s="182"/>
      <c r="BGD296" s="182"/>
      <c r="BGE296" s="182"/>
      <c r="BGF296" s="182"/>
      <c r="BGG296" s="182"/>
      <c r="BGH296" s="182"/>
      <c r="BGI296" s="182"/>
      <c r="BGJ296" s="182"/>
      <c r="BGK296" s="182"/>
      <c r="BGL296" s="182"/>
      <c r="BGM296" s="182"/>
      <c r="BGN296" s="182"/>
      <c r="BGO296" s="182"/>
      <c r="BGP296" s="182"/>
      <c r="BGQ296" s="182"/>
      <c r="BGR296" s="182"/>
      <c r="BGS296" s="182"/>
      <c r="BGT296" s="182"/>
      <c r="BGU296" s="182"/>
      <c r="BGV296" s="182"/>
      <c r="BGW296" s="182"/>
      <c r="BGX296" s="182"/>
      <c r="BGY296" s="182"/>
      <c r="BGZ296" s="182"/>
      <c r="BHA296" s="182"/>
      <c r="BHB296" s="182"/>
      <c r="BHC296" s="182"/>
      <c r="BHD296" s="182"/>
      <c r="BHE296" s="182"/>
      <c r="BHF296" s="182"/>
      <c r="BHG296" s="182"/>
      <c r="BHH296" s="182"/>
      <c r="BHI296" s="182"/>
      <c r="BHJ296" s="182"/>
      <c r="BHK296" s="182"/>
      <c r="BHL296" s="182"/>
      <c r="BHM296" s="182"/>
      <c r="BHN296" s="182"/>
      <c r="BHO296" s="182"/>
      <c r="BHP296" s="182"/>
      <c r="BHQ296" s="182"/>
      <c r="BHR296" s="182"/>
      <c r="BHS296" s="182"/>
      <c r="BHT296" s="182"/>
      <c r="BHU296" s="182"/>
      <c r="BHV296" s="182"/>
      <c r="BHW296" s="182"/>
      <c r="BHX296" s="182"/>
      <c r="BHY296" s="182"/>
      <c r="BHZ296" s="182"/>
      <c r="BIA296" s="182"/>
      <c r="BIB296" s="182"/>
      <c r="BIC296" s="182"/>
      <c r="BID296" s="182"/>
      <c r="BIE296" s="182"/>
      <c r="BIF296" s="182"/>
      <c r="BIG296" s="182"/>
      <c r="BIH296" s="182"/>
      <c r="BII296" s="182"/>
      <c r="BIJ296" s="182"/>
      <c r="BIK296" s="182"/>
      <c r="BIL296" s="182"/>
      <c r="BIM296" s="182"/>
      <c r="BIN296" s="182"/>
      <c r="BIO296" s="182"/>
      <c r="BIP296" s="182"/>
      <c r="BIQ296" s="182"/>
      <c r="BIR296" s="182"/>
      <c r="BIS296" s="182"/>
      <c r="BIT296" s="182"/>
      <c r="BIU296" s="182"/>
      <c r="BIV296" s="182"/>
      <c r="BIW296" s="182"/>
      <c r="BIX296" s="182"/>
      <c r="BIY296" s="182"/>
      <c r="BIZ296" s="182"/>
      <c r="BJA296" s="182"/>
      <c r="BJB296" s="182"/>
      <c r="BJC296" s="182"/>
      <c r="BJD296" s="182"/>
      <c r="BJE296" s="182"/>
      <c r="BJF296" s="182"/>
      <c r="BJG296" s="182"/>
      <c r="BJH296" s="182"/>
      <c r="BJI296" s="182"/>
      <c r="BJJ296" s="182"/>
      <c r="BJK296" s="182"/>
      <c r="BJL296" s="182"/>
      <c r="BJM296" s="182"/>
      <c r="BJN296" s="182"/>
      <c r="BJO296" s="182"/>
      <c r="BJP296" s="182"/>
      <c r="BJQ296" s="182"/>
      <c r="BJR296" s="182"/>
      <c r="BJS296" s="182"/>
      <c r="BJT296" s="182"/>
      <c r="BJU296" s="182"/>
      <c r="BJV296" s="182"/>
      <c r="BJW296" s="182"/>
      <c r="BJX296" s="182"/>
      <c r="BJY296" s="182"/>
      <c r="BJZ296" s="182"/>
      <c r="BKA296" s="182"/>
      <c r="BKB296" s="182"/>
      <c r="BKC296" s="182"/>
      <c r="BKD296" s="182"/>
      <c r="BKE296" s="182"/>
      <c r="BKF296" s="182"/>
      <c r="BKG296" s="182"/>
      <c r="BKH296" s="182"/>
      <c r="BKI296" s="182"/>
      <c r="BKJ296" s="182"/>
      <c r="BKK296" s="182"/>
      <c r="BKL296" s="182"/>
      <c r="BKM296" s="182"/>
      <c r="BKN296" s="182"/>
      <c r="BKO296" s="182"/>
      <c r="BKP296" s="182"/>
      <c r="BKQ296" s="182"/>
      <c r="BKR296" s="182"/>
      <c r="BKS296" s="182"/>
      <c r="BKT296" s="182"/>
      <c r="BKU296" s="182"/>
      <c r="BKV296" s="182"/>
      <c r="BKW296" s="182"/>
      <c r="BKX296" s="182"/>
      <c r="BKY296" s="182"/>
      <c r="BKZ296" s="182"/>
      <c r="BLA296" s="182"/>
      <c r="BLB296" s="182"/>
      <c r="BLC296" s="182"/>
      <c r="BLD296" s="182"/>
      <c r="BLE296" s="182"/>
      <c r="BLF296" s="182"/>
      <c r="BLG296" s="182"/>
      <c r="BLH296" s="182"/>
      <c r="BLI296" s="182"/>
      <c r="BLJ296" s="182"/>
      <c r="BLK296" s="182"/>
      <c r="BLL296" s="182"/>
      <c r="BLM296" s="182"/>
      <c r="BLN296" s="182"/>
      <c r="BLO296" s="182"/>
      <c r="BLP296" s="182"/>
      <c r="BLQ296" s="182"/>
      <c r="BLR296" s="182"/>
      <c r="BLS296" s="182"/>
      <c r="BLT296" s="182"/>
      <c r="BLU296" s="182"/>
      <c r="BLV296" s="182"/>
      <c r="BLW296" s="182"/>
      <c r="BLX296" s="182"/>
      <c r="BLY296" s="182"/>
      <c r="BLZ296" s="182"/>
      <c r="BMA296" s="182"/>
      <c r="BMB296" s="182"/>
      <c r="BMC296" s="182"/>
      <c r="BMD296" s="182"/>
      <c r="BME296" s="182"/>
      <c r="BMF296" s="182"/>
      <c r="BMG296" s="182"/>
      <c r="BMH296" s="182"/>
      <c r="BMI296" s="182"/>
      <c r="BMJ296" s="182"/>
      <c r="BMK296" s="182"/>
      <c r="BML296" s="182"/>
      <c r="BMM296" s="182"/>
      <c r="BMN296" s="182"/>
      <c r="BMO296" s="182"/>
      <c r="BMP296" s="182"/>
      <c r="BMQ296" s="182"/>
      <c r="BMR296" s="182"/>
      <c r="BMS296" s="182"/>
      <c r="BMT296" s="182"/>
      <c r="BMU296" s="182"/>
      <c r="BMV296" s="182"/>
      <c r="BMW296" s="182"/>
      <c r="BMX296" s="182"/>
      <c r="BMY296" s="182"/>
      <c r="BMZ296" s="182"/>
      <c r="BNA296" s="182"/>
      <c r="BNB296" s="182"/>
      <c r="BNC296" s="182"/>
      <c r="BND296" s="182"/>
      <c r="BNE296" s="182"/>
      <c r="BNF296" s="182"/>
      <c r="BNG296" s="182"/>
      <c r="BNH296" s="182"/>
      <c r="BNI296" s="182"/>
      <c r="BNJ296" s="182"/>
      <c r="BNK296" s="182"/>
      <c r="BNL296" s="182"/>
      <c r="BNM296" s="182"/>
      <c r="BNN296" s="182"/>
      <c r="BNO296" s="182"/>
      <c r="BNP296" s="182"/>
      <c r="BNQ296" s="182"/>
      <c r="BNR296" s="182"/>
      <c r="BNS296" s="182"/>
      <c r="BNT296" s="182"/>
      <c r="BNU296" s="182"/>
      <c r="BNV296" s="182"/>
      <c r="BNW296" s="182"/>
      <c r="BNX296" s="182"/>
      <c r="BNY296" s="182"/>
      <c r="BNZ296" s="182"/>
      <c r="BOA296" s="182"/>
      <c r="BOB296" s="182"/>
      <c r="BOC296" s="182"/>
      <c r="BOD296" s="182"/>
      <c r="BOE296" s="182"/>
      <c r="BOF296" s="182"/>
      <c r="BOG296" s="182"/>
      <c r="BOH296" s="182"/>
      <c r="BOI296" s="182"/>
      <c r="BOJ296" s="182"/>
      <c r="BOK296" s="182"/>
      <c r="BOL296" s="182"/>
      <c r="BOM296" s="182"/>
      <c r="BON296" s="182"/>
      <c r="BOO296" s="182"/>
      <c r="BOP296" s="182"/>
      <c r="BOQ296" s="182"/>
      <c r="BOR296" s="182"/>
      <c r="BOS296" s="182"/>
      <c r="BOT296" s="182"/>
      <c r="BOU296" s="182"/>
      <c r="BOV296" s="182"/>
      <c r="BOW296" s="182"/>
      <c r="BOX296" s="182"/>
      <c r="BOY296" s="182"/>
      <c r="BOZ296" s="182"/>
      <c r="BPA296" s="182"/>
      <c r="BPB296" s="182"/>
      <c r="BPC296" s="182"/>
      <c r="BPD296" s="182"/>
      <c r="BPE296" s="182"/>
      <c r="BPF296" s="182"/>
      <c r="BPG296" s="182"/>
      <c r="BPH296" s="182"/>
      <c r="BPI296" s="182"/>
      <c r="BPJ296" s="182"/>
      <c r="BPK296" s="182"/>
      <c r="BPL296" s="182"/>
      <c r="BPM296" s="182"/>
      <c r="BPN296" s="182"/>
      <c r="BPO296" s="182"/>
      <c r="BPP296" s="182"/>
      <c r="BPQ296" s="182"/>
      <c r="BPR296" s="182"/>
      <c r="BPS296" s="182"/>
      <c r="BPT296" s="182"/>
      <c r="BPU296" s="182"/>
      <c r="BPV296" s="182"/>
      <c r="BPW296" s="182"/>
      <c r="BPX296" s="182"/>
      <c r="BPY296" s="182"/>
      <c r="BPZ296" s="182"/>
      <c r="BQA296" s="182"/>
      <c r="BQB296" s="182"/>
      <c r="BQC296" s="182"/>
      <c r="BQD296" s="182"/>
      <c r="BQE296" s="182"/>
      <c r="BQF296" s="182"/>
      <c r="BQG296" s="182"/>
      <c r="BQH296" s="182"/>
      <c r="BQI296" s="182"/>
      <c r="BQJ296" s="182"/>
      <c r="BQK296" s="182"/>
      <c r="BQL296" s="182"/>
      <c r="BQM296" s="182"/>
      <c r="BQN296" s="182"/>
      <c r="BQO296" s="182"/>
      <c r="BQP296" s="182"/>
      <c r="BQQ296" s="182"/>
      <c r="BQR296" s="182"/>
      <c r="BQS296" s="182"/>
      <c r="BQT296" s="182"/>
      <c r="BQU296" s="182"/>
      <c r="BQV296" s="182"/>
      <c r="BQW296" s="182"/>
      <c r="BQX296" s="182"/>
      <c r="BQY296" s="182"/>
      <c r="BQZ296" s="182"/>
      <c r="BRA296" s="182"/>
      <c r="BRB296" s="182"/>
      <c r="BRC296" s="182"/>
      <c r="BRD296" s="182"/>
      <c r="BRE296" s="182"/>
      <c r="BRF296" s="182"/>
      <c r="BRG296" s="182"/>
      <c r="BRH296" s="182"/>
      <c r="BRI296" s="182"/>
      <c r="BRJ296" s="182"/>
      <c r="BRK296" s="182"/>
      <c r="BRL296" s="182"/>
      <c r="BRM296" s="182"/>
      <c r="BRN296" s="182"/>
      <c r="BRO296" s="182"/>
      <c r="BRP296" s="182"/>
      <c r="BRQ296" s="182"/>
      <c r="BRR296" s="182"/>
      <c r="BRS296" s="182"/>
      <c r="BRT296" s="182"/>
      <c r="BRU296" s="182"/>
      <c r="BRV296" s="182"/>
      <c r="BRW296" s="182"/>
      <c r="BRX296" s="182"/>
      <c r="BRY296" s="182"/>
      <c r="BRZ296" s="182"/>
      <c r="BSA296" s="182"/>
      <c r="BSB296" s="182"/>
      <c r="BSC296" s="182"/>
      <c r="BSD296" s="182"/>
      <c r="BSE296" s="182"/>
      <c r="BSF296" s="182"/>
      <c r="BSG296" s="182"/>
      <c r="BSH296" s="182"/>
      <c r="BSI296" s="182"/>
      <c r="BSJ296" s="182"/>
      <c r="BSK296" s="182"/>
      <c r="BSL296" s="182"/>
      <c r="BSM296" s="182"/>
      <c r="BSN296" s="182"/>
      <c r="BSO296" s="182"/>
      <c r="BSP296" s="182"/>
      <c r="BSQ296" s="182"/>
      <c r="BSR296" s="182"/>
      <c r="BSS296" s="182"/>
      <c r="BST296" s="182"/>
      <c r="BSU296" s="182"/>
      <c r="BSV296" s="182"/>
      <c r="BSW296" s="182"/>
      <c r="BSX296" s="182"/>
      <c r="BSY296" s="182"/>
      <c r="BSZ296" s="182"/>
      <c r="BTA296" s="182"/>
      <c r="BTB296" s="182"/>
      <c r="BTC296" s="182"/>
      <c r="BTD296" s="182"/>
      <c r="BTE296" s="182"/>
      <c r="BTF296" s="182"/>
      <c r="BTG296" s="182"/>
      <c r="BTH296" s="182"/>
      <c r="BTI296" s="182"/>
      <c r="BTJ296" s="182"/>
      <c r="BTK296" s="182"/>
      <c r="BTL296" s="182"/>
      <c r="BTM296" s="182"/>
      <c r="BTN296" s="182"/>
      <c r="BTO296" s="182"/>
      <c r="BTP296" s="182"/>
      <c r="BTQ296" s="182"/>
      <c r="BTR296" s="182"/>
      <c r="BTS296" s="182"/>
      <c r="BTT296" s="182"/>
      <c r="BTU296" s="182"/>
      <c r="BTV296" s="182"/>
      <c r="BTW296" s="182"/>
      <c r="BTX296" s="182"/>
      <c r="BTY296" s="182"/>
      <c r="BTZ296" s="182"/>
      <c r="BUA296" s="182"/>
      <c r="BUB296" s="182"/>
      <c r="BUC296" s="182"/>
      <c r="BUD296" s="182"/>
      <c r="BUE296" s="182"/>
      <c r="BUF296" s="182"/>
      <c r="BUG296" s="182"/>
      <c r="BUH296" s="182"/>
      <c r="BUI296" s="182"/>
      <c r="BUJ296" s="182"/>
      <c r="BUK296" s="182"/>
      <c r="BUL296" s="182"/>
      <c r="BUM296" s="182"/>
      <c r="BUN296" s="182"/>
      <c r="BUO296" s="182"/>
      <c r="BUP296" s="182"/>
      <c r="BUQ296" s="182"/>
      <c r="BUR296" s="182"/>
      <c r="BUS296" s="182"/>
      <c r="BUT296" s="182"/>
      <c r="BUU296" s="182"/>
      <c r="BUV296" s="182"/>
      <c r="BUW296" s="182"/>
      <c r="BUX296" s="182"/>
      <c r="BUY296" s="182"/>
      <c r="BUZ296" s="182"/>
      <c r="BVA296" s="182"/>
      <c r="BVB296" s="182"/>
      <c r="BVC296" s="182"/>
      <c r="BVD296" s="182"/>
      <c r="BVE296" s="182"/>
      <c r="BVF296" s="182"/>
      <c r="BVG296" s="182"/>
      <c r="BVH296" s="182"/>
      <c r="BVI296" s="182"/>
      <c r="BVJ296" s="182"/>
      <c r="BVK296" s="182"/>
      <c r="BVL296" s="182"/>
      <c r="BVM296" s="182"/>
      <c r="BVN296" s="182"/>
      <c r="BVO296" s="182"/>
      <c r="BVP296" s="182"/>
      <c r="BVQ296" s="182"/>
      <c r="BVR296" s="182"/>
      <c r="BVS296" s="182"/>
      <c r="BVT296" s="182"/>
      <c r="BVU296" s="182"/>
      <c r="BVV296" s="182"/>
      <c r="BVW296" s="182"/>
      <c r="BVX296" s="182"/>
      <c r="BVY296" s="182"/>
      <c r="BVZ296" s="182"/>
      <c r="BWA296" s="182"/>
      <c r="BWB296" s="182"/>
      <c r="BWC296" s="182"/>
      <c r="BWD296" s="182"/>
      <c r="BWE296" s="182"/>
      <c r="BWF296" s="182"/>
      <c r="BWG296" s="182"/>
      <c r="BWH296" s="182"/>
      <c r="BWI296" s="182"/>
      <c r="BWJ296" s="182"/>
      <c r="BWK296" s="182"/>
      <c r="BWL296" s="182"/>
      <c r="BWM296" s="182"/>
      <c r="BWN296" s="182"/>
      <c r="BWO296" s="182"/>
      <c r="BWP296" s="182"/>
      <c r="BWQ296" s="182"/>
      <c r="BWR296" s="182"/>
      <c r="BWS296" s="182"/>
      <c r="BWT296" s="182"/>
      <c r="BWU296" s="182"/>
      <c r="BWV296" s="182"/>
      <c r="BWW296" s="182"/>
      <c r="BWX296" s="182"/>
      <c r="BWY296" s="182"/>
      <c r="BWZ296" s="182"/>
      <c r="BXA296" s="182"/>
      <c r="BXB296" s="182"/>
      <c r="BXC296" s="182"/>
      <c r="BXD296" s="182"/>
      <c r="BXE296" s="182"/>
      <c r="BXF296" s="182"/>
      <c r="BXG296" s="182"/>
      <c r="BXH296" s="182"/>
      <c r="BXI296" s="182"/>
      <c r="BXJ296" s="182"/>
      <c r="BXK296" s="182"/>
      <c r="BXL296" s="182"/>
      <c r="BXM296" s="182"/>
      <c r="BXN296" s="182"/>
      <c r="BXO296" s="182"/>
      <c r="BXP296" s="182"/>
      <c r="BXQ296" s="182"/>
      <c r="BXR296" s="182"/>
      <c r="BXS296" s="182"/>
      <c r="BXT296" s="182"/>
      <c r="BXU296" s="182"/>
      <c r="BXV296" s="182"/>
      <c r="BXW296" s="182"/>
      <c r="BXX296" s="182"/>
      <c r="BXY296" s="182"/>
      <c r="BXZ296" s="182"/>
      <c r="BYA296" s="182"/>
      <c r="BYB296" s="182"/>
      <c r="BYC296" s="182"/>
      <c r="BYD296" s="182"/>
      <c r="BYE296" s="182"/>
      <c r="BYF296" s="182"/>
      <c r="BYG296" s="182"/>
      <c r="BYH296" s="182"/>
      <c r="BYI296" s="182"/>
      <c r="BYJ296" s="182"/>
      <c r="BYK296" s="182"/>
      <c r="BYL296" s="182"/>
      <c r="BYM296" s="182"/>
      <c r="BYN296" s="182"/>
      <c r="BYO296" s="182"/>
      <c r="BYP296" s="182"/>
      <c r="BYQ296" s="182"/>
      <c r="BYR296" s="182"/>
      <c r="BYS296" s="182"/>
      <c r="BYT296" s="182"/>
      <c r="BYU296" s="182"/>
      <c r="BYV296" s="182"/>
      <c r="BYW296" s="182"/>
      <c r="BYX296" s="182"/>
      <c r="BYY296" s="182"/>
      <c r="BYZ296" s="182"/>
      <c r="BZA296" s="182"/>
      <c r="BZB296" s="182"/>
      <c r="BZC296" s="182"/>
      <c r="BZD296" s="182"/>
      <c r="BZE296" s="182"/>
      <c r="BZF296" s="182"/>
      <c r="BZG296" s="182"/>
      <c r="BZH296" s="182"/>
      <c r="BZI296" s="182"/>
      <c r="BZJ296" s="182"/>
      <c r="BZK296" s="182"/>
      <c r="BZL296" s="182"/>
      <c r="BZM296" s="182"/>
      <c r="BZN296" s="182"/>
      <c r="BZO296" s="182"/>
      <c r="BZP296" s="182"/>
      <c r="BZQ296" s="182"/>
      <c r="BZR296" s="182"/>
      <c r="BZS296" s="182"/>
      <c r="BZT296" s="182"/>
      <c r="BZU296" s="182"/>
      <c r="BZV296" s="182"/>
      <c r="BZW296" s="182"/>
      <c r="BZX296" s="182"/>
      <c r="BZY296" s="182"/>
      <c r="BZZ296" s="182"/>
      <c r="CAA296" s="182"/>
      <c r="CAB296" s="182"/>
      <c r="CAC296" s="182"/>
      <c r="CAD296" s="182"/>
      <c r="CAE296" s="182"/>
      <c r="CAF296" s="182"/>
      <c r="CAG296" s="182"/>
      <c r="CAH296" s="182"/>
      <c r="CAI296" s="182"/>
      <c r="CAJ296" s="182"/>
      <c r="CAK296" s="182"/>
      <c r="CAL296" s="182"/>
      <c r="CAM296" s="182"/>
      <c r="CAN296" s="182"/>
      <c r="CAO296" s="182"/>
      <c r="CAP296" s="182"/>
      <c r="CAQ296" s="182"/>
      <c r="CAR296" s="182"/>
      <c r="CAS296" s="182"/>
      <c r="CAT296" s="182"/>
      <c r="CAU296" s="182"/>
      <c r="CAV296" s="182"/>
      <c r="CAW296" s="182"/>
      <c r="CAX296" s="182"/>
      <c r="CAY296" s="182"/>
      <c r="CAZ296" s="182"/>
      <c r="CBA296" s="182"/>
      <c r="CBB296" s="182"/>
      <c r="CBC296" s="182"/>
      <c r="CBD296" s="182"/>
      <c r="CBE296" s="182"/>
      <c r="CBF296" s="182"/>
      <c r="CBG296" s="182"/>
      <c r="CBH296" s="182"/>
      <c r="CBI296" s="182"/>
      <c r="CBJ296" s="182"/>
      <c r="CBK296" s="182"/>
      <c r="CBL296" s="182"/>
      <c r="CBM296" s="182"/>
      <c r="CBN296" s="182"/>
      <c r="CBO296" s="182"/>
      <c r="CBP296" s="182"/>
      <c r="CBQ296" s="182"/>
      <c r="CBR296" s="182"/>
      <c r="CBS296" s="182"/>
      <c r="CBT296" s="182"/>
      <c r="CBU296" s="182"/>
      <c r="CBV296" s="182"/>
      <c r="CBW296" s="182"/>
      <c r="CBX296" s="182"/>
      <c r="CBY296" s="182"/>
      <c r="CBZ296" s="182"/>
      <c r="CCA296" s="182"/>
      <c r="CCB296" s="182"/>
      <c r="CCC296" s="182"/>
      <c r="CCD296" s="182"/>
      <c r="CCE296" s="182"/>
      <c r="CCF296" s="182"/>
      <c r="CCG296" s="182"/>
      <c r="CCH296" s="182"/>
      <c r="CCI296" s="182"/>
      <c r="CCJ296" s="182"/>
      <c r="CCK296" s="182"/>
      <c r="CCL296" s="182"/>
      <c r="CCM296" s="182"/>
      <c r="CCN296" s="182"/>
      <c r="CCO296" s="182"/>
      <c r="CCP296" s="182"/>
      <c r="CCQ296" s="182"/>
      <c r="CCR296" s="182"/>
      <c r="CCS296" s="182"/>
      <c r="CCT296" s="182"/>
      <c r="CCU296" s="182"/>
      <c r="CCV296" s="182"/>
      <c r="CCW296" s="182"/>
      <c r="CCX296" s="182"/>
      <c r="CCY296" s="182"/>
      <c r="CCZ296" s="182"/>
      <c r="CDA296" s="182"/>
      <c r="CDB296" s="182"/>
      <c r="CDC296" s="182"/>
      <c r="CDD296" s="182"/>
      <c r="CDE296" s="182"/>
      <c r="CDF296" s="182"/>
      <c r="CDG296" s="182"/>
      <c r="CDH296" s="182"/>
      <c r="CDI296" s="182"/>
      <c r="CDJ296" s="182"/>
      <c r="CDK296" s="182"/>
      <c r="CDL296" s="182"/>
      <c r="CDM296" s="182"/>
      <c r="CDN296" s="182"/>
      <c r="CDO296" s="182"/>
      <c r="CDP296" s="182"/>
      <c r="CDQ296" s="182"/>
      <c r="CDR296" s="182"/>
      <c r="CDS296" s="182"/>
      <c r="CDT296" s="182"/>
      <c r="CDU296" s="182"/>
      <c r="CDV296" s="182"/>
      <c r="CDW296" s="182"/>
      <c r="CDX296" s="182"/>
      <c r="CDY296" s="182"/>
      <c r="CDZ296" s="182"/>
      <c r="CEA296" s="182"/>
      <c r="CEB296" s="182"/>
      <c r="CEC296" s="182"/>
      <c r="CED296" s="182"/>
      <c r="CEE296" s="182"/>
      <c r="CEF296" s="182"/>
      <c r="CEG296" s="182"/>
      <c r="CEH296" s="182"/>
      <c r="CEI296" s="182"/>
      <c r="CEJ296" s="182"/>
      <c r="CEK296" s="182"/>
      <c r="CEL296" s="182"/>
      <c r="CEM296" s="182"/>
      <c r="CEN296" s="182"/>
      <c r="CEO296" s="182"/>
      <c r="CEP296" s="182"/>
      <c r="CEQ296" s="182"/>
      <c r="CER296" s="182"/>
      <c r="CES296" s="182"/>
      <c r="CET296" s="182"/>
      <c r="CEU296" s="182"/>
      <c r="CEV296" s="182"/>
      <c r="CEW296" s="182"/>
      <c r="CEX296" s="182"/>
      <c r="CEY296" s="182"/>
      <c r="CEZ296" s="182"/>
      <c r="CFA296" s="182"/>
      <c r="CFB296" s="182"/>
      <c r="CFC296" s="182"/>
      <c r="CFD296" s="182"/>
      <c r="CFE296" s="182"/>
      <c r="CFF296" s="182"/>
      <c r="CFG296" s="182"/>
      <c r="CFH296" s="182"/>
      <c r="CFI296" s="182"/>
      <c r="CFJ296" s="182"/>
      <c r="CFK296" s="182"/>
      <c r="CFL296" s="182"/>
      <c r="CFM296" s="182"/>
      <c r="CFN296" s="182"/>
      <c r="CFO296" s="182"/>
      <c r="CFP296" s="182"/>
      <c r="CFQ296" s="182"/>
      <c r="CFR296" s="182"/>
      <c r="CFS296" s="182"/>
      <c r="CFT296" s="182"/>
      <c r="CFU296" s="182"/>
      <c r="CFV296" s="182"/>
      <c r="CFW296" s="182"/>
      <c r="CFX296" s="182"/>
      <c r="CFY296" s="182"/>
      <c r="CFZ296" s="182"/>
      <c r="CGA296" s="182"/>
      <c r="CGB296" s="182"/>
      <c r="CGC296" s="182"/>
      <c r="CGD296" s="182"/>
      <c r="CGE296" s="182"/>
      <c r="CGF296" s="182"/>
      <c r="CGG296" s="182"/>
      <c r="CGH296" s="182"/>
      <c r="CGI296" s="182"/>
      <c r="CGJ296" s="182"/>
      <c r="CGK296" s="182"/>
      <c r="CGL296" s="182"/>
      <c r="CGM296" s="182"/>
      <c r="CGN296" s="182"/>
      <c r="CGO296" s="182"/>
      <c r="CGP296" s="182"/>
      <c r="CGQ296" s="182"/>
      <c r="CGR296" s="182"/>
      <c r="CGS296" s="182"/>
      <c r="CGT296" s="182"/>
      <c r="CGU296" s="182"/>
      <c r="CGV296" s="182"/>
      <c r="CGW296" s="182"/>
      <c r="CGX296" s="182"/>
      <c r="CGY296" s="182"/>
      <c r="CGZ296" s="182"/>
      <c r="CHA296" s="182"/>
      <c r="CHB296" s="182"/>
      <c r="CHC296" s="182"/>
      <c r="CHD296" s="182"/>
      <c r="CHE296" s="182"/>
      <c r="CHF296" s="182"/>
      <c r="CHG296" s="182"/>
      <c r="CHH296" s="182"/>
      <c r="CHI296" s="182"/>
      <c r="CHJ296" s="182"/>
      <c r="CHK296" s="182"/>
      <c r="CHL296" s="182"/>
      <c r="CHM296" s="182"/>
      <c r="CHN296" s="182"/>
      <c r="CHO296" s="182"/>
      <c r="CHP296" s="182"/>
      <c r="CHQ296" s="182"/>
      <c r="CHR296" s="182"/>
      <c r="CHS296" s="182"/>
      <c r="CHT296" s="182"/>
      <c r="CHU296" s="182"/>
      <c r="CHV296" s="182"/>
      <c r="CHW296" s="182"/>
      <c r="CHX296" s="182"/>
      <c r="CHY296" s="182"/>
      <c r="CHZ296" s="182"/>
      <c r="CIA296" s="182"/>
      <c r="CIB296" s="182"/>
      <c r="CIC296" s="182"/>
      <c r="CID296" s="182"/>
      <c r="CIE296" s="182"/>
      <c r="CIF296" s="182"/>
      <c r="CIG296" s="182"/>
      <c r="CIH296" s="182"/>
      <c r="CII296" s="182"/>
      <c r="CIJ296" s="182"/>
      <c r="CIK296" s="182"/>
      <c r="CIL296" s="182"/>
      <c r="CIM296" s="182"/>
      <c r="CIN296" s="182"/>
      <c r="CIO296" s="182"/>
      <c r="CIP296" s="182"/>
      <c r="CIQ296" s="182"/>
      <c r="CIR296" s="182"/>
      <c r="CIS296" s="182"/>
      <c r="CIT296" s="182"/>
      <c r="CIU296" s="182"/>
      <c r="CIV296" s="182"/>
      <c r="CIW296" s="182"/>
      <c r="CIX296" s="182"/>
      <c r="CIY296" s="182"/>
      <c r="CIZ296" s="182"/>
      <c r="CJA296" s="182"/>
      <c r="CJB296" s="182"/>
      <c r="CJC296" s="182"/>
      <c r="CJD296" s="182"/>
      <c r="CJE296" s="182"/>
      <c r="CJF296" s="182"/>
      <c r="CJG296" s="182"/>
      <c r="CJH296" s="182"/>
      <c r="CJI296" s="182"/>
      <c r="CJJ296" s="182"/>
      <c r="CJK296" s="182"/>
      <c r="CJL296" s="182"/>
      <c r="CJM296" s="182"/>
      <c r="CJN296" s="182"/>
      <c r="CJO296" s="182"/>
      <c r="CJP296" s="182"/>
      <c r="CJQ296" s="182"/>
      <c r="CJR296" s="182"/>
      <c r="CJS296" s="182"/>
      <c r="CJT296" s="182"/>
      <c r="CJU296" s="182"/>
      <c r="CJV296" s="182"/>
      <c r="CJW296" s="182"/>
      <c r="CJX296" s="182"/>
      <c r="CJY296" s="182"/>
      <c r="CJZ296" s="182"/>
      <c r="CKA296" s="182"/>
      <c r="CKB296" s="182"/>
      <c r="CKC296" s="182"/>
      <c r="CKD296" s="182"/>
      <c r="CKE296" s="182"/>
      <c r="CKF296" s="182"/>
      <c r="CKG296" s="182"/>
      <c r="CKH296" s="182"/>
      <c r="CKI296" s="182"/>
      <c r="CKJ296" s="182"/>
      <c r="CKK296" s="182"/>
      <c r="CKL296" s="182"/>
      <c r="CKM296" s="182"/>
      <c r="CKN296" s="182"/>
      <c r="CKO296" s="182"/>
      <c r="CKP296" s="182"/>
      <c r="CKQ296" s="182"/>
      <c r="CKR296" s="182"/>
      <c r="CKS296" s="182"/>
      <c r="CKT296" s="182"/>
      <c r="CKU296" s="182"/>
      <c r="CKV296" s="182"/>
      <c r="CKW296" s="182"/>
      <c r="CKX296" s="182"/>
      <c r="CKY296" s="182"/>
      <c r="CKZ296" s="182"/>
      <c r="CLA296" s="182"/>
      <c r="CLB296" s="182"/>
      <c r="CLC296" s="182"/>
      <c r="CLD296" s="182"/>
      <c r="CLE296" s="182"/>
      <c r="CLF296" s="182"/>
      <c r="CLG296" s="182"/>
      <c r="CLH296" s="182"/>
      <c r="CLI296" s="182"/>
      <c r="CLJ296" s="182"/>
      <c r="CLK296" s="182"/>
      <c r="CLL296" s="182"/>
      <c r="CLM296" s="182"/>
      <c r="CLN296" s="182"/>
      <c r="CLO296" s="182"/>
      <c r="CLP296" s="182"/>
      <c r="CLQ296" s="182"/>
      <c r="CLR296" s="182"/>
      <c r="CLS296" s="182"/>
      <c r="CLT296" s="182"/>
      <c r="CLU296" s="182"/>
      <c r="CLV296" s="182"/>
      <c r="CLW296" s="182"/>
      <c r="CLX296" s="182"/>
      <c r="CLY296" s="182"/>
      <c r="CLZ296" s="182"/>
      <c r="CMA296" s="182"/>
      <c r="CMB296" s="182"/>
      <c r="CMC296" s="182"/>
      <c r="CMD296" s="182"/>
      <c r="CME296" s="182"/>
      <c r="CMF296" s="182"/>
      <c r="CMG296" s="182"/>
      <c r="CMH296" s="182"/>
      <c r="CMI296" s="182"/>
      <c r="CMJ296" s="182"/>
      <c r="CMK296" s="182"/>
      <c r="CML296" s="182"/>
      <c r="CMM296" s="182"/>
      <c r="CMN296" s="182"/>
      <c r="CMO296" s="182"/>
      <c r="CMP296" s="182"/>
      <c r="CMQ296" s="182"/>
      <c r="CMR296" s="182"/>
      <c r="CMS296" s="182"/>
      <c r="CMT296" s="182"/>
      <c r="CMU296" s="182"/>
      <c r="CMV296" s="182"/>
      <c r="CMW296" s="182"/>
      <c r="CMX296" s="182"/>
      <c r="CMY296" s="182"/>
      <c r="CMZ296" s="182"/>
      <c r="CNA296" s="182"/>
      <c r="CNB296" s="182"/>
      <c r="CNC296" s="182"/>
      <c r="CND296" s="182"/>
      <c r="CNE296" s="182"/>
      <c r="CNF296" s="182"/>
      <c r="CNG296" s="182"/>
      <c r="CNH296" s="182"/>
      <c r="CNI296" s="182"/>
      <c r="CNJ296" s="182"/>
      <c r="CNK296" s="182"/>
      <c r="CNL296" s="182"/>
      <c r="CNM296" s="182"/>
      <c r="CNN296" s="182"/>
      <c r="CNO296" s="182"/>
      <c r="CNP296" s="182"/>
      <c r="CNQ296" s="182"/>
      <c r="CNR296" s="182"/>
      <c r="CNS296" s="182"/>
      <c r="CNT296" s="182"/>
      <c r="CNU296" s="182"/>
      <c r="CNV296" s="182"/>
      <c r="CNW296" s="182"/>
      <c r="CNX296" s="182"/>
      <c r="CNY296" s="182"/>
      <c r="CNZ296" s="182"/>
      <c r="COA296" s="182"/>
      <c r="COB296" s="182"/>
      <c r="COC296" s="182"/>
      <c r="COD296" s="182"/>
      <c r="COE296" s="182"/>
      <c r="COF296" s="182"/>
      <c r="COG296" s="182"/>
      <c r="COH296" s="182"/>
      <c r="COI296" s="182"/>
      <c r="COJ296" s="182"/>
      <c r="COK296" s="182"/>
      <c r="COL296" s="182"/>
      <c r="COM296" s="182"/>
      <c r="CON296" s="182"/>
      <c r="COO296" s="182"/>
      <c r="COP296" s="182"/>
      <c r="COQ296" s="182"/>
      <c r="COR296" s="182"/>
      <c r="COS296" s="182"/>
      <c r="COT296" s="182"/>
      <c r="COU296" s="182"/>
      <c r="COV296" s="182"/>
      <c r="COW296" s="182"/>
      <c r="COX296" s="182"/>
      <c r="COY296" s="182"/>
      <c r="COZ296" s="182"/>
      <c r="CPA296" s="182"/>
      <c r="CPB296" s="182"/>
      <c r="CPC296" s="182"/>
      <c r="CPD296" s="182"/>
      <c r="CPE296" s="182"/>
      <c r="CPF296" s="182"/>
      <c r="CPG296" s="182"/>
      <c r="CPH296" s="182"/>
      <c r="CPI296" s="182"/>
      <c r="CPJ296" s="182"/>
      <c r="CPK296" s="182"/>
      <c r="CPL296" s="182"/>
      <c r="CPM296" s="182"/>
      <c r="CPN296" s="182"/>
      <c r="CPO296" s="182"/>
      <c r="CPP296" s="182"/>
      <c r="CPQ296" s="182"/>
      <c r="CPR296" s="182"/>
      <c r="CPS296" s="182"/>
      <c r="CPT296" s="182"/>
      <c r="CPU296" s="182"/>
      <c r="CPV296" s="182"/>
      <c r="CPW296" s="182"/>
      <c r="CPX296" s="182"/>
      <c r="CPY296" s="182"/>
      <c r="CPZ296" s="182"/>
      <c r="CQA296" s="182"/>
      <c r="CQB296" s="182"/>
      <c r="CQC296" s="182"/>
      <c r="CQD296" s="182"/>
      <c r="CQE296" s="182"/>
      <c r="CQF296" s="182"/>
      <c r="CQG296" s="182"/>
      <c r="CQH296" s="182"/>
      <c r="CQI296" s="182"/>
      <c r="CQJ296" s="182"/>
      <c r="CQK296" s="182"/>
      <c r="CQL296" s="182"/>
      <c r="CQM296" s="182"/>
      <c r="CQN296" s="182"/>
      <c r="CQO296" s="182"/>
      <c r="CQP296" s="182"/>
      <c r="CQQ296" s="182"/>
      <c r="CQR296" s="182"/>
      <c r="CQS296" s="182"/>
      <c r="CQT296" s="182"/>
      <c r="CQU296" s="182"/>
      <c r="CQV296" s="182"/>
      <c r="CQW296" s="182"/>
      <c r="CQX296" s="182"/>
      <c r="CQY296" s="182"/>
      <c r="CQZ296" s="182"/>
      <c r="CRA296" s="182"/>
      <c r="CRB296" s="182"/>
      <c r="CRC296" s="182"/>
      <c r="CRD296" s="182"/>
      <c r="CRE296" s="182"/>
      <c r="CRF296" s="182"/>
      <c r="CRG296" s="182"/>
      <c r="CRH296" s="182"/>
      <c r="CRI296" s="182"/>
      <c r="CRJ296" s="182"/>
      <c r="CRK296" s="182"/>
      <c r="CRL296" s="182"/>
      <c r="CRM296" s="182"/>
      <c r="CRN296" s="182"/>
      <c r="CRO296" s="182"/>
      <c r="CRP296" s="182"/>
      <c r="CRQ296" s="182"/>
      <c r="CRR296" s="182"/>
      <c r="CRS296" s="182"/>
      <c r="CRT296" s="182"/>
      <c r="CRU296" s="182"/>
      <c r="CRV296" s="182"/>
      <c r="CRW296" s="182"/>
      <c r="CRX296" s="182"/>
      <c r="CRY296" s="182"/>
      <c r="CRZ296" s="182"/>
      <c r="CSA296" s="182"/>
      <c r="CSB296" s="182"/>
      <c r="CSC296" s="182"/>
      <c r="CSD296" s="182"/>
      <c r="CSE296" s="182"/>
      <c r="CSF296" s="182"/>
      <c r="CSG296" s="182"/>
      <c r="CSH296" s="182"/>
      <c r="CSI296" s="182"/>
      <c r="CSJ296" s="182"/>
      <c r="CSK296" s="182"/>
      <c r="CSL296" s="182"/>
      <c r="CSM296" s="182"/>
      <c r="CSN296" s="182"/>
      <c r="CSO296" s="182"/>
      <c r="CSP296" s="182"/>
      <c r="CSQ296" s="182"/>
      <c r="CSR296" s="182"/>
      <c r="CSS296" s="182"/>
      <c r="CST296" s="182"/>
      <c r="CSU296" s="182"/>
      <c r="CSV296" s="182"/>
      <c r="CSW296" s="182"/>
      <c r="CSX296" s="182"/>
      <c r="CSY296" s="182"/>
      <c r="CSZ296" s="182"/>
      <c r="CTA296" s="182"/>
      <c r="CTB296" s="182"/>
      <c r="CTC296" s="182"/>
      <c r="CTD296" s="182"/>
      <c r="CTE296" s="182"/>
      <c r="CTF296" s="182"/>
      <c r="CTG296" s="182"/>
      <c r="CTH296" s="182"/>
      <c r="CTI296" s="182"/>
      <c r="CTJ296" s="182"/>
      <c r="CTK296" s="182"/>
      <c r="CTL296" s="182"/>
      <c r="CTM296" s="182"/>
      <c r="CTN296" s="182"/>
      <c r="CTO296" s="182"/>
      <c r="CTP296" s="182"/>
      <c r="CTQ296" s="182"/>
      <c r="CTR296" s="182"/>
      <c r="CTS296" s="182"/>
      <c r="CTT296" s="182"/>
      <c r="CTU296" s="182"/>
      <c r="CTV296" s="182"/>
      <c r="CTW296" s="182"/>
      <c r="CTX296" s="182"/>
      <c r="CTY296" s="182"/>
      <c r="CTZ296" s="182"/>
      <c r="CUA296" s="182"/>
      <c r="CUB296" s="182"/>
      <c r="CUC296" s="182"/>
      <c r="CUD296" s="182"/>
      <c r="CUE296" s="182"/>
      <c r="CUF296" s="182"/>
      <c r="CUG296" s="182"/>
      <c r="CUH296" s="182"/>
      <c r="CUI296" s="182"/>
      <c r="CUJ296" s="182"/>
      <c r="CUK296" s="182"/>
      <c r="CUL296" s="182"/>
      <c r="CUM296" s="182"/>
      <c r="CUN296" s="182"/>
      <c r="CUO296" s="182"/>
      <c r="CUP296" s="182"/>
      <c r="CUQ296" s="182"/>
      <c r="CUR296" s="182"/>
      <c r="CUS296" s="182"/>
      <c r="CUT296" s="182"/>
      <c r="CUU296" s="182"/>
      <c r="CUV296" s="182"/>
      <c r="CUW296" s="182"/>
      <c r="CUX296" s="182"/>
      <c r="CUY296" s="182"/>
      <c r="CUZ296" s="182"/>
      <c r="CVA296" s="182"/>
      <c r="CVB296" s="182"/>
      <c r="CVC296" s="182"/>
      <c r="CVD296" s="182"/>
      <c r="CVE296" s="182"/>
      <c r="CVF296" s="182"/>
      <c r="CVG296" s="182"/>
      <c r="CVH296" s="182"/>
      <c r="CVI296" s="182"/>
      <c r="CVJ296" s="182"/>
      <c r="CVK296" s="182"/>
      <c r="CVL296" s="182"/>
      <c r="CVM296" s="182"/>
      <c r="CVN296" s="182"/>
      <c r="CVO296" s="182"/>
      <c r="CVP296" s="182"/>
      <c r="CVQ296" s="182"/>
      <c r="CVR296" s="182"/>
      <c r="CVS296" s="182"/>
      <c r="CVT296" s="182"/>
      <c r="CVU296" s="182"/>
      <c r="CVV296" s="182"/>
      <c r="CVW296" s="182"/>
      <c r="CVX296" s="182"/>
      <c r="CVY296" s="182"/>
      <c r="CVZ296" s="182"/>
      <c r="CWA296" s="182"/>
      <c r="CWB296" s="182"/>
      <c r="CWC296" s="182"/>
      <c r="CWD296" s="182"/>
      <c r="CWE296" s="182"/>
      <c r="CWF296" s="182"/>
      <c r="CWG296" s="182"/>
      <c r="CWH296" s="182"/>
      <c r="CWI296" s="182"/>
      <c r="CWJ296" s="182"/>
      <c r="CWK296" s="182"/>
      <c r="CWL296" s="182"/>
      <c r="CWM296" s="182"/>
      <c r="CWN296" s="182"/>
      <c r="CWO296" s="182"/>
      <c r="CWP296" s="182"/>
      <c r="CWQ296" s="182"/>
      <c r="CWR296" s="182"/>
      <c r="CWS296" s="182"/>
      <c r="CWT296" s="182"/>
      <c r="CWU296" s="182"/>
      <c r="CWV296" s="182"/>
      <c r="CWW296" s="182"/>
      <c r="CWX296" s="182"/>
      <c r="CWY296" s="182"/>
      <c r="CWZ296" s="182"/>
      <c r="CXA296" s="182"/>
      <c r="CXB296" s="182"/>
      <c r="CXC296" s="182"/>
      <c r="CXD296" s="182"/>
      <c r="CXE296" s="182"/>
      <c r="CXF296" s="182"/>
      <c r="CXG296" s="182"/>
      <c r="CXH296" s="182"/>
      <c r="CXI296" s="182"/>
      <c r="CXJ296" s="182"/>
      <c r="CXK296" s="182"/>
      <c r="CXL296" s="182"/>
      <c r="CXM296" s="182"/>
      <c r="CXN296" s="182"/>
      <c r="CXO296" s="182"/>
      <c r="CXP296" s="182"/>
      <c r="CXQ296" s="182"/>
      <c r="CXR296" s="182"/>
      <c r="CXS296" s="182"/>
      <c r="CXT296" s="182"/>
      <c r="CXU296" s="182"/>
      <c r="CXV296" s="182"/>
      <c r="CXW296" s="182"/>
      <c r="CXX296" s="182"/>
      <c r="CXY296" s="182"/>
      <c r="CXZ296" s="182"/>
      <c r="CYA296" s="182"/>
      <c r="CYB296" s="182"/>
      <c r="CYC296" s="182"/>
      <c r="CYD296" s="182"/>
      <c r="CYE296" s="182"/>
      <c r="CYF296" s="182"/>
      <c r="CYG296" s="182"/>
      <c r="CYH296" s="182"/>
      <c r="CYI296" s="182"/>
      <c r="CYJ296" s="182"/>
      <c r="CYK296" s="182"/>
      <c r="CYL296" s="182"/>
      <c r="CYM296" s="182"/>
      <c r="CYN296" s="182"/>
      <c r="CYO296" s="182"/>
      <c r="CYP296" s="182"/>
      <c r="CYQ296" s="182"/>
      <c r="CYR296" s="182"/>
      <c r="CYS296" s="182"/>
      <c r="CYT296" s="182"/>
      <c r="CYU296" s="182"/>
      <c r="CYV296" s="182"/>
      <c r="CYW296" s="182"/>
      <c r="CYX296" s="182"/>
      <c r="CYY296" s="182"/>
      <c r="CYZ296" s="182"/>
      <c r="CZA296" s="182"/>
      <c r="CZB296" s="182"/>
      <c r="CZC296" s="182"/>
      <c r="CZD296" s="182"/>
      <c r="CZE296" s="182"/>
      <c r="CZF296" s="182"/>
      <c r="CZG296" s="182"/>
      <c r="CZH296" s="182"/>
      <c r="CZI296" s="182"/>
      <c r="CZJ296" s="182"/>
      <c r="CZK296" s="182"/>
      <c r="CZL296" s="182"/>
      <c r="CZM296" s="182"/>
      <c r="CZN296" s="182"/>
      <c r="CZO296" s="182"/>
      <c r="CZP296" s="182"/>
      <c r="CZQ296" s="182"/>
      <c r="CZR296" s="182"/>
      <c r="CZS296" s="182"/>
      <c r="CZT296" s="182"/>
      <c r="CZU296" s="182"/>
      <c r="CZV296" s="182"/>
      <c r="CZW296" s="182"/>
      <c r="CZX296" s="182"/>
      <c r="CZY296" s="182"/>
      <c r="CZZ296" s="182"/>
      <c r="DAA296" s="182"/>
      <c r="DAB296" s="182"/>
      <c r="DAC296" s="182"/>
      <c r="DAD296" s="182"/>
      <c r="DAE296" s="182"/>
      <c r="DAF296" s="182"/>
      <c r="DAG296" s="182"/>
      <c r="DAH296" s="182"/>
      <c r="DAI296" s="182"/>
      <c r="DAJ296" s="182"/>
      <c r="DAK296" s="182"/>
      <c r="DAL296" s="182"/>
      <c r="DAM296" s="182"/>
      <c r="DAN296" s="182"/>
      <c r="DAO296" s="182"/>
      <c r="DAP296" s="182"/>
      <c r="DAQ296" s="182"/>
      <c r="DAR296" s="182"/>
      <c r="DAS296" s="182"/>
      <c r="DAT296" s="182"/>
      <c r="DAU296" s="182"/>
      <c r="DAV296" s="182"/>
      <c r="DAW296" s="182"/>
      <c r="DAX296" s="182"/>
      <c r="DAY296" s="182"/>
      <c r="DAZ296" s="182"/>
      <c r="DBA296" s="182"/>
      <c r="DBB296" s="182"/>
      <c r="DBC296" s="182"/>
      <c r="DBD296" s="182"/>
      <c r="DBE296" s="182"/>
      <c r="DBF296" s="182"/>
      <c r="DBG296" s="182"/>
      <c r="DBH296" s="182"/>
      <c r="DBI296" s="182"/>
      <c r="DBJ296" s="182"/>
      <c r="DBK296" s="182"/>
      <c r="DBL296" s="182"/>
      <c r="DBM296" s="182"/>
      <c r="DBN296" s="182"/>
      <c r="DBO296" s="182"/>
      <c r="DBP296" s="182"/>
      <c r="DBQ296" s="182"/>
      <c r="DBR296" s="182"/>
      <c r="DBS296" s="182"/>
      <c r="DBT296" s="182"/>
      <c r="DBU296" s="182"/>
      <c r="DBV296" s="182"/>
      <c r="DBW296" s="182"/>
      <c r="DBX296" s="182"/>
      <c r="DBY296" s="182"/>
      <c r="DBZ296" s="182"/>
      <c r="DCA296" s="182"/>
      <c r="DCB296" s="182"/>
      <c r="DCC296" s="182"/>
      <c r="DCD296" s="182"/>
      <c r="DCE296" s="182"/>
      <c r="DCF296" s="182"/>
      <c r="DCG296" s="182"/>
      <c r="DCH296" s="182"/>
      <c r="DCI296" s="182"/>
      <c r="DCJ296" s="182"/>
      <c r="DCK296" s="182"/>
      <c r="DCL296" s="182"/>
      <c r="DCM296" s="182"/>
      <c r="DCN296" s="182"/>
      <c r="DCO296" s="182"/>
      <c r="DCP296" s="182"/>
      <c r="DCQ296" s="182"/>
      <c r="DCR296" s="182"/>
      <c r="DCS296" s="182"/>
      <c r="DCT296" s="182"/>
      <c r="DCU296" s="182"/>
      <c r="DCV296" s="182"/>
      <c r="DCW296" s="182"/>
      <c r="DCX296" s="182"/>
      <c r="DCY296" s="182"/>
      <c r="DCZ296" s="182"/>
      <c r="DDA296" s="182"/>
      <c r="DDB296" s="182"/>
      <c r="DDC296" s="182"/>
      <c r="DDD296" s="182"/>
      <c r="DDE296" s="182"/>
      <c r="DDF296" s="182"/>
      <c r="DDG296" s="182"/>
      <c r="DDH296" s="182"/>
      <c r="DDI296" s="182"/>
      <c r="DDJ296" s="182"/>
      <c r="DDK296" s="182"/>
      <c r="DDL296" s="182"/>
      <c r="DDM296" s="182"/>
      <c r="DDN296" s="182"/>
      <c r="DDO296" s="182"/>
      <c r="DDP296" s="182"/>
      <c r="DDQ296" s="182"/>
      <c r="DDR296" s="182"/>
      <c r="DDS296" s="182"/>
      <c r="DDT296" s="182"/>
      <c r="DDU296" s="182"/>
      <c r="DDV296" s="182"/>
      <c r="DDW296" s="182"/>
      <c r="DDX296" s="182"/>
      <c r="DDY296" s="182"/>
      <c r="DDZ296" s="182"/>
      <c r="DEA296" s="182"/>
      <c r="DEB296" s="182"/>
      <c r="DEC296" s="182"/>
      <c r="DED296" s="182"/>
      <c r="DEE296" s="182"/>
      <c r="DEF296" s="182"/>
      <c r="DEG296" s="182"/>
      <c r="DEH296" s="182"/>
      <c r="DEI296" s="182"/>
      <c r="DEJ296" s="182"/>
      <c r="DEK296" s="182"/>
      <c r="DEL296" s="182"/>
      <c r="DEM296" s="182"/>
      <c r="DEN296" s="182"/>
      <c r="DEO296" s="182"/>
      <c r="DEP296" s="182"/>
      <c r="DEQ296" s="182"/>
      <c r="DER296" s="182"/>
      <c r="DES296" s="182"/>
      <c r="DET296" s="182"/>
      <c r="DEU296" s="182"/>
      <c r="DEV296" s="182"/>
      <c r="DEW296" s="182"/>
      <c r="DEX296" s="182"/>
      <c r="DEY296" s="182"/>
      <c r="DEZ296" s="182"/>
      <c r="DFA296" s="182"/>
      <c r="DFB296" s="182"/>
      <c r="DFC296" s="182"/>
      <c r="DFD296" s="182"/>
      <c r="DFE296" s="182"/>
      <c r="DFF296" s="182"/>
      <c r="DFG296" s="182"/>
      <c r="DFH296" s="182"/>
      <c r="DFI296" s="182"/>
      <c r="DFJ296" s="182"/>
      <c r="DFK296" s="182"/>
      <c r="DFL296" s="182"/>
      <c r="DFM296" s="182"/>
      <c r="DFN296" s="182"/>
      <c r="DFO296" s="182"/>
      <c r="DFP296" s="182"/>
      <c r="DFQ296" s="182"/>
      <c r="DFR296" s="182"/>
      <c r="DFS296" s="182"/>
      <c r="DFT296" s="182"/>
      <c r="DFU296" s="182"/>
      <c r="DFV296" s="182"/>
      <c r="DFW296" s="182"/>
      <c r="DFX296" s="182"/>
      <c r="DFY296" s="182"/>
      <c r="DFZ296" s="182"/>
      <c r="DGA296" s="182"/>
      <c r="DGB296" s="182"/>
      <c r="DGC296" s="182"/>
      <c r="DGD296" s="182"/>
      <c r="DGE296" s="182"/>
      <c r="DGF296" s="182"/>
      <c r="DGG296" s="182"/>
      <c r="DGH296" s="182"/>
      <c r="DGI296" s="182"/>
      <c r="DGJ296" s="182"/>
      <c r="DGK296" s="182"/>
      <c r="DGL296" s="182"/>
      <c r="DGM296" s="182"/>
      <c r="DGN296" s="182"/>
      <c r="DGO296" s="182"/>
      <c r="DGP296" s="182"/>
      <c r="DGQ296" s="182"/>
      <c r="DGR296" s="182"/>
      <c r="DGS296" s="182"/>
      <c r="DGT296" s="182"/>
      <c r="DGU296" s="182"/>
      <c r="DGV296" s="182"/>
      <c r="DGW296" s="182"/>
      <c r="DGX296" s="182"/>
      <c r="DGY296" s="182"/>
      <c r="DGZ296" s="182"/>
      <c r="DHA296" s="182"/>
      <c r="DHB296" s="182"/>
      <c r="DHC296" s="182"/>
      <c r="DHD296" s="182"/>
      <c r="DHE296" s="182"/>
      <c r="DHF296" s="182"/>
      <c r="DHG296" s="182"/>
      <c r="DHH296" s="182"/>
      <c r="DHI296" s="182"/>
      <c r="DHJ296" s="182"/>
      <c r="DHK296" s="182"/>
      <c r="DHL296" s="182"/>
      <c r="DHM296" s="182"/>
      <c r="DHN296" s="182"/>
      <c r="DHO296" s="182"/>
      <c r="DHP296" s="182"/>
      <c r="DHQ296" s="182"/>
      <c r="DHR296" s="182"/>
      <c r="DHS296" s="182"/>
      <c r="DHT296" s="182"/>
      <c r="DHU296" s="182"/>
      <c r="DHV296" s="182"/>
      <c r="DHW296" s="182"/>
      <c r="DHX296" s="182"/>
      <c r="DHY296" s="182"/>
      <c r="DHZ296" s="182"/>
      <c r="DIA296" s="182"/>
      <c r="DIB296" s="182"/>
      <c r="DIC296" s="182"/>
      <c r="DID296" s="182"/>
      <c r="DIE296" s="182"/>
      <c r="DIF296" s="182"/>
      <c r="DIG296" s="182"/>
      <c r="DIH296" s="182"/>
      <c r="DII296" s="182"/>
      <c r="DIJ296" s="182"/>
      <c r="DIK296" s="182"/>
      <c r="DIL296" s="182"/>
      <c r="DIM296" s="182"/>
      <c r="DIN296" s="182"/>
      <c r="DIO296" s="182"/>
      <c r="DIP296" s="182"/>
      <c r="DIQ296" s="182"/>
      <c r="DIR296" s="182"/>
      <c r="DIS296" s="182"/>
      <c r="DIT296" s="182"/>
      <c r="DIU296" s="182"/>
      <c r="DIV296" s="182"/>
      <c r="DIW296" s="182"/>
      <c r="DIX296" s="182"/>
      <c r="DIY296" s="182"/>
      <c r="DIZ296" s="182"/>
      <c r="DJA296" s="182"/>
      <c r="DJB296" s="182"/>
      <c r="DJC296" s="182"/>
      <c r="DJD296" s="182"/>
      <c r="DJE296" s="182"/>
      <c r="DJF296" s="182"/>
      <c r="DJG296" s="182"/>
      <c r="DJH296" s="182"/>
      <c r="DJI296" s="182"/>
      <c r="DJJ296" s="182"/>
      <c r="DJK296" s="182"/>
      <c r="DJL296" s="182"/>
      <c r="DJM296" s="182"/>
      <c r="DJN296" s="182"/>
      <c r="DJO296" s="182"/>
      <c r="DJP296" s="182"/>
      <c r="DJQ296" s="182"/>
      <c r="DJR296" s="182"/>
      <c r="DJS296" s="182"/>
      <c r="DJT296" s="182"/>
      <c r="DJU296" s="182"/>
      <c r="DJV296" s="182"/>
      <c r="DJW296" s="182"/>
      <c r="DJX296" s="182"/>
      <c r="DJY296" s="182"/>
      <c r="DJZ296" s="182"/>
      <c r="DKA296" s="182"/>
      <c r="DKB296" s="182"/>
      <c r="DKC296" s="182"/>
      <c r="DKD296" s="182"/>
      <c r="DKE296" s="182"/>
      <c r="DKF296" s="182"/>
      <c r="DKG296" s="182"/>
      <c r="DKH296" s="182"/>
      <c r="DKI296" s="182"/>
      <c r="DKJ296" s="182"/>
      <c r="DKK296" s="182"/>
      <c r="DKL296" s="182"/>
      <c r="DKM296" s="182"/>
      <c r="DKN296" s="182"/>
      <c r="DKO296" s="182"/>
      <c r="DKP296" s="182"/>
      <c r="DKQ296" s="182"/>
      <c r="DKR296" s="182"/>
      <c r="DKS296" s="182"/>
      <c r="DKT296" s="182"/>
      <c r="DKU296" s="182"/>
      <c r="DKV296" s="182"/>
      <c r="DKW296" s="182"/>
      <c r="DKX296" s="182"/>
      <c r="DKY296" s="182"/>
      <c r="DKZ296" s="182"/>
      <c r="DLA296" s="182"/>
      <c r="DLB296" s="182"/>
      <c r="DLC296" s="182"/>
      <c r="DLD296" s="182"/>
      <c r="DLE296" s="182"/>
      <c r="DLF296" s="182"/>
      <c r="DLG296" s="182"/>
      <c r="DLH296" s="182"/>
      <c r="DLI296" s="182"/>
      <c r="DLJ296" s="182"/>
      <c r="DLK296" s="182"/>
      <c r="DLL296" s="182"/>
      <c r="DLM296" s="182"/>
      <c r="DLN296" s="182"/>
      <c r="DLO296" s="182"/>
      <c r="DLP296" s="182"/>
      <c r="DLQ296" s="182"/>
      <c r="DLR296" s="182"/>
      <c r="DLS296" s="182"/>
      <c r="DLT296" s="182"/>
      <c r="DLU296" s="182"/>
      <c r="DLV296" s="182"/>
      <c r="DLW296" s="182"/>
      <c r="DLX296" s="182"/>
      <c r="DLY296" s="182"/>
      <c r="DLZ296" s="182"/>
      <c r="DMA296" s="182"/>
      <c r="DMB296" s="182"/>
      <c r="DMC296" s="182"/>
      <c r="DMD296" s="182"/>
      <c r="DME296" s="182"/>
      <c r="DMF296" s="182"/>
      <c r="DMG296" s="182"/>
      <c r="DMH296" s="182"/>
      <c r="DMI296" s="182"/>
      <c r="DMJ296" s="182"/>
      <c r="DMK296" s="182"/>
      <c r="DML296" s="182"/>
      <c r="DMM296" s="182"/>
      <c r="DMN296" s="182"/>
      <c r="DMO296" s="182"/>
      <c r="DMP296" s="182"/>
      <c r="DMQ296" s="182"/>
      <c r="DMR296" s="182"/>
      <c r="DMS296" s="182"/>
      <c r="DMT296" s="182"/>
      <c r="DMU296" s="182"/>
      <c r="DMV296" s="182"/>
      <c r="DMW296" s="182"/>
      <c r="DMX296" s="182"/>
      <c r="DMY296" s="182"/>
      <c r="DMZ296" s="182"/>
      <c r="DNA296" s="182"/>
      <c r="DNB296" s="182"/>
      <c r="DNC296" s="182"/>
      <c r="DND296" s="182"/>
      <c r="DNE296" s="182"/>
      <c r="DNF296" s="182"/>
      <c r="DNG296" s="182"/>
      <c r="DNH296" s="182"/>
      <c r="DNI296" s="182"/>
      <c r="DNJ296" s="182"/>
      <c r="DNK296" s="182"/>
      <c r="DNL296" s="182"/>
      <c r="DNM296" s="182"/>
      <c r="DNN296" s="182"/>
      <c r="DNO296" s="182"/>
      <c r="DNP296" s="182"/>
      <c r="DNQ296" s="182"/>
      <c r="DNR296" s="182"/>
      <c r="DNS296" s="182"/>
      <c r="DNT296" s="182"/>
      <c r="DNU296" s="182"/>
      <c r="DNV296" s="182"/>
      <c r="DNW296" s="182"/>
      <c r="DNX296" s="182"/>
      <c r="DNY296" s="182"/>
      <c r="DNZ296" s="182"/>
      <c r="DOA296" s="182"/>
      <c r="DOB296" s="182"/>
      <c r="DOC296" s="182"/>
      <c r="DOD296" s="182"/>
      <c r="DOE296" s="182"/>
      <c r="DOF296" s="182"/>
      <c r="DOG296" s="182"/>
      <c r="DOH296" s="182"/>
      <c r="DOI296" s="182"/>
      <c r="DOJ296" s="182"/>
      <c r="DOK296" s="182"/>
      <c r="DOL296" s="182"/>
      <c r="DOM296" s="182"/>
      <c r="DON296" s="182"/>
      <c r="DOO296" s="182"/>
      <c r="DOP296" s="182"/>
      <c r="DOQ296" s="182"/>
      <c r="DOR296" s="182"/>
      <c r="DOS296" s="182"/>
      <c r="DOT296" s="182"/>
      <c r="DOU296" s="182"/>
      <c r="DOV296" s="182"/>
      <c r="DOW296" s="182"/>
      <c r="DOX296" s="182"/>
      <c r="DOY296" s="182"/>
      <c r="DOZ296" s="182"/>
      <c r="DPA296" s="182"/>
      <c r="DPB296" s="182"/>
      <c r="DPC296" s="182"/>
      <c r="DPD296" s="182"/>
      <c r="DPE296" s="182"/>
      <c r="DPF296" s="182"/>
      <c r="DPG296" s="182"/>
      <c r="DPH296" s="182"/>
      <c r="DPI296" s="182"/>
      <c r="DPJ296" s="182"/>
      <c r="DPK296" s="182"/>
      <c r="DPL296" s="182"/>
      <c r="DPM296" s="182"/>
      <c r="DPN296" s="182"/>
      <c r="DPO296" s="182"/>
      <c r="DPP296" s="182"/>
      <c r="DPQ296" s="182"/>
      <c r="DPR296" s="182"/>
      <c r="DPS296" s="182"/>
      <c r="DPT296" s="182"/>
      <c r="DPU296" s="182"/>
      <c r="DPV296" s="182"/>
      <c r="DPW296" s="182"/>
      <c r="DPX296" s="182"/>
      <c r="DPY296" s="182"/>
      <c r="DPZ296" s="182"/>
      <c r="DQA296" s="182"/>
      <c r="DQB296" s="182"/>
      <c r="DQC296" s="182"/>
      <c r="DQD296" s="182"/>
      <c r="DQE296" s="182"/>
      <c r="DQF296" s="182"/>
      <c r="DQG296" s="182"/>
      <c r="DQH296" s="182"/>
      <c r="DQI296" s="182"/>
      <c r="DQJ296" s="182"/>
      <c r="DQK296" s="182"/>
      <c r="DQL296" s="182"/>
      <c r="DQM296" s="182"/>
      <c r="DQN296" s="182"/>
      <c r="DQO296" s="182"/>
      <c r="DQP296" s="182"/>
      <c r="DQQ296" s="182"/>
      <c r="DQR296" s="182"/>
      <c r="DQS296" s="182"/>
      <c r="DQT296" s="182"/>
      <c r="DQU296" s="182"/>
      <c r="DQV296" s="182"/>
      <c r="DQW296" s="182"/>
      <c r="DQX296" s="182"/>
      <c r="DQY296" s="182"/>
      <c r="DQZ296" s="182"/>
      <c r="DRA296" s="182"/>
      <c r="DRB296" s="182"/>
      <c r="DRC296" s="182"/>
      <c r="DRD296" s="182"/>
      <c r="DRE296" s="182"/>
      <c r="DRF296" s="182"/>
      <c r="DRG296" s="182"/>
      <c r="DRH296" s="182"/>
      <c r="DRI296" s="182"/>
      <c r="DRJ296" s="182"/>
      <c r="DRK296" s="182"/>
      <c r="DRL296" s="182"/>
      <c r="DRM296" s="182"/>
      <c r="DRN296" s="182"/>
      <c r="DRO296" s="182"/>
      <c r="DRP296" s="182"/>
      <c r="DRQ296" s="182"/>
      <c r="DRR296" s="182"/>
      <c r="DRS296" s="182"/>
      <c r="DRT296" s="182"/>
      <c r="DRU296" s="182"/>
      <c r="DRV296" s="182"/>
      <c r="DRW296" s="182"/>
      <c r="DRX296" s="182"/>
      <c r="DRY296" s="182"/>
      <c r="DRZ296" s="182"/>
      <c r="DSA296" s="182"/>
      <c r="DSB296" s="182"/>
      <c r="DSC296" s="182"/>
      <c r="DSD296" s="182"/>
      <c r="DSE296" s="182"/>
      <c r="DSF296" s="182"/>
      <c r="DSG296" s="182"/>
      <c r="DSH296" s="182"/>
      <c r="DSI296" s="182"/>
      <c r="DSJ296" s="182"/>
      <c r="DSK296" s="182"/>
      <c r="DSL296" s="182"/>
      <c r="DSM296" s="182"/>
      <c r="DSN296" s="182"/>
      <c r="DSO296" s="182"/>
      <c r="DSP296" s="182"/>
      <c r="DSQ296" s="182"/>
      <c r="DSR296" s="182"/>
      <c r="DSS296" s="182"/>
      <c r="DST296" s="182"/>
      <c r="DSU296" s="182"/>
      <c r="DSV296" s="182"/>
      <c r="DSW296" s="182"/>
      <c r="DSX296" s="182"/>
      <c r="DSY296" s="182"/>
      <c r="DSZ296" s="182"/>
      <c r="DTA296" s="182"/>
      <c r="DTB296" s="182"/>
      <c r="DTC296" s="182"/>
      <c r="DTD296" s="182"/>
      <c r="DTE296" s="182"/>
      <c r="DTF296" s="182"/>
      <c r="DTG296" s="182"/>
      <c r="DTH296" s="182"/>
      <c r="DTI296" s="182"/>
      <c r="DTJ296" s="182"/>
      <c r="DTK296" s="182"/>
      <c r="DTL296" s="182"/>
      <c r="DTM296" s="182"/>
      <c r="DTN296" s="182"/>
      <c r="DTO296" s="182"/>
      <c r="DTP296" s="182"/>
      <c r="DTQ296" s="182"/>
      <c r="DTR296" s="182"/>
      <c r="DTS296" s="182"/>
      <c r="DTT296" s="182"/>
      <c r="DTU296" s="182"/>
      <c r="DTV296" s="182"/>
      <c r="DTW296" s="182"/>
      <c r="DTX296" s="182"/>
      <c r="DTY296" s="182"/>
      <c r="DTZ296" s="182"/>
      <c r="DUA296" s="182"/>
      <c r="DUB296" s="182"/>
      <c r="DUC296" s="182"/>
      <c r="DUD296" s="182"/>
      <c r="DUE296" s="182"/>
      <c r="DUF296" s="182"/>
      <c r="DUG296" s="182"/>
      <c r="DUH296" s="182"/>
      <c r="DUI296" s="182"/>
      <c r="DUJ296" s="182"/>
      <c r="DUK296" s="182"/>
      <c r="DUL296" s="182"/>
      <c r="DUM296" s="182"/>
      <c r="DUN296" s="182"/>
      <c r="DUO296" s="182"/>
      <c r="DUP296" s="182"/>
      <c r="DUQ296" s="182"/>
      <c r="DUR296" s="182"/>
      <c r="DUS296" s="182"/>
      <c r="DUT296" s="182"/>
      <c r="DUU296" s="182"/>
      <c r="DUV296" s="182"/>
      <c r="DUW296" s="182"/>
      <c r="DUX296" s="182"/>
      <c r="DUY296" s="182"/>
      <c r="DUZ296" s="182"/>
      <c r="DVA296" s="182"/>
      <c r="DVB296" s="182"/>
      <c r="DVC296" s="182"/>
      <c r="DVD296" s="182"/>
      <c r="DVE296" s="182"/>
      <c r="DVF296" s="182"/>
      <c r="DVG296" s="182"/>
      <c r="DVH296" s="182"/>
      <c r="DVI296" s="182"/>
      <c r="DVJ296" s="182"/>
      <c r="DVK296" s="182"/>
      <c r="DVL296" s="182"/>
      <c r="DVM296" s="182"/>
      <c r="DVN296" s="182"/>
      <c r="DVO296" s="182"/>
      <c r="DVP296" s="182"/>
      <c r="DVQ296" s="182"/>
      <c r="DVR296" s="182"/>
      <c r="DVS296" s="182"/>
      <c r="DVT296" s="182"/>
      <c r="DVU296" s="182"/>
      <c r="DVV296" s="182"/>
      <c r="DVW296" s="182"/>
      <c r="DVX296" s="182"/>
      <c r="DVY296" s="182"/>
      <c r="DVZ296" s="182"/>
      <c r="DWA296" s="182"/>
      <c r="DWB296" s="182"/>
      <c r="DWC296" s="182"/>
      <c r="DWD296" s="182"/>
      <c r="DWE296" s="182"/>
      <c r="DWF296" s="182"/>
      <c r="DWG296" s="182"/>
      <c r="DWH296" s="182"/>
      <c r="DWI296" s="182"/>
      <c r="DWJ296" s="182"/>
      <c r="DWK296" s="182"/>
      <c r="DWL296" s="182"/>
      <c r="DWM296" s="182"/>
      <c r="DWN296" s="182"/>
      <c r="DWO296" s="182"/>
      <c r="DWP296" s="182"/>
      <c r="DWQ296" s="182"/>
      <c r="DWR296" s="182"/>
      <c r="DWS296" s="182"/>
      <c r="DWT296" s="182"/>
      <c r="DWU296" s="182"/>
      <c r="DWV296" s="182"/>
      <c r="DWW296" s="182"/>
      <c r="DWX296" s="182"/>
      <c r="DWY296" s="182"/>
      <c r="DWZ296" s="182"/>
      <c r="DXA296" s="182"/>
      <c r="DXB296" s="182"/>
      <c r="DXC296" s="182"/>
      <c r="DXD296" s="182"/>
      <c r="DXE296" s="182"/>
      <c r="DXF296" s="182"/>
      <c r="DXG296" s="182"/>
      <c r="DXH296" s="182"/>
      <c r="DXI296" s="182"/>
      <c r="DXJ296" s="182"/>
      <c r="DXK296" s="182"/>
      <c r="DXL296" s="182"/>
      <c r="DXM296" s="182"/>
      <c r="DXN296" s="182"/>
      <c r="DXO296" s="182"/>
      <c r="DXP296" s="182"/>
      <c r="DXQ296" s="182"/>
      <c r="DXR296" s="182"/>
      <c r="DXS296" s="182"/>
      <c r="DXT296" s="182"/>
      <c r="DXU296" s="182"/>
      <c r="DXV296" s="182"/>
      <c r="DXW296" s="182"/>
      <c r="DXX296" s="182"/>
      <c r="DXY296" s="182"/>
      <c r="DXZ296" s="182"/>
      <c r="DYA296" s="182"/>
      <c r="DYB296" s="182"/>
      <c r="DYC296" s="182"/>
      <c r="DYD296" s="182"/>
      <c r="DYE296" s="182"/>
      <c r="DYF296" s="182"/>
      <c r="DYG296" s="182"/>
      <c r="DYH296" s="182"/>
      <c r="DYI296" s="182"/>
      <c r="DYJ296" s="182"/>
      <c r="DYK296" s="182"/>
      <c r="DYL296" s="182"/>
      <c r="DYM296" s="182"/>
      <c r="DYN296" s="182"/>
      <c r="DYO296" s="182"/>
      <c r="DYP296" s="182"/>
      <c r="DYQ296" s="182"/>
      <c r="DYR296" s="182"/>
      <c r="DYS296" s="182"/>
      <c r="DYT296" s="182"/>
      <c r="DYU296" s="182"/>
      <c r="DYV296" s="182"/>
      <c r="DYW296" s="182"/>
      <c r="DYX296" s="182"/>
      <c r="DYY296" s="182"/>
      <c r="DYZ296" s="182"/>
      <c r="DZA296" s="182"/>
      <c r="DZB296" s="182"/>
      <c r="DZC296" s="182"/>
      <c r="DZD296" s="182"/>
      <c r="DZE296" s="182"/>
      <c r="DZF296" s="182"/>
      <c r="DZG296" s="182"/>
      <c r="DZH296" s="182"/>
      <c r="DZI296" s="182"/>
      <c r="DZJ296" s="182"/>
      <c r="DZK296" s="182"/>
      <c r="DZL296" s="182"/>
      <c r="DZM296" s="182"/>
      <c r="DZN296" s="182"/>
      <c r="DZO296" s="182"/>
      <c r="DZP296" s="182"/>
      <c r="DZQ296" s="182"/>
      <c r="DZR296" s="182"/>
      <c r="DZS296" s="182"/>
      <c r="DZT296" s="182"/>
      <c r="DZU296" s="182"/>
      <c r="DZV296" s="182"/>
      <c r="DZW296" s="182"/>
      <c r="DZX296" s="182"/>
      <c r="DZY296" s="182"/>
      <c r="DZZ296" s="182"/>
      <c r="EAA296" s="182"/>
      <c r="EAB296" s="182"/>
      <c r="EAC296" s="182"/>
      <c r="EAD296" s="182"/>
      <c r="EAE296" s="182"/>
      <c r="EAF296" s="182"/>
      <c r="EAG296" s="182"/>
      <c r="EAH296" s="182"/>
      <c r="EAI296" s="182"/>
      <c r="EAJ296" s="182"/>
      <c r="EAK296" s="182"/>
      <c r="EAL296" s="182"/>
      <c r="EAM296" s="182"/>
      <c r="EAN296" s="182"/>
      <c r="EAO296" s="182"/>
      <c r="EAP296" s="182"/>
      <c r="EAQ296" s="182"/>
      <c r="EAR296" s="182"/>
      <c r="EAS296" s="182"/>
      <c r="EAT296" s="182"/>
      <c r="EAU296" s="182"/>
      <c r="EAV296" s="182"/>
      <c r="EAW296" s="182"/>
      <c r="EAX296" s="182"/>
      <c r="EAY296" s="182"/>
      <c r="EAZ296" s="182"/>
      <c r="EBA296" s="182"/>
      <c r="EBB296" s="182"/>
      <c r="EBC296" s="182"/>
      <c r="EBD296" s="182"/>
      <c r="EBE296" s="182"/>
      <c r="EBF296" s="182"/>
      <c r="EBG296" s="182"/>
      <c r="EBH296" s="182"/>
      <c r="EBI296" s="182"/>
      <c r="EBJ296" s="182"/>
      <c r="EBK296" s="182"/>
      <c r="EBL296" s="182"/>
      <c r="EBM296" s="182"/>
      <c r="EBN296" s="182"/>
      <c r="EBO296" s="182"/>
      <c r="EBP296" s="182"/>
      <c r="EBQ296" s="182"/>
      <c r="EBR296" s="182"/>
      <c r="EBS296" s="182"/>
      <c r="EBT296" s="182"/>
      <c r="EBU296" s="182"/>
      <c r="EBV296" s="182"/>
      <c r="EBW296" s="182"/>
      <c r="EBX296" s="182"/>
      <c r="EBY296" s="182"/>
      <c r="EBZ296" s="182"/>
      <c r="ECA296" s="182"/>
      <c r="ECB296" s="182"/>
      <c r="ECC296" s="182"/>
      <c r="ECD296" s="182"/>
      <c r="ECE296" s="182"/>
      <c r="ECF296" s="182"/>
      <c r="ECG296" s="182"/>
      <c r="ECH296" s="182"/>
      <c r="ECI296" s="182"/>
      <c r="ECJ296" s="182"/>
      <c r="ECK296" s="182"/>
      <c r="ECL296" s="182"/>
      <c r="ECM296" s="182"/>
      <c r="ECN296" s="182"/>
      <c r="ECO296" s="182"/>
      <c r="ECP296" s="182"/>
      <c r="ECQ296" s="182"/>
      <c r="ECR296" s="182"/>
      <c r="ECS296" s="182"/>
      <c r="ECT296" s="182"/>
      <c r="ECU296" s="182"/>
      <c r="ECV296" s="182"/>
      <c r="ECW296" s="182"/>
      <c r="ECX296" s="182"/>
      <c r="ECY296" s="182"/>
      <c r="ECZ296" s="182"/>
      <c r="EDA296" s="182"/>
      <c r="EDB296" s="182"/>
      <c r="EDC296" s="182"/>
      <c r="EDD296" s="182"/>
      <c r="EDE296" s="182"/>
      <c r="EDF296" s="182"/>
      <c r="EDG296" s="182"/>
      <c r="EDH296" s="182"/>
      <c r="EDI296" s="182"/>
      <c r="EDJ296" s="182"/>
      <c r="EDK296" s="182"/>
      <c r="EDL296" s="182"/>
      <c r="EDM296" s="182"/>
      <c r="EDN296" s="182"/>
      <c r="EDO296" s="182"/>
      <c r="EDP296" s="182"/>
      <c r="EDQ296" s="182"/>
      <c r="EDR296" s="182"/>
      <c r="EDS296" s="182"/>
      <c r="EDT296" s="182"/>
      <c r="EDU296" s="182"/>
      <c r="EDV296" s="182"/>
      <c r="EDW296" s="182"/>
      <c r="EDX296" s="182"/>
      <c r="EDY296" s="182"/>
      <c r="EDZ296" s="182"/>
      <c r="EEA296" s="182"/>
      <c r="EEB296" s="182"/>
      <c r="EEC296" s="182"/>
      <c r="EED296" s="182"/>
      <c r="EEE296" s="182"/>
      <c r="EEF296" s="182"/>
      <c r="EEG296" s="182"/>
      <c r="EEH296" s="182"/>
      <c r="EEI296" s="182"/>
      <c r="EEJ296" s="182"/>
      <c r="EEK296" s="182"/>
      <c r="EEL296" s="182"/>
      <c r="EEM296" s="182"/>
      <c r="EEN296" s="182"/>
      <c r="EEO296" s="182"/>
      <c r="EEP296" s="182"/>
      <c r="EEQ296" s="182"/>
      <c r="EER296" s="182"/>
      <c r="EES296" s="182"/>
      <c r="EET296" s="182"/>
      <c r="EEU296" s="182"/>
      <c r="EEV296" s="182"/>
      <c r="EEW296" s="182"/>
      <c r="EEX296" s="182"/>
      <c r="EEY296" s="182"/>
      <c r="EEZ296" s="182"/>
      <c r="EFA296" s="182"/>
      <c r="EFB296" s="182"/>
      <c r="EFC296" s="182"/>
      <c r="EFD296" s="182"/>
      <c r="EFE296" s="182"/>
      <c r="EFF296" s="182"/>
      <c r="EFG296" s="182"/>
      <c r="EFH296" s="182"/>
      <c r="EFI296" s="182"/>
      <c r="EFJ296" s="182"/>
      <c r="EFK296" s="182"/>
      <c r="EFL296" s="182"/>
      <c r="EFM296" s="182"/>
      <c r="EFN296" s="182"/>
      <c r="EFO296" s="182"/>
      <c r="EFP296" s="182"/>
      <c r="EFQ296" s="182"/>
      <c r="EFR296" s="182"/>
      <c r="EFS296" s="182"/>
      <c r="EFT296" s="182"/>
      <c r="EFU296" s="182"/>
      <c r="EFV296" s="182"/>
      <c r="EFW296" s="182"/>
      <c r="EFX296" s="182"/>
      <c r="EFY296" s="182"/>
      <c r="EFZ296" s="182"/>
      <c r="EGA296" s="182"/>
      <c r="EGB296" s="182"/>
      <c r="EGC296" s="182"/>
      <c r="EGD296" s="182"/>
      <c r="EGE296" s="182"/>
      <c r="EGF296" s="182"/>
      <c r="EGG296" s="182"/>
      <c r="EGH296" s="182"/>
      <c r="EGI296" s="182"/>
      <c r="EGJ296" s="182"/>
      <c r="EGK296" s="182"/>
      <c r="EGL296" s="182"/>
      <c r="EGM296" s="182"/>
      <c r="EGN296" s="182"/>
      <c r="EGO296" s="182"/>
      <c r="EGP296" s="182"/>
      <c r="EGQ296" s="182"/>
      <c r="EGR296" s="182"/>
      <c r="EGS296" s="182"/>
      <c r="EGT296" s="182"/>
      <c r="EGU296" s="182"/>
      <c r="EGV296" s="182"/>
      <c r="EGW296" s="182"/>
      <c r="EGX296" s="182"/>
      <c r="EGY296" s="182"/>
      <c r="EGZ296" s="182"/>
      <c r="EHA296" s="182"/>
      <c r="EHB296" s="182"/>
      <c r="EHC296" s="182"/>
      <c r="EHD296" s="182"/>
      <c r="EHE296" s="182"/>
      <c r="EHF296" s="182"/>
      <c r="EHG296" s="182"/>
      <c r="EHH296" s="182"/>
      <c r="EHI296" s="182"/>
      <c r="EHJ296" s="182"/>
      <c r="EHK296" s="182"/>
      <c r="EHL296" s="182"/>
      <c r="EHM296" s="182"/>
      <c r="EHN296" s="182"/>
      <c r="EHO296" s="182"/>
      <c r="EHP296" s="182"/>
      <c r="EHQ296" s="182"/>
      <c r="EHR296" s="182"/>
      <c r="EHS296" s="182"/>
      <c r="EHT296" s="182"/>
      <c r="EHU296" s="182"/>
      <c r="EHV296" s="182"/>
      <c r="EHW296" s="182"/>
      <c r="EHX296" s="182"/>
      <c r="EHY296" s="182"/>
      <c r="EHZ296" s="182"/>
      <c r="EIA296" s="182"/>
      <c r="EIB296" s="182"/>
      <c r="EIC296" s="182"/>
      <c r="EID296" s="182"/>
      <c r="EIE296" s="182"/>
      <c r="EIF296" s="182"/>
      <c r="EIG296" s="182"/>
      <c r="EIH296" s="182"/>
      <c r="EII296" s="182"/>
      <c r="EIJ296" s="182"/>
      <c r="EIK296" s="182"/>
      <c r="EIL296" s="182"/>
      <c r="EIM296" s="182"/>
      <c r="EIN296" s="182"/>
      <c r="EIO296" s="182"/>
      <c r="EIP296" s="182"/>
      <c r="EIQ296" s="182"/>
      <c r="EIR296" s="182"/>
      <c r="EIS296" s="182"/>
      <c r="EIT296" s="182"/>
      <c r="EIU296" s="182"/>
      <c r="EIV296" s="182"/>
      <c r="EIW296" s="182"/>
      <c r="EIX296" s="182"/>
      <c r="EIY296" s="182"/>
      <c r="EIZ296" s="182"/>
      <c r="EJA296" s="182"/>
      <c r="EJB296" s="182"/>
      <c r="EJC296" s="182"/>
      <c r="EJD296" s="182"/>
      <c r="EJE296" s="182"/>
      <c r="EJF296" s="182"/>
      <c r="EJG296" s="182"/>
      <c r="EJH296" s="182"/>
      <c r="EJI296" s="182"/>
      <c r="EJJ296" s="182"/>
      <c r="EJK296" s="182"/>
      <c r="EJL296" s="182"/>
      <c r="EJM296" s="182"/>
      <c r="EJN296" s="182"/>
      <c r="EJO296" s="182"/>
      <c r="EJP296" s="182"/>
      <c r="EJQ296" s="182"/>
      <c r="EJR296" s="182"/>
      <c r="EJS296" s="182"/>
      <c r="EJT296" s="182"/>
      <c r="EJU296" s="182"/>
      <c r="EJV296" s="182"/>
      <c r="EJW296" s="182"/>
      <c r="EJX296" s="182"/>
      <c r="EJY296" s="182"/>
      <c r="EJZ296" s="182"/>
      <c r="EKA296" s="182"/>
      <c r="EKB296" s="182"/>
      <c r="EKC296" s="182"/>
      <c r="EKD296" s="182"/>
      <c r="EKE296" s="182"/>
      <c r="EKF296" s="182"/>
      <c r="EKG296" s="182"/>
      <c r="EKH296" s="182"/>
      <c r="EKI296" s="182"/>
      <c r="EKJ296" s="182"/>
      <c r="EKK296" s="182"/>
      <c r="EKL296" s="182"/>
      <c r="EKM296" s="182"/>
      <c r="EKN296" s="182"/>
      <c r="EKO296" s="182"/>
      <c r="EKP296" s="182"/>
      <c r="EKQ296" s="182"/>
      <c r="EKR296" s="182"/>
      <c r="EKS296" s="182"/>
      <c r="EKT296" s="182"/>
      <c r="EKU296" s="182"/>
      <c r="EKV296" s="182"/>
      <c r="EKW296" s="182"/>
      <c r="EKX296" s="182"/>
      <c r="EKY296" s="182"/>
      <c r="EKZ296" s="182"/>
      <c r="ELA296" s="182"/>
      <c r="ELB296" s="182"/>
      <c r="ELC296" s="182"/>
      <c r="ELD296" s="182"/>
      <c r="ELE296" s="182"/>
      <c r="ELF296" s="182"/>
      <c r="ELG296" s="182"/>
      <c r="ELH296" s="182"/>
      <c r="ELI296" s="182"/>
      <c r="ELJ296" s="182"/>
      <c r="ELK296" s="182"/>
      <c r="ELL296" s="182"/>
      <c r="ELM296" s="182"/>
      <c r="ELN296" s="182"/>
      <c r="ELO296" s="182"/>
      <c r="ELP296" s="182"/>
      <c r="ELQ296" s="182"/>
      <c r="ELR296" s="182"/>
      <c r="ELS296" s="182"/>
      <c r="ELT296" s="182"/>
      <c r="ELU296" s="182"/>
      <c r="ELV296" s="182"/>
      <c r="ELW296" s="182"/>
      <c r="ELX296" s="182"/>
      <c r="ELY296" s="182"/>
      <c r="ELZ296" s="182"/>
      <c r="EMA296" s="182"/>
      <c r="EMB296" s="182"/>
      <c r="EMC296" s="182"/>
      <c r="EMD296" s="182"/>
      <c r="EME296" s="182"/>
      <c r="EMF296" s="182"/>
      <c r="EMG296" s="182"/>
      <c r="EMH296" s="182"/>
      <c r="EMI296" s="182"/>
      <c r="EMJ296" s="182"/>
      <c r="EMK296" s="182"/>
      <c r="EML296" s="182"/>
      <c r="EMM296" s="182"/>
      <c r="EMN296" s="182"/>
      <c r="EMO296" s="182"/>
      <c r="EMP296" s="182"/>
      <c r="EMQ296" s="182"/>
      <c r="EMR296" s="182"/>
      <c r="EMS296" s="182"/>
      <c r="EMT296" s="182"/>
      <c r="EMU296" s="182"/>
      <c r="EMV296" s="182"/>
      <c r="EMW296" s="182"/>
      <c r="EMX296" s="182"/>
      <c r="EMY296" s="182"/>
      <c r="EMZ296" s="182"/>
      <c r="ENA296" s="182"/>
      <c r="ENB296" s="182"/>
      <c r="ENC296" s="182"/>
      <c r="END296" s="182"/>
      <c r="ENE296" s="182"/>
      <c r="ENF296" s="182"/>
      <c r="ENG296" s="182"/>
      <c r="ENH296" s="182"/>
      <c r="ENI296" s="182"/>
      <c r="ENJ296" s="182"/>
      <c r="ENK296" s="182"/>
      <c r="ENL296" s="182"/>
      <c r="ENM296" s="182"/>
      <c r="ENN296" s="182"/>
      <c r="ENO296" s="182"/>
      <c r="ENP296" s="182"/>
      <c r="ENQ296" s="182"/>
      <c r="ENR296" s="182"/>
      <c r="ENS296" s="182"/>
      <c r="ENT296" s="182"/>
      <c r="ENU296" s="182"/>
      <c r="ENV296" s="182"/>
      <c r="ENW296" s="182"/>
      <c r="ENX296" s="182"/>
      <c r="ENY296" s="182"/>
      <c r="ENZ296" s="182"/>
      <c r="EOA296" s="182"/>
      <c r="EOB296" s="182"/>
      <c r="EOC296" s="182"/>
      <c r="EOD296" s="182"/>
      <c r="EOE296" s="182"/>
      <c r="EOF296" s="182"/>
      <c r="EOG296" s="182"/>
      <c r="EOH296" s="182"/>
      <c r="EOI296" s="182"/>
      <c r="EOJ296" s="182"/>
      <c r="EOK296" s="182"/>
      <c r="EOL296" s="182"/>
      <c r="EOM296" s="182"/>
      <c r="EON296" s="182"/>
      <c r="EOO296" s="182"/>
      <c r="EOP296" s="182"/>
      <c r="EOQ296" s="182"/>
      <c r="EOR296" s="182"/>
      <c r="EOS296" s="182"/>
      <c r="EOT296" s="182"/>
      <c r="EOU296" s="182"/>
      <c r="EOV296" s="182"/>
      <c r="EOW296" s="182"/>
      <c r="EOX296" s="182"/>
      <c r="EOY296" s="182"/>
      <c r="EOZ296" s="182"/>
      <c r="EPA296" s="182"/>
      <c r="EPB296" s="182"/>
      <c r="EPC296" s="182"/>
      <c r="EPD296" s="182"/>
      <c r="EPE296" s="182"/>
      <c r="EPF296" s="182"/>
      <c r="EPG296" s="182"/>
      <c r="EPH296" s="182"/>
      <c r="EPI296" s="182"/>
      <c r="EPJ296" s="182"/>
      <c r="EPK296" s="182"/>
      <c r="EPL296" s="182"/>
      <c r="EPM296" s="182"/>
      <c r="EPN296" s="182"/>
      <c r="EPO296" s="182"/>
      <c r="EPP296" s="182"/>
      <c r="EPQ296" s="182"/>
      <c r="EPR296" s="182"/>
      <c r="EPS296" s="182"/>
      <c r="EPT296" s="182"/>
      <c r="EPU296" s="182"/>
      <c r="EPV296" s="182"/>
      <c r="EPW296" s="182"/>
      <c r="EPX296" s="182"/>
      <c r="EPY296" s="182"/>
      <c r="EPZ296" s="182"/>
      <c r="EQA296" s="182"/>
      <c r="EQB296" s="182"/>
      <c r="EQC296" s="182"/>
      <c r="EQD296" s="182"/>
      <c r="EQE296" s="182"/>
      <c r="EQF296" s="182"/>
      <c r="EQG296" s="182"/>
      <c r="EQH296" s="182"/>
      <c r="EQI296" s="182"/>
      <c r="EQJ296" s="182"/>
      <c r="EQK296" s="182"/>
      <c r="EQL296" s="182"/>
      <c r="EQM296" s="182"/>
      <c r="EQN296" s="182"/>
      <c r="EQO296" s="182"/>
      <c r="EQP296" s="182"/>
      <c r="EQQ296" s="182"/>
      <c r="EQR296" s="182"/>
      <c r="EQS296" s="182"/>
      <c r="EQT296" s="182"/>
      <c r="EQU296" s="182"/>
      <c r="EQV296" s="182"/>
      <c r="EQW296" s="182"/>
      <c r="EQX296" s="182"/>
      <c r="EQY296" s="182"/>
      <c r="EQZ296" s="182"/>
      <c r="ERA296" s="182"/>
      <c r="ERB296" s="182"/>
      <c r="ERC296" s="182"/>
      <c r="ERD296" s="182"/>
      <c r="ERE296" s="182"/>
      <c r="ERF296" s="182"/>
      <c r="ERG296" s="182"/>
      <c r="ERH296" s="182"/>
      <c r="ERI296" s="182"/>
      <c r="ERJ296" s="182"/>
      <c r="ERK296" s="182"/>
      <c r="ERL296" s="182"/>
      <c r="ERM296" s="182"/>
      <c r="ERN296" s="182"/>
      <c r="ERO296" s="182"/>
      <c r="ERP296" s="182"/>
      <c r="ERQ296" s="182"/>
      <c r="ERR296" s="182"/>
      <c r="ERS296" s="182"/>
      <c r="ERT296" s="182"/>
      <c r="ERU296" s="182"/>
      <c r="ERV296" s="182"/>
      <c r="ERW296" s="182"/>
      <c r="ERX296" s="182"/>
      <c r="ERY296" s="182"/>
      <c r="ERZ296" s="182"/>
      <c r="ESA296" s="182"/>
      <c r="ESB296" s="182"/>
      <c r="ESC296" s="182"/>
      <c r="ESD296" s="182"/>
      <c r="ESE296" s="182"/>
      <c r="ESF296" s="182"/>
      <c r="ESG296" s="182"/>
      <c r="ESH296" s="182"/>
      <c r="ESI296" s="182"/>
      <c r="ESJ296" s="182"/>
      <c r="ESK296" s="182"/>
      <c r="ESL296" s="182"/>
      <c r="ESM296" s="182"/>
      <c r="ESN296" s="182"/>
      <c r="ESO296" s="182"/>
      <c r="ESP296" s="182"/>
      <c r="ESQ296" s="182"/>
      <c r="ESR296" s="182"/>
      <c r="ESS296" s="182"/>
      <c r="EST296" s="182"/>
      <c r="ESU296" s="182"/>
      <c r="ESV296" s="182"/>
      <c r="ESW296" s="182"/>
      <c r="ESX296" s="182"/>
      <c r="ESY296" s="182"/>
      <c r="ESZ296" s="182"/>
      <c r="ETA296" s="182"/>
      <c r="ETB296" s="182"/>
      <c r="ETC296" s="182"/>
      <c r="ETD296" s="182"/>
      <c r="ETE296" s="182"/>
      <c r="ETF296" s="182"/>
      <c r="ETG296" s="182"/>
      <c r="ETH296" s="182"/>
      <c r="ETI296" s="182"/>
      <c r="ETJ296" s="182"/>
      <c r="ETK296" s="182"/>
      <c r="ETL296" s="182"/>
      <c r="ETM296" s="182"/>
      <c r="ETN296" s="182"/>
      <c r="ETO296" s="182"/>
      <c r="ETP296" s="182"/>
      <c r="ETQ296" s="182"/>
      <c r="ETR296" s="182"/>
      <c r="ETS296" s="182"/>
      <c r="ETT296" s="182"/>
      <c r="ETU296" s="182"/>
      <c r="ETV296" s="182"/>
      <c r="ETW296" s="182"/>
      <c r="ETX296" s="182"/>
      <c r="ETY296" s="182"/>
      <c r="ETZ296" s="182"/>
      <c r="EUA296" s="182"/>
      <c r="EUB296" s="182"/>
      <c r="EUC296" s="182"/>
      <c r="EUD296" s="182"/>
      <c r="EUE296" s="182"/>
      <c r="EUF296" s="182"/>
      <c r="EUG296" s="182"/>
      <c r="EUH296" s="182"/>
      <c r="EUI296" s="182"/>
      <c r="EUJ296" s="182"/>
      <c r="EUK296" s="182"/>
      <c r="EUL296" s="182"/>
      <c r="EUM296" s="182"/>
      <c r="EUN296" s="182"/>
      <c r="EUO296" s="182"/>
      <c r="EUP296" s="182"/>
      <c r="EUQ296" s="182"/>
      <c r="EUR296" s="182"/>
      <c r="EUS296" s="182"/>
      <c r="EUT296" s="182"/>
      <c r="EUU296" s="182"/>
      <c r="EUV296" s="182"/>
      <c r="EUW296" s="182"/>
      <c r="EUX296" s="182"/>
      <c r="EUY296" s="182"/>
      <c r="EUZ296" s="182"/>
      <c r="EVA296" s="182"/>
      <c r="EVB296" s="182"/>
      <c r="EVC296" s="182"/>
      <c r="EVD296" s="182"/>
      <c r="EVE296" s="182"/>
      <c r="EVF296" s="182"/>
      <c r="EVG296" s="182"/>
      <c r="EVH296" s="182"/>
      <c r="EVI296" s="182"/>
      <c r="EVJ296" s="182"/>
      <c r="EVK296" s="182"/>
      <c r="EVL296" s="182"/>
      <c r="EVM296" s="182"/>
      <c r="EVN296" s="182"/>
      <c r="EVO296" s="182"/>
      <c r="EVP296" s="182"/>
      <c r="EVQ296" s="182"/>
      <c r="EVR296" s="182"/>
      <c r="EVS296" s="182"/>
      <c r="EVT296" s="182"/>
      <c r="EVU296" s="182"/>
      <c r="EVV296" s="182"/>
      <c r="EVW296" s="182"/>
      <c r="EVX296" s="182"/>
      <c r="EVY296" s="182"/>
      <c r="EVZ296" s="182"/>
      <c r="EWA296" s="182"/>
      <c r="EWB296" s="182"/>
      <c r="EWC296" s="182"/>
      <c r="EWD296" s="182"/>
      <c r="EWE296" s="182"/>
      <c r="EWF296" s="182"/>
      <c r="EWG296" s="182"/>
      <c r="EWH296" s="182"/>
      <c r="EWI296" s="182"/>
      <c r="EWJ296" s="182"/>
      <c r="EWK296" s="182"/>
      <c r="EWL296" s="182"/>
      <c r="EWM296" s="182"/>
      <c r="EWN296" s="182"/>
      <c r="EWO296" s="182"/>
      <c r="EWP296" s="182"/>
      <c r="EWQ296" s="182"/>
      <c r="EWR296" s="182"/>
      <c r="EWS296" s="182"/>
      <c r="EWT296" s="182"/>
      <c r="EWU296" s="182"/>
      <c r="EWV296" s="182"/>
      <c r="EWW296" s="182"/>
      <c r="EWX296" s="182"/>
      <c r="EWY296" s="182"/>
      <c r="EWZ296" s="182"/>
      <c r="EXA296" s="182"/>
      <c r="EXB296" s="182"/>
      <c r="EXC296" s="182"/>
      <c r="EXD296" s="182"/>
      <c r="EXE296" s="182"/>
      <c r="EXF296" s="182"/>
      <c r="EXG296" s="182"/>
      <c r="EXH296" s="182"/>
      <c r="EXI296" s="182"/>
      <c r="EXJ296" s="182"/>
      <c r="EXK296" s="182"/>
      <c r="EXL296" s="182"/>
      <c r="EXM296" s="182"/>
      <c r="EXN296" s="182"/>
      <c r="EXO296" s="182"/>
      <c r="EXP296" s="182"/>
      <c r="EXQ296" s="182"/>
      <c r="EXR296" s="182"/>
      <c r="EXS296" s="182"/>
      <c r="EXT296" s="182"/>
      <c r="EXU296" s="182"/>
      <c r="EXV296" s="182"/>
      <c r="EXW296" s="182"/>
      <c r="EXX296" s="182"/>
      <c r="EXY296" s="182"/>
      <c r="EXZ296" s="182"/>
      <c r="EYA296" s="182"/>
      <c r="EYB296" s="182"/>
      <c r="EYC296" s="182"/>
      <c r="EYD296" s="182"/>
      <c r="EYE296" s="182"/>
      <c r="EYF296" s="182"/>
      <c r="EYG296" s="182"/>
      <c r="EYH296" s="182"/>
      <c r="EYI296" s="182"/>
      <c r="EYJ296" s="182"/>
      <c r="EYK296" s="182"/>
      <c r="EYL296" s="182"/>
      <c r="EYM296" s="182"/>
      <c r="EYN296" s="182"/>
      <c r="EYO296" s="182"/>
      <c r="EYP296" s="182"/>
      <c r="EYQ296" s="182"/>
      <c r="EYR296" s="182"/>
      <c r="EYS296" s="182"/>
      <c r="EYT296" s="182"/>
      <c r="EYU296" s="182"/>
      <c r="EYV296" s="182"/>
      <c r="EYW296" s="182"/>
      <c r="EYX296" s="182"/>
      <c r="EYY296" s="182"/>
      <c r="EYZ296" s="182"/>
      <c r="EZA296" s="182"/>
      <c r="EZB296" s="182"/>
      <c r="EZC296" s="182"/>
      <c r="EZD296" s="182"/>
      <c r="EZE296" s="182"/>
      <c r="EZF296" s="182"/>
      <c r="EZG296" s="182"/>
      <c r="EZH296" s="182"/>
      <c r="EZI296" s="182"/>
      <c r="EZJ296" s="182"/>
      <c r="EZK296" s="182"/>
      <c r="EZL296" s="182"/>
      <c r="EZM296" s="182"/>
      <c r="EZN296" s="182"/>
      <c r="EZO296" s="182"/>
      <c r="EZP296" s="182"/>
      <c r="EZQ296" s="182"/>
      <c r="EZR296" s="182"/>
      <c r="EZS296" s="182"/>
      <c r="EZT296" s="182"/>
      <c r="EZU296" s="182"/>
      <c r="EZV296" s="182"/>
      <c r="EZW296" s="182"/>
      <c r="EZX296" s="182"/>
      <c r="EZY296" s="182"/>
      <c r="EZZ296" s="182"/>
      <c r="FAA296" s="182"/>
      <c r="FAB296" s="182"/>
      <c r="FAC296" s="182"/>
      <c r="FAD296" s="182"/>
      <c r="FAE296" s="182"/>
      <c r="FAF296" s="182"/>
      <c r="FAG296" s="182"/>
      <c r="FAH296" s="182"/>
      <c r="FAI296" s="182"/>
      <c r="FAJ296" s="182"/>
      <c r="FAK296" s="182"/>
      <c r="FAL296" s="182"/>
      <c r="FAM296" s="182"/>
      <c r="FAN296" s="182"/>
      <c r="FAO296" s="182"/>
      <c r="FAP296" s="182"/>
      <c r="FAQ296" s="182"/>
      <c r="FAR296" s="182"/>
      <c r="FAS296" s="182"/>
      <c r="FAT296" s="182"/>
      <c r="FAU296" s="182"/>
      <c r="FAV296" s="182"/>
      <c r="FAW296" s="182"/>
      <c r="FAX296" s="182"/>
      <c r="FAY296" s="182"/>
      <c r="FAZ296" s="182"/>
      <c r="FBA296" s="182"/>
      <c r="FBB296" s="182"/>
      <c r="FBC296" s="182"/>
      <c r="FBD296" s="182"/>
      <c r="FBE296" s="182"/>
      <c r="FBF296" s="182"/>
      <c r="FBG296" s="182"/>
      <c r="FBH296" s="182"/>
      <c r="FBI296" s="182"/>
      <c r="FBJ296" s="182"/>
      <c r="FBK296" s="182"/>
      <c r="FBL296" s="182"/>
      <c r="FBM296" s="182"/>
      <c r="FBN296" s="182"/>
      <c r="FBO296" s="182"/>
      <c r="FBP296" s="182"/>
      <c r="FBQ296" s="182"/>
      <c r="FBR296" s="182"/>
      <c r="FBS296" s="182"/>
      <c r="FBT296" s="182"/>
      <c r="FBU296" s="182"/>
      <c r="FBV296" s="182"/>
      <c r="FBW296" s="182"/>
      <c r="FBX296" s="182"/>
      <c r="FBY296" s="182"/>
      <c r="FBZ296" s="182"/>
      <c r="FCA296" s="182"/>
      <c r="FCB296" s="182"/>
      <c r="FCC296" s="182"/>
      <c r="FCD296" s="182"/>
      <c r="FCE296" s="182"/>
      <c r="FCF296" s="182"/>
      <c r="FCG296" s="182"/>
      <c r="FCH296" s="182"/>
      <c r="FCI296" s="182"/>
      <c r="FCJ296" s="182"/>
      <c r="FCK296" s="182"/>
      <c r="FCL296" s="182"/>
      <c r="FCM296" s="182"/>
      <c r="FCN296" s="182"/>
      <c r="FCO296" s="182"/>
      <c r="FCP296" s="182"/>
      <c r="FCQ296" s="182"/>
      <c r="FCR296" s="182"/>
      <c r="FCS296" s="182"/>
      <c r="FCT296" s="182"/>
      <c r="FCU296" s="182"/>
      <c r="FCV296" s="182"/>
      <c r="FCW296" s="182"/>
      <c r="FCX296" s="182"/>
      <c r="FCY296" s="182"/>
      <c r="FCZ296" s="182"/>
      <c r="FDA296" s="182"/>
      <c r="FDB296" s="182"/>
      <c r="FDC296" s="182"/>
      <c r="FDD296" s="182"/>
      <c r="FDE296" s="182"/>
      <c r="FDF296" s="182"/>
      <c r="FDG296" s="182"/>
      <c r="FDH296" s="182"/>
      <c r="FDI296" s="182"/>
      <c r="FDJ296" s="182"/>
      <c r="FDK296" s="182"/>
      <c r="FDL296" s="182"/>
      <c r="FDM296" s="182"/>
      <c r="FDN296" s="182"/>
      <c r="FDO296" s="182"/>
      <c r="FDP296" s="182"/>
      <c r="FDQ296" s="182"/>
      <c r="FDR296" s="182"/>
      <c r="FDS296" s="182"/>
      <c r="FDT296" s="182"/>
      <c r="FDU296" s="182"/>
      <c r="FDV296" s="182"/>
      <c r="FDW296" s="182"/>
      <c r="FDX296" s="182"/>
      <c r="FDY296" s="182"/>
      <c r="FDZ296" s="182"/>
      <c r="FEA296" s="182"/>
      <c r="FEB296" s="182"/>
      <c r="FEC296" s="182"/>
      <c r="FED296" s="182"/>
      <c r="FEE296" s="182"/>
      <c r="FEF296" s="182"/>
      <c r="FEG296" s="182"/>
      <c r="FEH296" s="182"/>
      <c r="FEI296" s="182"/>
      <c r="FEJ296" s="182"/>
      <c r="FEK296" s="182"/>
      <c r="FEL296" s="182"/>
      <c r="FEM296" s="182"/>
      <c r="FEN296" s="182"/>
      <c r="FEO296" s="182"/>
      <c r="FEP296" s="182"/>
      <c r="FEQ296" s="182"/>
      <c r="FER296" s="182"/>
      <c r="FES296" s="182"/>
      <c r="FET296" s="182"/>
      <c r="FEU296" s="182"/>
      <c r="FEV296" s="182"/>
      <c r="FEW296" s="182"/>
      <c r="FEX296" s="182"/>
      <c r="FEY296" s="182"/>
      <c r="FEZ296" s="182"/>
      <c r="FFA296" s="182"/>
      <c r="FFB296" s="182"/>
      <c r="FFC296" s="182"/>
      <c r="FFD296" s="182"/>
      <c r="FFE296" s="182"/>
      <c r="FFF296" s="182"/>
      <c r="FFG296" s="182"/>
      <c r="FFH296" s="182"/>
      <c r="FFI296" s="182"/>
      <c r="FFJ296" s="182"/>
      <c r="FFK296" s="182"/>
      <c r="FFL296" s="182"/>
      <c r="FFM296" s="182"/>
      <c r="FFN296" s="182"/>
      <c r="FFO296" s="182"/>
      <c r="FFP296" s="182"/>
      <c r="FFQ296" s="182"/>
      <c r="FFR296" s="182"/>
      <c r="FFS296" s="182"/>
      <c r="FFT296" s="182"/>
      <c r="FFU296" s="182"/>
      <c r="FFV296" s="182"/>
      <c r="FFW296" s="182"/>
      <c r="FFX296" s="182"/>
      <c r="FFY296" s="182"/>
      <c r="FFZ296" s="182"/>
      <c r="FGA296" s="182"/>
      <c r="FGB296" s="182"/>
      <c r="FGC296" s="182"/>
      <c r="FGD296" s="182"/>
      <c r="FGE296" s="182"/>
      <c r="FGF296" s="182"/>
      <c r="FGG296" s="182"/>
      <c r="FGH296" s="182"/>
      <c r="FGI296" s="182"/>
      <c r="FGJ296" s="182"/>
      <c r="FGK296" s="182"/>
      <c r="FGL296" s="182"/>
      <c r="FGM296" s="182"/>
      <c r="FGN296" s="182"/>
      <c r="FGO296" s="182"/>
      <c r="FGP296" s="182"/>
      <c r="FGQ296" s="182"/>
      <c r="FGR296" s="182"/>
      <c r="FGS296" s="182"/>
      <c r="FGT296" s="182"/>
      <c r="FGU296" s="182"/>
      <c r="FGV296" s="182"/>
      <c r="FGW296" s="182"/>
      <c r="FGX296" s="182"/>
      <c r="FGY296" s="182"/>
      <c r="FGZ296" s="182"/>
      <c r="FHA296" s="182"/>
      <c r="FHB296" s="182"/>
      <c r="FHC296" s="182"/>
      <c r="FHD296" s="182"/>
      <c r="FHE296" s="182"/>
      <c r="FHF296" s="182"/>
      <c r="FHG296" s="182"/>
      <c r="FHH296" s="182"/>
      <c r="FHI296" s="182"/>
      <c r="FHJ296" s="182"/>
      <c r="FHK296" s="182"/>
      <c r="FHL296" s="182"/>
      <c r="FHM296" s="182"/>
      <c r="FHN296" s="182"/>
      <c r="FHO296" s="182"/>
      <c r="FHP296" s="182"/>
      <c r="FHQ296" s="182"/>
      <c r="FHR296" s="182"/>
      <c r="FHS296" s="182"/>
      <c r="FHT296" s="182"/>
      <c r="FHU296" s="182"/>
      <c r="FHV296" s="182"/>
      <c r="FHW296" s="182"/>
      <c r="FHX296" s="182"/>
      <c r="FHY296" s="182"/>
      <c r="FHZ296" s="182"/>
      <c r="FIA296" s="182"/>
      <c r="FIB296" s="182"/>
      <c r="FIC296" s="182"/>
      <c r="FID296" s="182"/>
      <c r="FIE296" s="182"/>
      <c r="FIF296" s="182"/>
      <c r="FIG296" s="182"/>
      <c r="FIH296" s="182"/>
      <c r="FII296" s="182"/>
      <c r="FIJ296" s="182"/>
      <c r="FIK296" s="182"/>
      <c r="FIL296" s="182"/>
      <c r="FIM296" s="182"/>
      <c r="FIN296" s="182"/>
      <c r="FIO296" s="182"/>
      <c r="FIP296" s="182"/>
      <c r="FIQ296" s="182"/>
      <c r="FIR296" s="182"/>
      <c r="FIS296" s="182"/>
      <c r="FIT296" s="182"/>
      <c r="FIU296" s="182"/>
      <c r="FIV296" s="182"/>
      <c r="FIW296" s="182"/>
      <c r="FIX296" s="182"/>
      <c r="FIY296" s="182"/>
      <c r="FIZ296" s="182"/>
      <c r="FJA296" s="182"/>
      <c r="FJB296" s="182"/>
      <c r="FJC296" s="182"/>
      <c r="FJD296" s="182"/>
      <c r="FJE296" s="182"/>
      <c r="FJF296" s="182"/>
      <c r="FJG296" s="182"/>
      <c r="FJH296" s="182"/>
      <c r="FJI296" s="182"/>
      <c r="FJJ296" s="182"/>
      <c r="FJK296" s="182"/>
      <c r="FJL296" s="182"/>
      <c r="FJM296" s="182"/>
      <c r="FJN296" s="182"/>
      <c r="FJO296" s="182"/>
      <c r="FJP296" s="182"/>
      <c r="FJQ296" s="182"/>
      <c r="FJR296" s="182"/>
      <c r="FJS296" s="182"/>
      <c r="FJT296" s="182"/>
      <c r="FJU296" s="182"/>
      <c r="FJV296" s="182"/>
      <c r="FJW296" s="182"/>
      <c r="FJX296" s="182"/>
      <c r="FJY296" s="182"/>
      <c r="FJZ296" s="182"/>
      <c r="FKA296" s="182"/>
      <c r="FKB296" s="182"/>
      <c r="FKC296" s="182"/>
      <c r="FKD296" s="182"/>
      <c r="FKE296" s="182"/>
      <c r="FKF296" s="182"/>
      <c r="FKG296" s="182"/>
      <c r="FKH296" s="182"/>
      <c r="FKI296" s="182"/>
      <c r="FKJ296" s="182"/>
      <c r="FKK296" s="182"/>
      <c r="FKL296" s="182"/>
      <c r="FKM296" s="182"/>
      <c r="FKN296" s="182"/>
      <c r="FKO296" s="182"/>
      <c r="FKP296" s="182"/>
      <c r="FKQ296" s="182"/>
      <c r="FKR296" s="182"/>
      <c r="FKS296" s="182"/>
      <c r="FKT296" s="182"/>
      <c r="FKU296" s="182"/>
      <c r="FKV296" s="182"/>
      <c r="FKW296" s="182"/>
      <c r="FKX296" s="182"/>
      <c r="FKY296" s="182"/>
      <c r="FKZ296" s="182"/>
      <c r="FLA296" s="182"/>
      <c r="FLB296" s="182"/>
      <c r="FLC296" s="182"/>
      <c r="FLD296" s="182"/>
      <c r="FLE296" s="182"/>
      <c r="FLF296" s="182"/>
      <c r="FLG296" s="182"/>
      <c r="FLH296" s="182"/>
      <c r="FLI296" s="182"/>
      <c r="FLJ296" s="182"/>
      <c r="FLK296" s="182"/>
      <c r="FLL296" s="182"/>
      <c r="FLM296" s="182"/>
      <c r="FLN296" s="182"/>
      <c r="FLO296" s="182"/>
      <c r="FLP296" s="182"/>
      <c r="FLQ296" s="182"/>
      <c r="FLR296" s="182"/>
      <c r="FLS296" s="182"/>
      <c r="FLT296" s="182"/>
      <c r="FLU296" s="182"/>
      <c r="FLV296" s="182"/>
      <c r="FLW296" s="182"/>
      <c r="FLX296" s="182"/>
      <c r="FLY296" s="182"/>
      <c r="FLZ296" s="182"/>
      <c r="FMA296" s="182"/>
      <c r="FMB296" s="182"/>
      <c r="FMC296" s="182"/>
      <c r="FMD296" s="182"/>
      <c r="FME296" s="182"/>
      <c r="FMF296" s="182"/>
      <c r="FMG296" s="182"/>
      <c r="FMH296" s="182"/>
      <c r="FMI296" s="182"/>
      <c r="FMJ296" s="182"/>
      <c r="FMK296" s="182"/>
      <c r="FML296" s="182"/>
      <c r="FMM296" s="182"/>
      <c r="FMN296" s="182"/>
      <c r="FMO296" s="182"/>
      <c r="FMP296" s="182"/>
      <c r="FMQ296" s="182"/>
      <c r="FMR296" s="182"/>
      <c r="FMS296" s="182"/>
      <c r="FMT296" s="182"/>
      <c r="FMU296" s="182"/>
      <c r="FMV296" s="182"/>
      <c r="FMW296" s="182"/>
      <c r="FMX296" s="182"/>
      <c r="FMY296" s="182"/>
      <c r="FMZ296" s="182"/>
      <c r="FNA296" s="182"/>
      <c r="FNB296" s="182"/>
      <c r="FNC296" s="182"/>
      <c r="FND296" s="182"/>
      <c r="FNE296" s="182"/>
      <c r="FNF296" s="182"/>
      <c r="FNG296" s="182"/>
      <c r="FNH296" s="182"/>
      <c r="FNI296" s="182"/>
      <c r="FNJ296" s="182"/>
      <c r="FNK296" s="182"/>
      <c r="FNL296" s="182"/>
      <c r="FNM296" s="182"/>
      <c r="FNN296" s="182"/>
      <c r="FNO296" s="182"/>
      <c r="FNP296" s="182"/>
      <c r="FNQ296" s="182"/>
      <c r="FNR296" s="182"/>
      <c r="FNS296" s="182"/>
      <c r="FNT296" s="182"/>
      <c r="FNU296" s="182"/>
      <c r="FNV296" s="182"/>
      <c r="FNW296" s="182"/>
      <c r="FNX296" s="182"/>
      <c r="FNY296" s="182"/>
      <c r="FNZ296" s="182"/>
      <c r="FOA296" s="182"/>
      <c r="FOB296" s="182"/>
      <c r="FOC296" s="182"/>
      <c r="FOD296" s="182"/>
      <c r="FOE296" s="182"/>
      <c r="FOF296" s="182"/>
      <c r="FOG296" s="182"/>
      <c r="FOH296" s="182"/>
      <c r="FOI296" s="182"/>
      <c r="FOJ296" s="182"/>
      <c r="FOK296" s="182"/>
      <c r="FOL296" s="182"/>
      <c r="FOM296" s="182"/>
      <c r="FON296" s="182"/>
      <c r="FOO296" s="182"/>
      <c r="FOP296" s="182"/>
      <c r="FOQ296" s="182"/>
      <c r="FOR296" s="182"/>
      <c r="FOS296" s="182"/>
      <c r="FOT296" s="182"/>
      <c r="FOU296" s="182"/>
      <c r="FOV296" s="182"/>
      <c r="FOW296" s="182"/>
      <c r="FOX296" s="182"/>
      <c r="FOY296" s="182"/>
      <c r="FOZ296" s="182"/>
      <c r="FPA296" s="182"/>
      <c r="FPB296" s="182"/>
      <c r="FPC296" s="182"/>
      <c r="FPD296" s="182"/>
      <c r="FPE296" s="182"/>
      <c r="FPF296" s="182"/>
      <c r="FPG296" s="182"/>
      <c r="FPH296" s="182"/>
      <c r="FPI296" s="182"/>
      <c r="FPJ296" s="182"/>
      <c r="FPK296" s="182"/>
      <c r="FPL296" s="182"/>
      <c r="FPM296" s="182"/>
      <c r="FPN296" s="182"/>
      <c r="FPO296" s="182"/>
      <c r="FPP296" s="182"/>
      <c r="FPQ296" s="182"/>
      <c r="FPR296" s="182"/>
      <c r="FPS296" s="182"/>
      <c r="FPT296" s="182"/>
      <c r="FPU296" s="182"/>
      <c r="FPV296" s="182"/>
      <c r="FPW296" s="182"/>
      <c r="FPX296" s="182"/>
      <c r="FPY296" s="182"/>
      <c r="FPZ296" s="182"/>
      <c r="FQA296" s="182"/>
      <c r="FQB296" s="182"/>
      <c r="FQC296" s="182"/>
      <c r="FQD296" s="182"/>
      <c r="FQE296" s="182"/>
      <c r="FQF296" s="182"/>
      <c r="FQG296" s="182"/>
      <c r="FQH296" s="182"/>
      <c r="FQI296" s="182"/>
      <c r="FQJ296" s="182"/>
      <c r="FQK296" s="182"/>
      <c r="FQL296" s="182"/>
      <c r="FQM296" s="182"/>
      <c r="FQN296" s="182"/>
      <c r="FQO296" s="182"/>
      <c r="FQP296" s="182"/>
      <c r="FQQ296" s="182"/>
      <c r="FQR296" s="182"/>
      <c r="FQS296" s="182"/>
      <c r="FQT296" s="182"/>
      <c r="FQU296" s="182"/>
      <c r="FQV296" s="182"/>
      <c r="FQW296" s="182"/>
      <c r="FQX296" s="182"/>
      <c r="FQY296" s="182"/>
      <c r="FQZ296" s="182"/>
      <c r="FRA296" s="182"/>
      <c r="FRB296" s="182"/>
      <c r="FRC296" s="182"/>
      <c r="FRD296" s="182"/>
      <c r="FRE296" s="182"/>
      <c r="FRF296" s="182"/>
      <c r="FRG296" s="182"/>
      <c r="FRH296" s="182"/>
      <c r="FRI296" s="182"/>
      <c r="FRJ296" s="182"/>
      <c r="FRK296" s="182"/>
      <c r="FRL296" s="182"/>
      <c r="FRM296" s="182"/>
      <c r="FRN296" s="182"/>
      <c r="FRO296" s="182"/>
      <c r="FRP296" s="182"/>
      <c r="FRQ296" s="182"/>
      <c r="FRR296" s="182"/>
      <c r="FRS296" s="182"/>
      <c r="FRT296" s="182"/>
      <c r="FRU296" s="182"/>
      <c r="FRV296" s="182"/>
      <c r="FRW296" s="182"/>
      <c r="FRX296" s="182"/>
      <c r="FRY296" s="182"/>
      <c r="FRZ296" s="182"/>
      <c r="FSA296" s="182"/>
      <c r="FSB296" s="182"/>
      <c r="FSC296" s="182"/>
      <c r="FSD296" s="182"/>
      <c r="FSE296" s="182"/>
      <c r="FSF296" s="182"/>
      <c r="FSG296" s="182"/>
      <c r="FSH296" s="182"/>
      <c r="FSI296" s="182"/>
      <c r="FSJ296" s="182"/>
      <c r="FSK296" s="182"/>
      <c r="FSL296" s="182"/>
      <c r="FSM296" s="182"/>
      <c r="FSN296" s="182"/>
      <c r="FSO296" s="182"/>
      <c r="FSP296" s="182"/>
      <c r="FSQ296" s="182"/>
      <c r="FSR296" s="182"/>
      <c r="FSS296" s="182"/>
      <c r="FST296" s="182"/>
      <c r="FSU296" s="182"/>
      <c r="FSV296" s="182"/>
      <c r="FSW296" s="182"/>
      <c r="FSX296" s="182"/>
      <c r="FSY296" s="182"/>
      <c r="FSZ296" s="182"/>
      <c r="FTA296" s="182"/>
      <c r="FTB296" s="182"/>
      <c r="FTC296" s="182"/>
      <c r="FTD296" s="182"/>
      <c r="FTE296" s="182"/>
      <c r="FTF296" s="182"/>
      <c r="FTG296" s="182"/>
      <c r="FTH296" s="182"/>
      <c r="FTI296" s="182"/>
      <c r="FTJ296" s="182"/>
      <c r="FTK296" s="182"/>
      <c r="FTL296" s="182"/>
      <c r="FTM296" s="182"/>
      <c r="FTN296" s="182"/>
      <c r="FTO296" s="182"/>
      <c r="FTP296" s="182"/>
      <c r="FTQ296" s="182"/>
      <c r="FTR296" s="182"/>
      <c r="FTS296" s="182"/>
      <c r="FTT296" s="182"/>
      <c r="FTU296" s="182"/>
      <c r="FTV296" s="182"/>
      <c r="FTW296" s="182"/>
      <c r="FTX296" s="182"/>
      <c r="FTY296" s="182"/>
      <c r="FTZ296" s="182"/>
      <c r="FUA296" s="182"/>
      <c r="FUB296" s="182"/>
      <c r="FUC296" s="182"/>
      <c r="FUD296" s="182"/>
      <c r="FUE296" s="182"/>
      <c r="FUF296" s="182"/>
      <c r="FUG296" s="182"/>
      <c r="FUH296" s="182"/>
      <c r="FUI296" s="182"/>
      <c r="FUJ296" s="182"/>
      <c r="FUK296" s="182"/>
      <c r="FUL296" s="182"/>
      <c r="FUM296" s="182"/>
      <c r="FUN296" s="182"/>
      <c r="FUO296" s="182"/>
      <c r="FUP296" s="182"/>
      <c r="FUQ296" s="182"/>
      <c r="FUR296" s="182"/>
      <c r="FUS296" s="182"/>
      <c r="FUT296" s="182"/>
      <c r="FUU296" s="182"/>
      <c r="FUV296" s="182"/>
      <c r="FUW296" s="182"/>
      <c r="FUX296" s="182"/>
      <c r="FUY296" s="182"/>
      <c r="FUZ296" s="182"/>
      <c r="FVA296" s="182"/>
      <c r="FVB296" s="182"/>
      <c r="FVC296" s="182"/>
      <c r="FVD296" s="182"/>
      <c r="FVE296" s="182"/>
      <c r="FVF296" s="182"/>
      <c r="FVG296" s="182"/>
      <c r="FVH296" s="182"/>
      <c r="FVI296" s="182"/>
      <c r="FVJ296" s="182"/>
      <c r="FVK296" s="182"/>
      <c r="FVL296" s="182"/>
      <c r="FVM296" s="182"/>
      <c r="FVN296" s="182"/>
      <c r="FVO296" s="182"/>
      <c r="FVP296" s="182"/>
      <c r="FVQ296" s="182"/>
      <c r="FVR296" s="182"/>
      <c r="FVS296" s="182"/>
      <c r="FVT296" s="182"/>
      <c r="FVU296" s="182"/>
      <c r="FVV296" s="182"/>
      <c r="FVW296" s="182"/>
      <c r="FVX296" s="182"/>
      <c r="FVY296" s="182"/>
      <c r="FVZ296" s="182"/>
      <c r="FWA296" s="182"/>
      <c r="FWB296" s="182"/>
      <c r="FWC296" s="182"/>
      <c r="FWD296" s="182"/>
      <c r="FWE296" s="182"/>
      <c r="FWF296" s="182"/>
      <c r="FWG296" s="182"/>
      <c r="FWH296" s="182"/>
      <c r="FWI296" s="182"/>
      <c r="FWJ296" s="182"/>
      <c r="FWK296" s="182"/>
      <c r="FWL296" s="182"/>
      <c r="FWM296" s="182"/>
      <c r="FWN296" s="182"/>
      <c r="FWO296" s="182"/>
      <c r="FWP296" s="182"/>
      <c r="FWQ296" s="182"/>
      <c r="FWR296" s="182"/>
      <c r="FWS296" s="182"/>
      <c r="FWT296" s="182"/>
      <c r="FWU296" s="182"/>
      <c r="FWV296" s="182"/>
      <c r="FWW296" s="182"/>
      <c r="FWX296" s="182"/>
      <c r="FWY296" s="182"/>
      <c r="FWZ296" s="182"/>
      <c r="FXA296" s="182"/>
      <c r="FXB296" s="182"/>
      <c r="FXC296" s="182"/>
      <c r="FXD296" s="182"/>
      <c r="FXE296" s="182"/>
      <c r="FXF296" s="182"/>
      <c r="FXG296" s="182"/>
      <c r="FXH296" s="182"/>
      <c r="FXI296" s="182"/>
      <c r="FXJ296" s="182"/>
      <c r="FXK296" s="182"/>
      <c r="FXL296" s="182"/>
      <c r="FXM296" s="182"/>
      <c r="FXN296" s="182"/>
      <c r="FXO296" s="182"/>
      <c r="FXP296" s="182"/>
      <c r="FXQ296" s="182"/>
      <c r="FXR296" s="182"/>
      <c r="FXS296" s="182"/>
      <c r="FXT296" s="182"/>
      <c r="FXU296" s="182"/>
      <c r="FXV296" s="182"/>
      <c r="FXW296" s="182"/>
      <c r="FXX296" s="182"/>
      <c r="FXY296" s="182"/>
      <c r="FXZ296" s="182"/>
      <c r="FYA296" s="182"/>
      <c r="FYB296" s="182"/>
      <c r="FYC296" s="182"/>
      <c r="FYD296" s="182"/>
      <c r="FYE296" s="182"/>
      <c r="FYF296" s="182"/>
      <c r="FYG296" s="182"/>
      <c r="FYH296" s="182"/>
      <c r="FYI296" s="182"/>
      <c r="FYJ296" s="182"/>
      <c r="FYK296" s="182"/>
      <c r="FYL296" s="182"/>
      <c r="FYM296" s="182"/>
      <c r="FYN296" s="182"/>
      <c r="FYO296" s="182"/>
      <c r="FYP296" s="182"/>
      <c r="FYQ296" s="182"/>
      <c r="FYR296" s="182"/>
      <c r="FYS296" s="182"/>
      <c r="FYT296" s="182"/>
      <c r="FYU296" s="182"/>
      <c r="FYV296" s="182"/>
      <c r="FYW296" s="182"/>
      <c r="FYX296" s="182"/>
      <c r="FYY296" s="182"/>
      <c r="FYZ296" s="182"/>
      <c r="FZA296" s="182"/>
      <c r="FZB296" s="182"/>
      <c r="FZC296" s="182"/>
      <c r="FZD296" s="182"/>
      <c r="FZE296" s="182"/>
      <c r="FZF296" s="182"/>
      <c r="FZG296" s="182"/>
      <c r="FZH296" s="182"/>
      <c r="FZI296" s="182"/>
      <c r="FZJ296" s="182"/>
      <c r="FZK296" s="182"/>
      <c r="FZL296" s="182"/>
      <c r="FZM296" s="182"/>
      <c r="FZN296" s="182"/>
      <c r="FZO296" s="182"/>
      <c r="FZP296" s="182"/>
      <c r="FZQ296" s="182"/>
      <c r="FZR296" s="182"/>
      <c r="FZS296" s="182"/>
      <c r="FZT296" s="182"/>
      <c r="FZU296" s="182"/>
      <c r="FZV296" s="182"/>
      <c r="FZW296" s="182"/>
      <c r="FZX296" s="182"/>
      <c r="FZY296" s="182"/>
      <c r="FZZ296" s="182"/>
      <c r="GAA296" s="182"/>
      <c r="GAB296" s="182"/>
      <c r="GAC296" s="182"/>
      <c r="GAD296" s="182"/>
      <c r="GAE296" s="182"/>
      <c r="GAF296" s="182"/>
      <c r="GAG296" s="182"/>
      <c r="GAH296" s="182"/>
      <c r="GAI296" s="182"/>
      <c r="GAJ296" s="182"/>
      <c r="GAK296" s="182"/>
      <c r="GAL296" s="182"/>
      <c r="GAM296" s="182"/>
      <c r="GAN296" s="182"/>
      <c r="GAO296" s="182"/>
      <c r="GAP296" s="182"/>
      <c r="GAQ296" s="182"/>
      <c r="GAR296" s="182"/>
      <c r="GAS296" s="182"/>
      <c r="GAT296" s="182"/>
      <c r="GAU296" s="182"/>
      <c r="GAV296" s="182"/>
      <c r="GAW296" s="182"/>
      <c r="GAX296" s="182"/>
      <c r="GAY296" s="182"/>
      <c r="GAZ296" s="182"/>
      <c r="GBA296" s="182"/>
      <c r="GBB296" s="182"/>
      <c r="GBC296" s="182"/>
      <c r="GBD296" s="182"/>
      <c r="GBE296" s="182"/>
      <c r="GBF296" s="182"/>
      <c r="GBG296" s="182"/>
      <c r="GBH296" s="182"/>
      <c r="GBI296" s="182"/>
      <c r="GBJ296" s="182"/>
      <c r="GBK296" s="182"/>
      <c r="GBL296" s="182"/>
      <c r="GBM296" s="182"/>
      <c r="GBN296" s="182"/>
      <c r="GBO296" s="182"/>
      <c r="GBP296" s="182"/>
      <c r="GBQ296" s="182"/>
      <c r="GBR296" s="182"/>
      <c r="GBS296" s="182"/>
      <c r="GBT296" s="182"/>
      <c r="GBU296" s="182"/>
      <c r="GBV296" s="182"/>
      <c r="GBW296" s="182"/>
      <c r="GBX296" s="182"/>
      <c r="GBY296" s="182"/>
      <c r="GBZ296" s="182"/>
      <c r="GCA296" s="182"/>
      <c r="GCB296" s="182"/>
      <c r="GCC296" s="182"/>
      <c r="GCD296" s="182"/>
      <c r="GCE296" s="182"/>
      <c r="GCF296" s="182"/>
      <c r="GCG296" s="182"/>
      <c r="GCH296" s="182"/>
      <c r="GCI296" s="182"/>
      <c r="GCJ296" s="182"/>
      <c r="GCK296" s="182"/>
      <c r="GCL296" s="182"/>
      <c r="GCM296" s="182"/>
      <c r="GCN296" s="182"/>
      <c r="GCO296" s="182"/>
      <c r="GCP296" s="182"/>
      <c r="GCQ296" s="182"/>
      <c r="GCR296" s="182"/>
      <c r="GCS296" s="182"/>
      <c r="GCT296" s="182"/>
      <c r="GCU296" s="182"/>
      <c r="GCV296" s="182"/>
      <c r="GCW296" s="182"/>
      <c r="GCX296" s="182"/>
      <c r="GCY296" s="182"/>
      <c r="GCZ296" s="182"/>
      <c r="GDA296" s="182"/>
      <c r="GDB296" s="182"/>
      <c r="GDC296" s="182"/>
      <c r="GDD296" s="182"/>
      <c r="GDE296" s="182"/>
      <c r="GDF296" s="182"/>
      <c r="GDG296" s="182"/>
      <c r="GDH296" s="182"/>
      <c r="GDI296" s="182"/>
      <c r="GDJ296" s="182"/>
      <c r="GDK296" s="182"/>
      <c r="GDL296" s="182"/>
      <c r="GDM296" s="182"/>
      <c r="GDN296" s="182"/>
      <c r="GDO296" s="182"/>
      <c r="GDP296" s="182"/>
      <c r="GDQ296" s="182"/>
      <c r="GDR296" s="182"/>
      <c r="GDS296" s="182"/>
      <c r="GDT296" s="182"/>
      <c r="GDU296" s="182"/>
      <c r="GDV296" s="182"/>
      <c r="GDW296" s="182"/>
      <c r="GDX296" s="182"/>
      <c r="GDY296" s="182"/>
      <c r="GDZ296" s="182"/>
      <c r="GEA296" s="182"/>
      <c r="GEB296" s="182"/>
      <c r="GEC296" s="182"/>
      <c r="GED296" s="182"/>
      <c r="GEE296" s="182"/>
      <c r="GEF296" s="182"/>
      <c r="GEG296" s="182"/>
      <c r="GEH296" s="182"/>
      <c r="GEI296" s="182"/>
      <c r="GEJ296" s="182"/>
      <c r="GEK296" s="182"/>
      <c r="GEL296" s="182"/>
      <c r="GEM296" s="182"/>
      <c r="GEN296" s="182"/>
      <c r="GEO296" s="182"/>
      <c r="GEP296" s="182"/>
      <c r="GEQ296" s="182"/>
      <c r="GER296" s="182"/>
      <c r="GES296" s="182"/>
      <c r="GET296" s="182"/>
      <c r="GEU296" s="182"/>
      <c r="GEV296" s="182"/>
      <c r="GEW296" s="182"/>
      <c r="GEX296" s="182"/>
      <c r="GEY296" s="182"/>
      <c r="GEZ296" s="182"/>
      <c r="GFA296" s="182"/>
      <c r="GFB296" s="182"/>
      <c r="GFC296" s="182"/>
      <c r="GFD296" s="182"/>
      <c r="GFE296" s="182"/>
      <c r="GFF296" s="182"/>
      <c r="GFG296" s="182"/>
      <c r="GFH296" s="182"/>
      <c r="GFI296" s="182"/>
      <c r="GFJ296" s="182"/>
      <c r="GFK296" s="182"/>
      <c r="GFL296" s="182"/>
      <c r="GFM296" s="182"/>
      <c r="GFN296" s="182"/>
      <c r="GFO296" s="182"/>
      <c r="GFP296" s="182"/>
      <c r="GFQ296" s="182"/>
      <c r="GFR296" s="182"/>
      <c r="GFS296" s="182"/>
      <c r="GFT296" s="182"/>
      <c r="GFU296" s="182"/>
      <c r="GFV296" s="182"/>
      <c r="GFW296" s="182"/>
      <c r="GFX296" s="182"/>
      <c r="GFY296" s="182"/>
      <c r="GFZ296" s="182"/>
      <c r="GGA296" s="182"/>
      <c r="GGB296" s="182"/>
      <c r="GGC296" s="182"/>
      <c r="GGD296" s="182"/>
      <c r="GGE296" s="182"/>
      <c r="GGF296" s="182"/>
      <c r="GGG296" s="182"/>
      <c r="GGH296" s="182"/>
      <c r="GGI296" s="182"/>
      <c r="GGJ296" s="182"/>
      <c r="GGK296" s="182"/>
      <c r="GGL296" s="182"/>
      <c r="GGM296" s="182"/>
      <c r="GGN296" s="182"/>
      <c r="GGO296" s="182"/>
      <c r="GGP296" s="182"/>
      <c r="GGQ296" s="182"/>
      <c r="GGR296" s="182"/>
      <c r="GGS296" s="182"/>
      <c r="GGT296" s="182"/>
      <c r="GGU296" s="182"/>
      <c r="GGV296" s="182"/>
      <c r="GGW296" s="182"/>
      <c r="GGX296" s="182"/>
      <c r="GGY296" s="182"/>
      <c r="GGZ296" s="182"/>
      <c r="GHA296" s="182"/>
      <c r="GHB296" s="182"/>
      <c r="GHC296" s="182"/>
      <c r="GHD296" s="182"/>
      <c r="GHE296" s="182"/>
      <c r="GHF296" s="182"/>
      <c r="GHG296" s="182"/>
      <c r="GHH296" s="182"/>
      <c r="GHI296" s="182"/>
      <c r="GHJ296" s="182"/>
      <c r="GHK296" s="182"/>
      <c r="GHL296" s="182"/>
      <c r="GHM296" s="182"/>
      <c r="GHN296" s="182"/>
      <c r="GHO296" s="182"/>
      <c r="GHP296" s="182"/>
      <c r="GHQ296" s="182"/>
      <c r="GHR296" s="182"/>
      <c r="GHS296" s="182"/>
      <c r="GHT296" s="182"/>
      <c r="GHU296" s="182"/>
      <c r="GHV296" s="182"/>
      <c r="GHW296" s="182"/>
      <c r="GHX296" s="182"/>
      <c r="GHY296" s="182"/>
      <c r="GHZ296" s="182"/>
      <c r="GIA296" s="182"/>
      <c r="GIB296" s="182"/>
      <c r="GIC296" s="182"/>
      <c r="GID296" s="182"/>
      <c r="GIE296" s="182"/>
      <c r="GIF296" s="182"/>
      <c r="GIG296" s="182"/>
      <c r="GIH296" s="182"/>
      <c r="GII296" s="182"/>
      <c r="GIJ296" s="182"/>
      <c r="GIK296" s="182"/>
      <c r="GIL296" s="182"/>
      <c r="GIM296" s="182"/>
      <c r="GIN296" s="182"/>
      <c r="GIO296" s="182"/>
      <c r="GIP296" s="182"/>
      <c r="GIQ296" s="182"/>
      <c r="GIR296" s="182"/>
      <c r="GIS296" s="182"/>
      <c r="GIT296" s="182"/>
      <c r="GIU296" s="182"/>
      <c r="GIV296" s="182"/>
      <c r="GIW296" s="182"/>
      <c r="GIX296" s="182"/>
      <c r="GIY296" s="182"/>
      <c r="GIZ296" s="182"/>
      <c r="GJA296" s="182"/>
      <c r="GJB296" s="182"/>
      <c r="GJC296" s="182"/>
      <c r="GJD296" s="182"/>
      <c r="GJE296" s="182"/>
      <c r="GJF296" s="182"/>
      <c r="GJG296" s="182"/>
      <c r="GJH296" s="182"/>
      <c r="GJI296" s="182"/>
      <c r="GJJ296" s="182"/>
      <c r="GJK296" s="182"/>
      <c r="GJL296" s="182"/>
      <c r="GJM296" s="182"/>
      <c r="GJN296" s="182"/>
      <c r="GJO296" s="182"/>
      <c r="GJP296" s="182"/>
      <c r="GJQ296" s="182"/>
      <c r="GJR296" s="182"/>
      <c r="GJS296" s="182"/>
      <c r="GJT296" s="182"/>
      <c r="GJU296" s="182"/>
      <c r="GJV296" s="182"/>
      <c r="GJW296" s="182"/>
      <c r="GJX296" s="182"/>
      <c r="GJY296" s="182"/>
      <c r="GJZ296" s="182"/>
      <c r="GKA296" s="182"/>
      <c r="GKB296" s="182"/>
      <c r="GKC296" s="182"/>
      <c r="GKD296" s="182"/>
      <c r="GKE296" s="182"/>
      <c r="GKF296" s="182"/>
      <c r="GKG296" s="182"/>
      <c r="GKH296" s="182"/>
      <c r="GKI296" s="182"/>
      <c r="GKJ296" s="182"/>
      <c r="GKK296" s="182"/>
      <c r="GKL296" s="182"/>
      <c r="GKM296" s="182"/>
      <c r="GKN296" s="182"/>
      <c r="GKO296" s="182"/>
      <c r="GKP296" s="182"/>
      <c r="GKQ296" s="182"/>
      <c r="GKR296" s="182"/>
      <c r="GKS296" s="182"/>
      <c r="GKT296" s="182"/>
      <c r="GKU296" s="182"/>
      <c r="GKV296" s="182"/>
      <c r="GKW296" s="182"/>
      <c r="GKX296" s="182"/>
      <c r="GKY296" s="182"/>
      <c r="GKZ296" s="182"/>
      <c r="GLA296" s="182"/>
      <c r="GLB296" s="182"/>
      <c r="GLC296" s="182"/>
      <c r="GLD296" s="182"/>
      <c r="GLE296" s="182"/>
      <c r="GLF296" s="182"/>
      <c r="GLG296" s="182"/>
      <c r="GLH296" s="182"/>
      <c r="GLI296" s="182"/>
      <c r="GLJ296" s="182"/>
      <c r="GLK296" s="182"/>
      <c r="GLL296" s="182"/>
      <c r="GLM296" s="182"/>
      <c r="GLN296" s="182"/>
      <c r="GLO296" s="182"/>
      <c r="GLP296" s="182"/>
      <c r="GLQ296" s="182"/>
      <c r="GLR296" s="182"/>
      <c r="GLS296" s="182"/>
      <c r="GLT296" s="182"/>
      <c r="GLU296" s="182"/>
      <c r="GLV296" s="182"/>
      <c r="GLW296" s="182"/>
      <c r="GLX296" s="182"/>
      <c r="GLY296" s="182"/>
      <c r="GLZ296" s="182"/>
      <c r="GMA296" s="182"/>
      <c r="GMB296" s="182"/>
      <c r="GMC296" s="182"/>
      <c r="GMD296" s="182"/>
      <c r="GME296" s="182"/>
      <c r="GMF296" s="182"/>
      <c r="GMG296" s="182"/>
      <c r="GMH296" s="182"/>
      <c r="GMI296" s="182"/>
      <c r="GMJ296" s="182"/>
      <c r="GMK296" s="182"/>
      <c r="GML296" s="182"/>
      <c r="GMM296" s="182"/>
      <c r="GMN296" s="182"/>
      <c r="GMO296" s="182"/>
      <c r="GMP296" s="182"/>
      <c r="GMQ296" s="182"/>
      <c r="GMR296" s="182"/>
      <c r="GMS296" s="182"/>
      <c r="GMT296" s="182"/>
      <c r="GMU296" s="182"/>
      <c r="GMV296" s="182"/>
      <c r="GMW296" s="182"/>
      <c r="GMX296" s="182"/>
      <c r="GMY296" s="182"/>
      <c r="GMZ296" s="182"/>
      <c r="GNA296" s="182"/>
      <c r="GNB296" s="182"/>
      <c r="GNC296" s="182"/>
      <c r="GND296" s="182"/>
      <c r="GNE296" s="182"/>
      <c r="GNF296" s="182"/>
      <c r="GNG296" s="182"/>
      <c r="GNH296" s="182"/>
      <c r="GNI296" s="182"/>
      <c r="GNJ296" s="182"/>
      <c r="GNK296" s="182"/>
      <c r="GNL296" s="182"/>
      <c r="GNM296" s="182"/>
      <c r="GNN296" s="182"/>
      <c r="GNO296" s="182"/>
      <c r="GNP296" s="182"/>
      <c r="GNQ296" s="182"/>
      <c r="GNR296" s="182"/>
      <c r="GNS296" s="182"/>
      <c r="GNT296" s="182"/>
      <c r="GNU296" s="182"/>
      <c r="GNV296" s="182"/>
      <c r="GNW296" s="182"/>
      <c r="GNX296" s="182"/>
      <c r="GNY296" s="182"/>
      <c r="GNZ296" s="182"/>
      <c r="GOA296" s="182"/>
      <c r="GOB296" s="182"/>
      <c r="GOC296" s="182"/>
      <c r="GOD296" s="182"/>
      <c r="GOE296" s="182"/>
      <c r="GOF296" s="182"/>
      <c r="GOG296" s="182"/>
      <c r="GOH296" s="182"/>
      <c r="GOI296" s="182"/>
      <c r="GOJ296" s="182"/>
      <c r="GOK296" s="182"/>
      <c r="GOL296" s="182"/>
      <c r="GOM296" s="182"/>
      <c r="GON296" s="182"/>
      <c r="GOO296" s="182"/>
      <c r="GOP296" s="182"/>
      <c r="GOQ296" s="182"/>
      <c r="GOR296" s="182"/>
      <c r="GOS296" s="182"/>
      <c r="GOT296" s="182"/>
      <c r="GOU296" s="182"/>
      <c r="GOV296" s="182"/>
      <c r="GOW296" s="182"/>
      <c r="GOX296" s="182"/>
      <c r="GOY296" s="182"/>
      <c r="GOZ296" s="182"/>
      <c r="GPA296" s="182"/>
      <c r="GPB296" s="182"/>
      <c r="GPC296" s="182"/>
      <c r="GPD296" s="182"/>
      <c r="GPE296" s="182"/>
      <c r="GPF296" s="182"/>
      <c r="GPG296" s="182"/>
      <c r="GPH296" s="182"/>
      <c r="GPI296" s="182"/>
      <c r="GPJ296" s="182"/>
      <c r="GPK296" s="182"/>
      <c r="GPL296" s="182"/>
      <c r="GPM296" s="182"/>
      <c r="GPN296" s="182"/>
      <c r="GPO296" s="182"/>
      <c r="GPP296" s="182"/>
      <c r="GPQ296" s="182"/>
      <c r="GPR296" s="182"/>
      <c r="GPS296" s="182"/>
      <c r="GPT296" s="182"/>
      <c r="GPU296" s="182"/>
      <c r="GPV296" s="182"/>
      <c r="GPW296" s="182"/>
      <c r="GPX296" s="182"/>
      <c r="GPY296" s="182"/>
      <c r="GPZ296" s="182"/>
      <c r="GQA296" s="182"/>
      <c r="GQB296" s="182"/>
      <c r="GQC296" s="182"/>
      <c r="GQD296" s="182"/>
      <c r="GQE296" s="182"/>
      <c r="GQF296" s="182"/>
      <c r="GQG296" s="182"/>
      <c r="GQH296" s="182"/>
      <c r="GQI296" s="182"/>
      <c r="GQJ296" s="182"/>
      <c r="GQK296" s="182"/>
      <c r="GQL296" s="182"/>
      <c r="GQM296" s="182"/>
      <c r="GQN296" s="182"/>
      <c r="GQO296" s="182"/>
      <c r="GQP296" s="182"/>
      <c r="GQQ296" s="182"/>
      <c r="GQR296" s="182"/>
      <c r="GQS296" s="182"/>
      <c r="GQT296" s="182"/>
      <c r="GQU296" s="182"/>
      <c r="GQV296" s="182"/>
      <c r="GQW296" s="182"/>
      <c r="GQX296" s="182"/>
      <c r="GQY296" s="182"/>
      <c r="GQZ296" s="182"/>
      <c r="GRA296" s="182"/>
      <c r="GRB296" s="182"/>
      <c r="GRC296" s="182"/>
      <c r="GRD296" s="182"/>
      <c r="GRE296" s="182"/>
      <c r="GRF296" s="182"/>
      <c r="GRG296" s="182"/>
      <c r="GRH296" s="182"/>
      <c r="GRI296" s="182"/>
      <c r="GRJ296" s="182"/>
      <c r="GRK296" s="182"/>
      <c r="GRL296" s="182"/>
      <c r="GRM296" s="182"/>
      <c r="GRN296" s="182"/>
      <c r="GRO296" s="182"/>
      <c r="GRP296" s="182"/>
      <c r="GRQ296" s="182"/>
      <c r="GRR296" s="182"/>
      <c r="GRS296" s="182"/>
      <c r="GRT296" s="182"/>
      <c r="GRU296" s="182"/>
      <c r="GRV296" s="182"/>
      <c r="GRW296" s="182"/>
      <c r="GRX296" s="182"/>
      <c r="GRY296" s="182"/>
      <c r="GRZ296" s="182"/>
      <c r="GSA296" s="182"/>
      <c r="GSB296" s="182"/>
      <c r="GSC296" s="182"/>
      <c r="GSD296" s="182"/>
      <c r="GSE296" s="182"/>
      <c r="GSF296" s="182"/>
      <c r="GSG296" s="182"/>
      <c r="GSH296" s="182"/>
      <c r="GSI296" s="182"/>
      <c r="GSJ296" s="182"/>
      <c r="GSK296" s="182"/>
      <c r="GSL296" s="182"/>
      <c r="GSM296" s="182"/>
      <c r="GSN296" s="182"/>
      <c r="GSO296" s="182"/>
      <c r="GSP296" s="182"/>
      <c r="GSQ296" s="182"/>
      <c r="GSR296" s="182"/>
      <c r="GSS296" s="182"/>
      <c r="GST296" s="182"/>
      <c r="GSU296" s="182"/>
      <c r="GSV296" s="182"/>
      <c r="GSW296" s="182"/>
      <c r="GSX296" s="182"/>
      <c r="GSY296" s="182"/>
      <c r="GSZ296" s="182"/>
      <c r="GTA296" s="182"/>
      <c r="GTB296" s="182"/>
      <c r="GTC296" s="182"/>
      <c r="GTD296" s="182"/>
      <c r="GTE296" s="182"/>
      <c r="GTF296" s="182"/>
      <c r="GTG296" s="182"/>
      <c r="GTH296" s="182"/>
      <c r="GTI296" s="182"/>
      <c r="GTJ296" s="182"/>
      <c r="GTK296" s="182"/>
      <c r="GTL296" s="182"/>
      <c r="GTM296" s="182"/>
      <c r="GTN296" s="182"/>
      <c r="GTO296" s="182"/>
      <c r="GTP296" s="182"/>
      <c r="GTQ296" s="182"/>
      <c r="GTR296" s="182"/>
      <c r="GTS296" s="182"/>
      <c r="GTT296" s="182"/>
      <c r="GTU296" s="182"/>
      <c r="GTV296" s="182"/>
      <c r="GTW296" s="182"/>
      <c r="GTX296" s="182"/>
      <c r="GTY296" s="182"/>
      <c r="GTZ296" s="182"/>
      <c r="GUA296" s="182"/>
      <c r="GUB296" s="182"/>
      <c r="GUC296" s="182"/>
      <c r="GUD296" s="182"/>
      <c r="GUE296" s="182"/>
      <c r="GUF296" s="182"/>
      <c r="GUG296" s="182"/>
      <c r="GUH296" s="182"/>
      <c r="GUI296" s="182"/>
      <c r="GUJ296" s="182"/>
      <c r="GUK296" s="182"/>
      <c r="GUL296" s="182"/>
      <c r="GUM296" s="182"/>
      <c r="GUN296" s="182"/>
      <c r="GUO296" s="182"/>
      <c r="GUP296" s="182"/>
      <c r="GUQ296" s="182"/>
      <c r="GUR296" s="182"/>
      <c r="GUS296" s="182"/>
      <c r="GUT296" s="182"/>
      <c r="GUU296" s="182"/>
      <c r="GUV296" s="182"/>
      <c r="GUW296" s="182"/>
      <c r="GUX296" s="182"/>
      <c r="GUY296" s="182"/>
      <c r="GUZ296" s="182"/>
      <c r="GVA296" s="182"/>
      <c r="GVB296" s="182"/>
      <c r="GVC296" s="182"/>
      <c r="GVD296" s="182"/>
      <c r="GVE296" s="182"/>
      <c r="GVF296" s="182"/>
      <c r="GVG296" s="182"/>
      <c r="GVH296" s="182"/>
      <c r="GVI296" s="182"/>
      <c r="GVJ296" s="182"/>
      <c r="GVK296" s="182"/>
      <c r="GVL296" s="182"/>
      <c r="GVM296" s="182"/>
      <c r="GVN296" s="182"/>
      <c r="GVO296" s="182"/>
      <c r="GVP296" s="182"/>
      <c r="GVQ296" s="182"/>
      <c r="GVR296" s="182"/>
      <c r="GVS296" s="182"/>
      <c r="GVT296" s="182"/>
      <c r="GVU296" s="182"/>
      <c r="GVV296" s="182"/>
      <c r="GVW296" s="182"/>
      <c r="GVX296" s="182"/>
      <c r="GVY296" s="182"/>
      <c r="GVZ296" s="182"/>
      <c r="GWA296" s="182"/>
      <c r="GWB296" s="182"/>
      <c r="GWC296" s="182"/>
      <c r="GWD296" s="182"/>
      <c r="GWE296" s="182"/>
      <c r="GWF296" s="182"/>
      <c r="GWG296" s="182"/>
      <c r="GWH296" s="182"/>
      <c r="GWI296" s="182"/>
      <c r="GWJ296" s="182"/>
      <c r="GWK296" s="182"/>
      <c r="GWL296" s="182"/>
      <c r="GWM296" s="182"/>
      <c r="GWN296" s="182"/>
      <c r="GWO296" s="182"/>
      <c r="GWP296" s="182"/>
      <c r="GWQ296" s="182"/>
      <c r="GWR296" s="182"/>
      <c r="GWS296" s="182"/>
      <c r="GWT296" s="182"/>
      <c r="GWU296" s="182"/>
      <c r="GWV296" s="182"/>
      <c r="GWW296" s="182"/>
      <c r="GWX296" s="182"/>
      <c r="GWY296" s="182"/>
      <c r="GWZ296" s="182"/>
      <c r="GXA296" s="182"/>
      <c r="GXB296" s="182"/>
      <c r="GXC296" s="182"/>
      <c r="GXD296" s="182"/>
      <c r="GXE296" s="182"/>
      <c r="GXF296" s="182"/>
      <c r="GXG296" s="182"/>
      <c r="GXH296" s="182"/>
      <c r="GXI296" s="182"/>
      <c r="GXJ296" s="182"/>
      <c r="GXK296" s="182"/>
      <c r="GXL296" s="182"/>
      <c r="GXM296" s="182"/>
      <c r="GXN296" s="182"/>
      <c r="GXO296" s="182"/>
      <c r="GXP296" s="182"/>
      <c r="GXQ296" s="182"/>
      <c r="GXR296" s="182"/>
      <c r="GXS296" s="182"/>
      <c r="GXT296" s="182"/>
      <c r="GXU296" s="182"/>
      <c r="GXV296" s="182"/>
      <c r="GXW296" s="182"/>
      <c r="GXX296" s="182"/>
      <c r="GXY296" s="182"/>
      <c r="GXZ296" s="182"/>
      <c r="GYA296" s="182"/>
      <c r="GYB296" s="182"/>
      <c r="GYC296" s="182"/>
      <c r="GYD296" s="182"/>
      <c r="GYE296" s="182"/>
      <c r="GYF296" s="182"/>
      <c r="GYG296" s="182"/>
      <c r="GYH296" s="182"/>
      <c r="GYI296" s="182"/>
      <c r="GYJ296" s="182"/>
      <c r="GYK296" s="182"/>
      <c r="GYL296" s="182"/>
      <c r="GYM296" s="182"/>
      <c r="GYN296" s="182"/>
      <c r="GYO296" s="182"/>
      <c r="GYP296" s="182"/>
      <c r="GYQ296" s="182"/>
      <c r="GYR296" s="182"/>
      <c r="GYS296" s="182"/>
      <c r="GYT296" s="182"/>
      <c r="GYU296" s="182"/>
      <c r="GYV296" s="182"/>
      <c r="GYW296" s="182"/>
      <c r="GYX296" s="182"/>
      <c r="GYY296" s="182"/>
      <c r="GYZ296" s="182"/>
      <c r="GZA296" s="182"/>
      <c r="GZB296" s="182"/>
      <c r="GZC296" s="182"/>
      <c r="GZD296" s="182"/>
      <c r="GZE296" s="182"/>
      <c r="GZF296" s="182"/>
      <c r="GZG296" s="182"/>
      <c r="GZH296" s="182"/>
      <c r="GZI296" s="182"/>
      <c r="GZJ296" s="182"/>
      <c r="GZK296" s="182"/>
      <c r="GZL296" s="182"/>
      <c r="GZM296" s="182"/>
      <c r="GZN296" s="182"/>
      <c r="GZO296" s="182"/>
      <c r="GZP296" s="182"/>
      <c r="GZQ296" s="182"/>
      <c r="GZR296" s="182"/>
      <c r="GZS296" s="182"/>
      <c r="GZT296" s="182"/>
      <c r="GZU296" s="182"/>
      <c r="GZV296" s="182"/>
      <c r="GZW296" s="182"/>
      <c r="GZX296" s="182"/>
      <c r="GZY296" s="182"/>
      <c r="GZZ296" s="182"/>
      <c r="HAA296" s="182"/>
      <c r="HAB296" s="182"/>
      <c r="HAC296" s="182"/>
      <c r="HAD296" s="182"/>
      <c r="HAE296" s="182"/>
      <c r="HAF296" s="182"/>
      <c r="HAG296" s="182"/>
      <c r="HAH296" s="182"/>
      <c r="HAI296" s="182"/>
      <c r="HAJ296" s="182"/>
      <c r="HAK296" s="182"/>
      <c r="HAL296" s="182"/>
      <c r="HAM296" s="182"/>
      <c r="HAN296" s="182"/>
      <c r="HAO296" s="182"/>
      <c r="HAP296" s="182"/>
      <c r="HAQ296" s="182"/>
      <c r="HAR296" s="182"/>
      <c r="HAS296" s="182"/>
      <c r="HAT296" s="182"/>
      <c r="HAU296" s="182"/>
      <c r="HAV296" s="182"/>
      <c r="HAW296" s="182"/>
      <c r="HAX296" s="182"/>
      <c r="HAY296" s="182"/>
      <c r="HAZ296" s="182"/>
      <c r="HBA296" s="182"/>
      <c r="HBB296" s="182"/>
      <c r="HBC296" s="182"/>
      <c r="HBD296" s="182"/>
      <c r="HBE296" s="182"/>
      <c r="HBF296" s="182"/>
      <c r="HBG296" s="182"/>
      <c r="HBH296" s="182"/>
      <c r="HBI296" s="182"/>
      <c r="HBJ296" s="182"/>
      <c r="HBK296" s="182"/>
      <c r="HBL296" s="182"/>
      <c r="HBM296" s="182"/>
      <c r="HBN296" s="182"/>
      <c r="HBO296" s="182"/>
      <c r="HBP296" s="182"/>
      <c r="HBQ296" s="182"/>
      <c r="HBR296" s="182"/>
      <c r="HBS296" s="182"/>
      <c r="HBT296" s="182"/>
      <c r="HBU296" s="182"/>
      <c r="HBV296" s="182"/>
      <c r="HBW296" s="182"/>
      <c r="HBX296" s="182"/>
      <c r="HBY296" s="182"/>
      <c r="HBZ296" s="182"/>
      <c r="HCA296" s="182"/>
      <c r="HCB296" s="182"/>
      <c r="HCC296" s="182"/>
      <c r="HCD296" s="182"/>
      <c r="HCE296" s="182"/>
      <c r="HCF296" s="182"/>
      <c r="HCG296" s="182"/>
      <c r="HCH296" s="182"/>
      <c r="HCI296" s="182"/>
      <c r="HCJ296" s="182"/>
      <c r="HCK296" s="182"/>
      <c r="HCL296" s="182"/>
      <c r="HCM296" s="182"/>
      <c r="HCN296" s="182"/>
      <c r="HCO296" s="182"/>
      <c r="HCP296" s="182"/>
      <c r="HCQ296" s="182"/>
      <c r="HCR296" s="182"/>
      <c r="HCS296" s="182"/>
      <c r="HCT296" s="182"/>
      <c r="HCU296" s="182"/>
      <c r="HCV296" s="182"/>
      <c r="HCW296" s="182"/>
      <c r="HCX296" s="182"/>
      <c r="HCY296" s="182"/>
      <c r="HCZ296" s="182"/>
      <c r="HDA296" s="182"/>
      <c r="HDB296" s="182"/>
      <c r="HDC296" s="182"/>
      <c r="HDD296" s="182"/>
      <c r="HDE296" s="182"/>
      <c r="HDF296" s="182"/>
      <c r="HDG296" s="182"/>
      <c r="HDH296" s="182"/>
      <c r="HDI296" s="182"/>
      <c r="HDJ296" s="182"/>
      <c r="HDK296" s="182"/>
      <c r="HDL296" s="182"/>
      <c r="HDM296" s="182"/>
      <c r="HDN296" s="182"/>
      <c r="HDO296" s="182"/>
      <c r="HDP296" s="182"/>
      <c r="HDQ296" s="182"/>
      <c r="HDR296" s="182"/>
      <c r="HDS296" s="182"/>
      <c r="HDT296" s="182"/>
      <c r="HDU296" s="182"/>
      <c r="HDV296" s="182"/>
      <c r="HDW296" s="182"/>
      <c r="HDX296" s="182"/>
      <c r="HDY296" s="182"/>
      <c r="HDZ296" s="182"/>
      <c r="HEA296" s="182"/>
      <c r="HEB296" s="182"/>
      <c r="HEC296" s="182"/>
      <c r="HED296" s="182"/>
      <c r="HEE296" s="182"/>
      <c r="HEF296" s="182"/>
      <c r="HEG296" s="182"/>
      <c r="HEH296" s="182"/>
      <c r="HEI296" s="182"/>
      <c r="HEJ296" s="182"/>
      <c r="HEK296" s="182"/>
      <c r="HEL296" s="182"/>
      <c r="HEM296" s="182"/>
      <c r="HEN296" s="182"/>
      <c r="HEO296" s="182"/>
      <c r="HEP296" s="182"/>
      <c r="HEQ296" s="182"/>
      <c r="HER296" s="182"/>
      <c r="HES296" s="182"/>
      <c r="HET296" s="182"/>
      <c r="HEU296" s="182"/>
      <c r="HEV296" s="182"/>
      <c r="HEW296" s="182"/>
      <c r="HEX296" s="182"/>
      <c r="HEY296" s="182"/>
      <c r="HEZ296" s="182"/>
      <c r="HFA296" s="182"/>
      <c r="HFB296" s="182"/>
      <c r="HFC296" s="182"/>
      <c r="HFD296" s="182"/>
      <c r="HFE296" s="182"/>
      <c r="HFF296" s="182"/>
      <c r="HFG296" s="182"/>
      <c r="HFH296" s="182"/>
      <c r="HFI296" s="182"/>
      <c r="HFJ296" s="182"/>
      <c r="HFK296" s="182"/>
      <c r="HFL296" s="182"/>
      <c r="HFM296" s="182"/>
      <c r="HFN296" s="182"/>
      <c r="HFO296" s="182"/>
      <c r="HFP296" s="182"/>
      <c r="HFQ296" s="182"/>
      <c r="HFR296" s="182"/>
      <c r="HFS296" s="182"/>
      <c r="HFT296" s="182"/>
      <c r="HFU296" s="182"/>
      <c r="HFV296" s="182"/>
      <c r="HFW296" s="182"/>
      <c r="HFX296" s="182"/>
      <c r="HFY296" s="182"/>
      <c r="HFZ296" s="182"/>
      <c r="HGA296" s="182"/>
      <c r="HGB296" s="182"/>
      <c r="HGC296" s="182"/>
      <c r="HGD296" s="182"/>
      <c r="HGE296" s="182"/>
      <c r="HGF296" s="182"/>
      <c r="HGG296" s="182"/>
      <c r="HGH296" s="182"/>
      <c r="HGI296" s="182"/>
      <c r="HGJ296" s="182"/>
      <c r="HGK296" s="182"/>
      <c r="HGL296" s="182"/>
      <c r="HGM296" s="182"/>
      <c r="HGN296" s="182"/>
      <c r="HGO296" s="182"/>
      <c r="HGP296" s="182"/>
      <c r="HGQ296" s="182"/>
      <c r="HGR296" s="182"/>
      <c r="HGS296" s="182"/>
      <c r="HGT296" s="182"/>
      <c r="HGU296" s="182"/>
      <c r="HGV296" s="182"/>
      <c r="HGW296" s="182"/>
      <c r="HGX296" s="182"/>
      <c r="HGY296" s="182"/>
      <c r="HGZ296" s="182"/>
      <c r="HHA296" s="182"/>
      <c r="HHB296" s="182"/>
      <c r="HHC296" s="182"/>
      <c r="HHD296" s="182"/>
      <c r="HHE296" s="182"/>
      <c r="HHF296" s="182"/>
      <c r="HHG296" s="182"/>
      <c r="HHH296" s="182"/>
      <c r="HHI296" s="182"/>
      <c r="HHJ296" s="182"/>
      <c r="HHK296" s="182"/>
      <c r="HHL296" s="182"/>
      <c r="HHM296" s="182"/>
      <c r="HHN296" s="182"/>
      <c r="HHO296" s="182"/>
      <c r="HHP296" s="182"/>
      <c r="HHQ296" s="182"/>
      <c r="HHR296" s="182"/>
      <c r="HHS296" s="182"/>
      <c r="HHT296" s="182"/>
      <c r="HHU296" s="182"/>
      <c r="HHV296" s="182"/>
      <c r="HHW296" s="182"/>
      <c r="HHX296" s="182"/>
      <c r="HHY296" s="182"/>
      <c r="HHZ296" s="182"/>
      <c r="HIA296" s="182"/>
      <c r="HIB296" s="182"/>
      <c r="HIC296" s="182"/>
      <c r="HID296" s="182"/>
      <c r="HIE296" s="182"/>
      <c r="HIF296" s="182"/>
      <c r="HIG296" s="182"/>
      <c r="HIH296" s="182"/>
      <c r="HII296" s="182"/>
      <c r="HIJ296" s="182"/>
      <c r="HIK296" s="182"/>
      <c r="HIL296" s="182"/>
      <c r="HIM296" s="182"/>
      <c r="HIN296" s="182"/>
      <c r="HIO296" s="182"/>
      <c r="HIP296" s="182"/>
      <c r="HIQ296" s="182"/>
      <c r="HIR296" s="182"/>
      <c r="HIS296" s="182"/>
      <c r="HIT296" s="182"/>
      <c r="HIU296" s="182"/>
      <c r="HIV296" s="182"/>
      <c r="HIW296" s="182"/>
      <c r="HIX296" s="182"/>
      <c r="HIY296" s="182"/>
      <c r="HIZ296" s="182"/>
      <c r="HJA296" s="182"/>
      <c r="HJB296" s="182"/>
      <c r="HJC296" s="182"/>
      <c r="HJD296" s="182"/>
      <c r="HJE296" s="182"/>
      <c r="HJF296" s="182"/>
      <c r="HJG296" s="182"/>
      <c r="HJH296" s="182"/>
      <c r="HJI296" s="182"/>
      <c r="HJJ296" s="182"/>
      <c r="HJK296" s="182"/>
      <c r="HJL296" s="182"/>
      <c r="HJM296" s="182"/>
      <c r="HJN296" s="182"/>
      <c r="HJO296" s="182"/>
      <c r="HJP296" s="182"/>
      <c r="HJQ296" s="182"/>
      <c r="HJR296" s="182"/>
      <c r="HJS296" s="182"/>
      <c r="HJT296" s="182"/>
      <c r="HJU296" s="182"/>
      <c r="HJV296" s="182"/>
      <c r="HJW296" s="182"/>
      <c r="HJX296" s="182"/>
      <c r="HJY296" s="182"/>
      <c r="HJZ296" s="182"/>
      <c r="HKA296" s="182"/>
      <c r="HKB296" s="182"/>
      <c r="HKC296" s="182"/>
      <c r="HKD296" s="182"/>
      <c r="HKE296" s="182"/>
      <c r="HKF296" s="182"/>
      <c r="HKG296" s="182"/>
      <c r="HKH296" s="182"/>
      <c r="HKI296" s="182"/>
      <c r="HKJ296" s="182"/>
      <c r="HKK296" s="182"/>
      <c r="HKL296" s="182"/>
      <c r="HKM296" s="182"/>
      <c r="HKN296" s="182"/>
      <c r="HKO296" s="182"/>
      <c r="HKP296" s="182"/>
      <c r="HKQ296" s="182"/>
      <c r="HKR296" s="182"/>
      <c r="HKS296" s="182"/>
      <c r="HKT296" s="182"/>
      <c r="HKU296" s="182"/>
      <c r="HKV296" s="182"/>
      <c r="HKW296" s="182"/>
      <c r="HKX296" s="182"/>
      <c r="HKY296" s="182"/>
      <c r="HKZ296" s="182"/>
      <c r="HLA296" s="182"/>
      <c r="HLB296" s="182"/>
      <c r="HLC296" s="182"/>
      <c r="HLD296" s="182"/>
      <c r="HLE296" s="182"/>
      <c r="HLF296" s="182"/>
      <c r="HLG296" s="182"/>
      <c r="HLH296" s="182"/>
      <c r="HLI296" s="182"/>
      <c r="HLJ296" s="182"/>
      <c r="HLK296" s="182"/>
      <c r="HLL296" s="182"/>
      <c r="HLM296" s="182"/>
      <c r="HLN296" s="182"/>
      <c r="HLO296" s="182"/>
      <c r="HLP296" s="182"/>
      <c r="HLQ296" s="182"/>
      <c r="HLR296" s="182"/>
      <c r="HLS296" s="182"/>
      <c r="HLT296" s="182"/>
      <c r="HLU296" s="182"/>
      <c r="HLV296" s="182"/>
      <c r="HLW296" s="182"/>
      <c r="HLX296" s="182"/>
      <c r="HLY296" s="182"/>
      <c r="HLZ296" s="182"/>
      <c r="HMA296" s="182"/>
      <c r="HMB296" s="182"/>
      <c r="HMC296" s="182"/>
      <c r="HMD296" s="182"/>
      <c r="HME296" s="182"/>
      <c r="HMF296" s="182"/>
      <c r="HMG296" s="182"/>
      <c r="HMH296" s="182"/>
      <c r="HMI296" s="182"/>
      <c r="HMJ296" s="182"/>
      <c r="HMK296" s="182"/>
      <c r="HML296" s="182"/>
      <c r="HMM296" s="182"/>
      <c r="HMN296" s="182"/>
      <c r="HMO296" s="182"/>
      <c r="HMP296" s="182"/>
      <c r="HMQ296" s="182"/>
      <c r="HMR296" s="182"/>
      <c r="HMS296" s="182"/>
      <c r="HMT296" s="182"/>
      <c r="HMU296" s="182"/>
      <c r="HMV296" s="182"/>
      <c r="HMW296" s="182"/>
      <c r="HMX296" s="182"/>
      <c r="HMY296" s="182"/>
      <c r="HMZ296" s="182"/>
      <c r="HNA296" s="182"/>
      <c r="HNB296" s="182"/>
      <c r="HNC296" s="182"/>
      <c r="HND296" s="182"/>
      <c r="HNE296" s="182"/>
      <c r="HNF296" s="182"/>
      <c r="HNG296" s="182"/>
      <c r="HNH296" s="182"/>
      <c r="HNI296" s="182"/>
      <c r="HNJ296" s="182"/>
      <c r="HNK296" s="182"/>
      <c r="HNL296" s="182"/>
      <c r="HNM296" s="182"/>
      <c r="HNN296" s="182"/>
      <c r="HNO296" s="182"/>
      <c r="HNP296" s="182"/>
      <c r="HNQ296" s="182"/>
      <c r="HNR296" s="182"/>
      <c r="HNS296" s="182"/>
      <c r="HNT296" s="182"/>
      <c r="HNU296" s="182"/>
      <c r="HNV296" s="182"/>
      <c r="HNW296" s="182"/>
      <c r="HNX296" s="182"/>
      <c r="HNY296" s="182"/>
      <c r="HNZ296" s="182"/>
      <c r="HOA296" s="182"/>
      <c r="HOB296" s="182"/>
      <c r="HOC296" s="182"/>
      <c r="HOD296" s="182"/>
      <c r="HOE296" s="182"/>
      <c r="HOF296" s="182"/>
      <c r="HOG296" s="182"/>
      <c r="HOH296" s="182"/>
      <c r="HOI296" s="182"/>
      <c r="HOJ296" s="182"/>
      <c r="HOK296" s="182"/>
      <c r="HOL296" s="182"/>
      <c r="HOM296" s="182"/>
      <c r="HON296" s="182"/>
      <c r="HOO296" s="182"/>
      <c r="HOP296" s="182"/>
      <c r="HOQ296" s="182"/>
      <c r="HOR296" s="182"/>
      <c r="HOS296" s="182"/>
      <c r="HOT296" s="182"/>
      <c r="HOU296" s="182"/>
      <c r="HOV296" s="182"/>
      <c r="HOW296" s="182"/>
      <c r="HOX296" s="182"/>
      <c r="HOY296" s="182"/>
      <c r="HOZ296" s="182"/>
      <c r="HPA296" s="182"/>
      <c r="HPB296" s="182"/>
      <c r="HPC296" s="182"/>
      <c r="HPD296" s="182"/>
      <c r="HPE296" s="182"/>
      <c r="HPF296" s="182"/>
      <c r="HPG296" s="182"/>
      <c r="HPH296" s="182"/>
      <c r="HPI296" s="182"/>
      <c r="HPJ296" s="182"/>
      <c r="HPK296" s="182"/>
      <c r="HPL296" s="182"/>
      <c r="HPM296" s="182"/>
      <c r="HPN296" s="182"/>
      <c r="HPO296" s="182"/>
      <c r="HPP296" s="182"/>
      <c r="HPQ296" s="182"/>
      <c r="HPR296" s="182"/>
      <c r="HPS296" s="182"/>
      <c r="HPT296" s="182"/>
      <c r="HPU296" s="182"/>
      <c r="HPV296" s="182"/>
      <c r="HPW296" s="182"/>
      <c r="HPX296" s="182"/>
      <c r="HPY296" s="182"/>
      <c r="HPZ296" s="182"/>
      <c r="HQA296" s="182"/>
      <c r="HQB296" s="182"/>
      <c r="HQC296" s="182"/>
      <c r="HQD296" s="182"/>
      <c r="HQE296" s="182"/>
      <c r="HQF296" s="182"/>
      <c r="HQG296" s="182"/>
      <c r="HQH296" s="182"/>
      <c r="HQI296" s="182"/>
      <c r="HQJ296" s="182"/>
      <c r="HQK296" s="182"/>
      <c r="HQL296" s="182"/>
      <c r="HQM296" s="182"/>
      <c r="HQN296" s="182"/>
      <c r="HQO296" s="182"/>
      <c r="HQP296" s="182"/>
      <c r="HQQ296" s="182"/>
      <c r="HQR296" s="182"/>
      <c r="HQS296" s="182"/>
      <c r="HQT296" s="182"/>
      <c r="HQU296" s="182"/>
      <c r="HQV296" s="182"/>
      <c r="HQW296" s="182"/>
      <c r="HQX296" s="182"/>
      <c r="HQY296" s="182"/>
      <c r="HQZ296" s="182"/>
      <c r="HRA296" s="182"/>
      <c r="HRB296" s="182"/>
      <c r="HRC296" s="182"/>
      <c r="HRD296" s="182"/>
      <c r="HRE296" s="182"/>
      <c r="HRF296" s="182"/>
      <c r="HRG296" s="182"/>
      <c r="HRH296" s="182"/>
      <c r="HRI296" s="182"/>
      <c r="HRJ296" s="182"/>
      <c r="HRK296" s="182"/>
      <c r="HRL296" s="182"/>
      <c r="HRM296" s="182"/>
      <c r="HRN296" s="182"/>
      <c r="HRO296" s="182"/>
      <c r="HRP296" s="182"/>
      <c r="HRQ296" s="182"/>
      <c r="HRR296" s="182"/>
      <c r="HRS296" s="182"/>
      <c r="HRT296" s="182"/>
      <c r="HRU296" s="182"/>
      <c r="HRV296" s="182"/>
      <c r="HRW296" s="182"/>
      <c r="HRX296" s="182"/>
      <c r="HRY296" s="182"/>
      <c r="HRZ296" s="182"/>
      <c r="HSA296" s="182"/>
      <c r="HSB296" s="182"/>
      <c r="HSC296" s="182"/>
      <c r="HSD296" s="182"/>
      <c r="HSE296" s="182"/>
      <c r="HSF296" s="182"/>
      <c r="HSG296" s="182"/>
      <c r="HSH296" s="182"/>
      <c r="HSI296" s="182"/>
      <c r="HSJ296" s="182"/>
      <c r="HSK296" s="182"/>
      <c r="HSL296" s="182"/>
      <c r="HSM296" s="182"/>
      <c r="HSN296" s="182"/>
      <c r="HSO296" s="182"/>
      <c r="HSP296" s="182"/>
      <c r="HSQ296" s="182"/>
      <c r="HSR296" s="182"/>
      <c r="HSS296" s="182"/>
      <c r="HST296" s="182"/>
      <c r="HSU296" s="182"/>
      <c r="HSV296" s="182"/>
      <c r="HSW296" s="182"/>
      <c r="HSX296" s="182"/>
      <c r="HSY296" s="182"/>
      <c r="HSZ296" s="182"/>
      <c r="HTA296" s="182"/>
      <c r="HTB296" s="182"/>
      <c r="HTC296" s="182"/>
      <c r="HTD296" s="182"/>
      <c r="HTE296" s="182"/>
      <c r="HTF296" s="182"/>
      <c r="HTG296" s="182"/>
      <c r="HTH296" s="182"/>
      <c r="HTI296" s="182"/>
      <c r="HTJ296" s="182"/>
      <c r="HTK296" s="182"/>
      <c r="HTL296" s="182"/>
      <c r="HTM296" s="182"/>
      <c r="HTN296" s="182"/>
      <c r="HTO296" s="182"/>
      <c r="HTP296" s="182"/>
      <c r="HTQ296" s="182"/>
      <c r="HTR296" s="182"/>
      <c r="HTS296" s="182"/>
      <c r="HTT296" s="182"/>
      <c r="HTU296" s="182"/>
      <c r="HTV296" s="182"/>
      <c r="HTW296" s="182"/>
      <c r="HTX296" s="182"/>
      <c r="HTY296" s="182"/>
      <c r="HTZ296" s="182"/>
      <c r="HUA296" s="182"/>
      <c r="HUB296" s="182"/>
      <c r="HUC296" s="182"/>
      <c r="HUD296" s="182"/>
      <c r="HUE296" s="182"/>
      <c r="HUF296" s="182"/>
      <c r="HUG296" s="182"/>
      <c r="HUH296" s="182"/>
      <c r="HUI296" s="182"/>
      <c r="HUJ296" s="182"/>
      <c r="HUK296" s="182"/>
      <c r="HUL296" s="182"/>
      <c r="HUM296" s="182"/>
      <c r="HUN296" s="182"/>
      <c r="HUO296" s="182"/>
      <c r="HUP296" s="182"/>
      <c r="HUQ296" s="182"/>
      <c r="HUR296" s="182"/>
      <c r="HUS296" s="182"/>
      <c r="HUT296" s="182"/>
      <c r="HUU296" s="182"/>
      <c r="HUV296" s="182"/>
      <c r="HUW296" s="182"/>
      <c r="HUX296" s="182"/>
      <c r="HUY296" s="182"/>
      <c r="HUZ296" s="182"/>
      <c r="HVA296" s="182"/>
      <c r="HVB296" s="182"/>
      <c r="HVC296" s="182"/>
      <c r="HVD296" s="182"/>
      <c r="HVE296" s="182"/>
      <c r="HVF296" s="182"/>
      <c r="HVG296" s="182"/>
      <c r="HVH296" s="182"/>
      <c r="HVI296" s="182"/>
      <c r="HVJ296" s="182"/>
      <c r="HVK296" s="182"/>
      <c r="HVL296" s="182"/>
      <c r="HVM296" s="182"/>
      <c r="HVN296" s="182"/>
      <c r="HVO296" s="182"/>
      <c r="HVP296" s="182"/>
      <c r="HVQ296" s="182"/>
      <c r="HVR296" s="182"/>
      <c r="HVS296" s="182"/>
      <c r="HVT296" s="182"/>
      <c r="HVU296" s="182"/>
      <c r="HVV296" s="182"/>
      <c r="HVW296" s="182"/>
      <c r="HVX296" s="182"/>
      <c r="HVY296" s="182"/>
      <c r="HVZ296" s="182"/>
      <c r="HWA296" s="182"/>
      <c r="HWB296" s="182"/>
      <c r="HWC296" s="182"/>
      <c r="HWD296" s="182"/>
      <c r="HWE296" s="182"/>
      <c r="HWF296" s="182"/>
      <c r="HWG296" s="182"/>
      <c r="HWH296" s="182"/>
      <c r="HWI296" s="182"/>
      <c r="HWJ296" s="182"/>
      <c r="HWK296" s="182"/>
      <c r="HWL296" s="182"/>
      <c r="HWM296" s="182"/>
      <c r="HWN296" s="182"/>
      <c r="HWO296" s="182"/>
      <c r="HWP296" s="182"/>
      <c r="HWQ296" s="182"/>
      <c r="HWR296" s="182"/>
      <c r="HWS296" s="182"/>
      <c r="HWT296" s="182"/>
      <c r="HWU296" s="182"/>
      <c r="HWV296" s="182"/>
      <c r="HWW296" s="182"/>
      <c r="HWX296" s="182"/>
      <c r="HWY296" s="182"/>
      <c r="HWZ296" s="182"/>
      <c r="HXA296" s="182"/>
      <c r="HXB296" s="182"/>
      <c r="HXC296" s="182"/>
      <c r="HXD296" s="182"/>
      <c r="HXE296" s="182"/>
      <c r="HXF296" s="182"/>
      <c r="HXG296" s="182"/>
      <c r="HXH296" s="182"/>
      <c r="HXI296" s="182"/>
      <c r="HXJ296" s="182"/>
      <c r="HXK296" s="182"/>
      <c r="HXL296" s="182"/>
      <c r="HXM296" s="182"/>
      <c r="HXN296" s="182"/>
      <c r="HXO296" s="182"/>
      <c r="HXP296" s="182"/>
      <c r="HXQ296" s="182"/>
      <c r="HXR296" s="182"/>
      <c r="HXS296" s="182"/>
      <c r="HXT296" s="182"/>
      <c r="HXU296" s="182"/>
      <c r="HXV296" s="182"/>
      <c r="HXW296" s="182"/>
      <c r="HXX296" s="182"/>
      <c r="HXY296" s="182"/>
      <c r="HXZ296" s="182"/>
      <c r="HYA296" s="182"/>
      <c r="HYB296" s="182"/>
      <c r="HYC296" s="182"/>
      <c r="HYD296" s="182"/>
      <c r="HYE296" s="182"/>
      <c r="HYF296" s="182"/>
      <c r="HYG296" s="182"/>
      <c r="HYH296" s="182"/>
      <c r="HYI296" s="182"/>
      <c r="HYJ296" s="182"/>
      <c r="HYK296" s="182"/>
      <c r="HYL296" s="182"/>
      <c r="HYM296" s="182"/>
      <c r="HYN296" s="182"/>
      <c r="HYO296" s="182"/>
      <c r="HYP296" s="182"/>
      <c r="HYQ296" s="182"/>
      <c r="HYR296" s="182"/>
      <c r="HYS296" s="182"/>
      <c r="HYT296" s="182"/>
      <c r="HYU296" s="182"/>
      <c r="HYV296" s="182"/>
      <c r="HYW296" s="182"/>
      <c r="HYX296" s="182"/>
      <c r="HYY296" s="182"/>
      <c r="HYZ296" s="182"/>
      <c r="HZA296" s="182"/>
      <c r="HZB296" s="182"/>
      <c r="HZC296" s="182"/>
      <c r="HZD296" s="182"/>
      <c r="HZE296" s="182"/>
      <c r="HZF296" s="182"/>
      <c r="HZG296" s="182"/>
      <c r="HZH296" s="182"/>
      <c r="HZI296" s="182"/>
      <c r="HZJ296" s="182"/>
      <c r="HZK296" s="182"/>
      <c r="HZL296" s="182"/>
      <c r="HZM296" s="182"/>
      <c r="HZN296" s="182"/>
      <c r="HZO296" s="182"/>
      <c r="HZP296" s="182"/>
      <c r="HZQ296" s="182"/>
      <c r="HZR296" s="182"/>
      <c r="HZS296" s="182"/>
      <c r="HZT296" s="182"/>
      <c r="HZU296" s="182"/>
      <c r="HZV296" s="182"/>
      <c r="HZW296" s="182"/>
      <c r="HZX296" s="182"/>
      <c r="HZY296" s="182"/>
      <c r="HZZ296" s="182"/>
      <c r="IAA296" s="182"/>
      <c r="IAB296" s="182"/>
      <c r="IAC296" s="182"/>
      <c r="IAD296" s="182"/>
      <c r="IAE296" s="182"/>
      <c r="IAF296" s="182"/>
      <c r="IAG296" s="182"/>
      <c r="IAH296" s="182"/>
      <c r="IAI296" s="182"/>
      <c r="IAJ296" s="182"/>
      <c r="IAK296" s="182"/>
      <c r="IAL296" s="182"/>
      <c r="IAM296" s="182"/>
      <c r="IAN296" s="182"/>
      <c r="IAO296" s="182"/>
      <c r="IAP296" s="182"/>
      <c r="IAQ296" s="182"/>
      <c r="IAR296" s="182"/>
      <c r="IAS296" s="182"/>
      <c r="IAT296" s="182"/>
      <c r="IAU296" s="182"/>
      <c r="IAV296" s="182"/>
      <c r="IAW296" s="182"/>
      <c r="IAX296" s="182"/>
      <c r="IAY296" s="182"/>
      <c r="IAZ296" s="182"/>
      <c r="IBA296" s="182"/>
      <c r="IBB296" s="182"/>
      <c r="IBC296" s="182"/>
      <c r="IBD296" s="182"/>
      <c r="IBE296" s="182"/>
      <c r="IBF296" s="182"/>
      <c r="IBG296" s="182"/>
      <c r="IBH296" s="182"/>
      <c r="IBI296" s="182"/>
      <c r="IBJ296" s="182"/>
      <c r="IBK296" s="182"/>
      <c r="IBL296" s="182"/>
      <c r="IBM296" s="182"/>
      <c r="IBN296" s="182"/>
      <c r="IBO296" s="182"/>
      <c r="IBP296" s="182"/>
      <c r="IBQ296" s="182"/>
      <c r="IBR296" s="182"/>
      <c r="IBS296" s="182"/>
      <c r="IBT296" s="182"/>
      <c r="IBU296" s="182"/>
      <c r="IBV296" s="182"/>
      <c r="IBW296" s="182"/>
      <c r="IBX296" s="182"/>
      <c r="IBY296" s="182"/>
      <c r="IBZ296" s="182"/>
      <c r="ICA296" s="182"/>
      <c r="ICB296" s="182"/>
      <c r="ICC296" s="182"/>
      <c r="ICD296" s="182"/>
      <c r="ICE296" s="182"/>
      <c r="ICF296" s="182"/>
      <c r="ICG296" s="182"/>
      <c r="ICH296" s="182"/>
      <c r="ICI296" s="182"/>
      <c r="ICJ296" s="182"/>
      <c r="ICK296" s="182"/>
      <c r="ICL296" s="182"/>
      <c r="ICM296" s="182"/>
      <c r="ICN296" s="182"/>
      <c r="ICO296" s="182"/>
      <c r="ICP296" s="182"/>
      <c r="ICQ296" s="182"/>
      <c r="ICR296" s="182"/>
      <c r="ICS296" s="182"/>
      <c r="ICT296" s="182"/>
      <c r="ICU296" s="182"/>
      <c r="ICV296" s="182"/>
      <c r="ICW296" s="182"/>
      <c r="ICX296" s="182"/>
      <c r="ICY296" s="182"/>
      <c r="ICZ296" s="182"/>
      <c r="IDA296" s="182"/>
      <c r="IDB296" s="182"/>
      <c r="IDC296" s="182"/>
      <c r="IDD296" s="182"/>
      <c r="IDE296" s="182"/>
      <c r="IDF296" s="182"/>
      <c r="IDG296" s="182"/>
      <c r="IDH296" s="182"/>
      <c r="IDI296" s="182"/>
      <c r="IDJ296" s="182"/>
      <c r="IDK296" s="182"/>
      <c r="IDL296" s="182"/>
      <c r="IDM296" s="182"/>
      <c r="IDN296" s="182"/>
      <c r="IDO296" s="182"/>
      <c r="IDP296" s="182"/>
      <c r="IDQ296" s="182"/>
      <c r="IDR296" s="182"/>
      <c r="IDS296" s="182"/>
      <c r="IDT296" s="182"/>
      <c r="IDU296" s="182"/>
      <c r="IDV296" s="182"/>
      <c r="IDW296" s="182"/>
      <c r="IDX296" s="182"/>
      <c r="IDY296" s="182"/>
      <c r="IDZ296" s="182"/>
      <c r="IEA296" s="182"/>
      <c r="IEB296" s="182"/>
      <c r="IEC296" s="182"/>
      <c r="IED296" s="182"/>
      <c r="IEE296" s="182"/>
      <c r="IEF296" s="182"/>
      <c r="IEG296" s="182"/>
      <c r="IEH296" s="182"/>
      <c r="IEI296" s="182"/>
      <c r="IEJ296" s="182"/>
      <c r="IEK296" s="182"/>
      <c r="IEL296" s="182"/>
      <c r="IEM296" s="182"/>
      <c r="IEN296" s="182"/>
      <c r="IEO296" s="182"/>
      <c r="IEP296" s="182"/>
      <c r="IEQ296" s="182"/>
      <c r="IER296" s="182"/>
      <c r="IES296" s="182"/>
      <c r="IET296" s="182"/>
      <c r="IEU296" s="182"/>
      <c r="IEV296" s="182"/>
      <c r="IEW296" s="182"/>
      <c r="IEX296" s="182"/>
      <c r="IEY296" s="182"/>
      <c r="IEZ296" s="182"/>
      <c r="IFA296" s="182"/>
      <c r="IFB296" s="182"/>
      <c r="IFC296" s="182"/>
      <c r="IFD296" s="182"/>
      <c r="IFE296" s="182"/>
      <c r="IFF296" s="182"/>
      <c r="IFG296" s="182"/>
      <c r="IFH296" s="182"/>
      <c r="IFI296" s="182"/>
      <c r="IFJ296" s="182"/>
      <c r="IFK296" s="182"/>
      <c r="IFL296" s="182"/>
      <c r="IFM296" s="182"/>
      <c r="IFN296" s="182"/>
      <c r="IFO296" s="182"/>
      <c r="IFP296" s="182"/>
      <c r="IFQ296" s="182"/>
      <c r="IFR296" s="182"/>
      <c r="IFS296" s="182"/>
      <c r="IFT296" s="182"/>
      <c r="IFU296" s="182"/>
      <c r="IFV296" s="182"/>
      <c r="IFW296" s="182"/>
      <c r="IFX296" s="182"/>
      <c r="IFY296" s="182"/>
      <c r="IFZ296" s="182"/>
      <c r="IGA296" s="182"/>
      <c r="IGB296" s="182"/>
      <c r="IGC296" s="182"/>
      <c r="IGD296" s="182"/>
      <c r="IGE296" s="182"/>
      <c r="IGF296" s="182"/>
      <c r="IGG296" s="182"/>
      <c r="IGH296" s="182"/>
      <c r="IGI296" s="182"/>
      <c r="IGJ296" s="182"/>
      <c r="IGK296" s="182"/>
      <c r="IGL296" s="182"/>
      <c r="IGM296" s="182"/>
      <c r="IGN296" s="182"/>
      <c r="IGO296" s="182"/>
      <c r="IGP296" s="182"/>
      <c r="IGQ296" s="182"/>
      <c r="IGR296" s="182"/>
      <c r="IGS296" s="182"/>
      <c r="IGT296" s="182"/>
      <c r="IGU296" s="182"/>
      <c r="IGV296" s="182"/>
      <c r="IGW296" s="182"/>
      <c r="IGX296" s="182"/>
      <c r="IGY296" s="182"/>
      <c r="IGZ296" s="182"/>
      <c r="IHA296" s="182"/>
      <c r="IHB296" s="182"/>
      <c r="IHC296" s="182"/>
      <c r="IHD296" s="182"/>
      <c r="IHE296" s="182"/>
      <c r="IHF296" s="182"/>
      <c r="IHG296" s="182"/>
      <c r="IHH296" s="182"/>
      <c r="IHI296" s="182"/>
      <c r="IHJ296" s="182"/>
      <c r="IHK296" s="182"/>
      <c r="IHL296" s="182"/>
      <c r="IHM296" s="182"/>
      <c r="IHN296" s="182"/>
      <c r="IHO296" s="182"/>
      <c r="IHP296" s="182"/>
      <c r="IHQ296" s="182"/>
      <c r="IHR296" s="182"/>
      <c r="IHS296" s="182"/>
      <c r="IHT296" s="182"/>
      <c r="IHU296" s="182"/>
      <c r="IHV296" s="182"/>
      <c r="IHW296" s="182"/>
      <c r="IHX296" s="182"/>
      <c r="IHY296" s="182"/>
      <c r="IHZ296" s="182"/>
      <c r="IIA296" s="182"/>
      <c r="IIB296" s="182"/>
      <c r="IIC296" s="182"/>
      <c r="IID296" s="182"/>
      <c r="IIE296" s="182"/>
      <c r="IIF296" s="182"/>
      <c r="IIG296" s="182"/>
      <c r="IIH296" s="182"/>
      <c r="III296" s="182"/>
      <c r="IIJ296" s="182"/>
      <c r="IIK296" s="182"/>
      <c r="IIL296" s="182"/>
      <c r="IIM296" s="182"/>
      <c r="IIN296" s="182"/>
      <c r="IIO296" s="182"/>
      <c r="IIP296" s="182"/>
      <c r="IIQ296" s="182"/>
      <c r="IIR296" s="182"/>
      <c r="IIS296" s="182"/>
      <c r="IIT296" s="182"/>
      <c r="IIU296" s="182"/>
      <c r="IIV296" s="182"/>
      <c r="IIW296" s="182"/>
      <c r="IIX296" s="182"/>
      <c r="IIY296" s="182"/>
      <c r="IIZ296" s="182"/>
      <c r="IJA296" s="182"/>
      <c r="IJB296" s="182"/>
      <c r="IJC296" s="182"/>
      <c r="IJD296" s="182"/>
      <c r="IJE296" s="182"/>
      <c r="IJF296" s="182"/>
      <c r="IJG296" s="182"/>
      <c r="IJH296" s="182"/>
      <c r="IJI296" s="182"/>
      <c r="IJJ296" s="182"/>
      <c r="IJK296" s="182"/>
      <c r="IJL296" s="182"/>
      <c r="IJM296" s="182"/>
      <c r="IJN296" s="182"/>
      <c r="IJO296" s="182"/>
      <c r="IJP296" s="182"/>
      <c r="IJQ296" s="182"/>
      <c r="IJR296" s="182"/>
      <c r="IJS296" s="182"/>
      <c r="IJT296" s="182"/>
      <c r="IJU296" s="182"/>
      <c r="IJV296" s="182"/>
      <c r="IJW296" s="182"/>
      <c r="IJX296" s="182"/>
      <c r="IJY296" s="182"/>
      <c r="IJZ296" s="182"/>
      <c r="IKA296" s="182"/>
      <c r="IKB296" s="182"/>
      <c r="IKC296" s="182"/>
      <c r="IKD296" s="182"/>
      <c r="IKE296" s="182"/>
      <c r="IKF296" s="182"/>
      <c r="IKG296" s="182"/>
      <c r="IKH296" s="182"/>
      <c r="IKI296" s="182"/>
      <c r="IKJ296" s="182"/>
      <c r="IKK296" s="182"/>
      <c r="IKL296" s="182"/>
      <c r="IKM296" s="182"/>
      <c r="IKN296" s="182"/>
      <c r="IKO296" s="182"/>
      <c r="IKP296" s="182"/>
      <c r="IKQ296" s="182"/>
      <c r="IKR296" s="182"/>
      <c r="IKS296" s="182"/>
      <c r="IKT296" s="182"/>
      <c r="IKU296" s="182"/>
      <c r="IKV296" s="182"/>
      <c r="IKW296" s="182"/>
      <c r="IKX296" s="182"/>
      <c r="IKY296" s="182"/>
      <c r="IKZ296" s="182"/>
      <c r="ILA296" s="182"/>
      <c r="ILB296" s="182"/>
      <c r="ILC296" s="182"/>
      <c r="ILD296" s="182"/>
      <c r="ILE296" s="182"/>
      <c r="ILF296" s="182"/>
      <c r="ILG296" s="182"/>
      <c r="ILH296" s="182"/>
      <c r="ILI296" s="182"/>
      <c r="ILJ296" s="182"/>
      <c r="ILK296" s="182"/>
      <c r="ILL296" s="182"/>
      <c r="ILM296" s="182"/>
      <c r="ILN296" s="182"/>
      <c r="ILO296" s="182"/>
      <c r="ILP296" s="182"/>
      <c r="ILQ296" s="182"/>
      <c r="ILR296" s="182"/>
      <c r="ILS296" s="182"/>
      <c r="ILT296" s="182"/>
      <c r="ILU296" s="182"/>
      <c r="ILV296" s="182"/>
      <c r="ILW296" s="182"/>
      <c r="ILX296" s="182"/>
      <c r="ILY296" s="182"/>
      <c r="ILZ296" s="182"/>
      <c r="IMA296" s="182"/>
      <c r="IMB296" s="182"/>
      <c r="IMC296" s="182"/>
      <c r="IMD296" s="182"/>
      <c r="IME296" s="182"/>
      <c r="IMF296" s="182"/>
      <c r="IMG296" s="182"/>
      <c r="IMH296" s="182"/>
      <c r="IMI296" s="182"/>
      <c r="IMJ296" s="182"/>
      <c r="IMK296" s="182"/>
      <c r="IML296" s="182"/>
      <c r="IMM296" s="182"/>
      <c r="IMN296" s="182"/>
      <c r="IMO296" s="182"/>
      <c r="IMP296" s="182"/>
      <c r="IMQ296" s="182"/>
      <c r="IMR296" s="182"/>
      <c r="IMS296" s="182"/>
      <c r="IMT296" s="182"/>
      <c r="IMU296" s="182"/>
      <c r="IMV296" s="182"/>
      <c r="IMW296" s="182"/>
      <c r="IMX296" s="182"/>
      <c r="IMY296" s="182"/>
      <c r="IMZ296" s="182"/>
      <c r="INA296" s="182"/>
      <c r="INB296" s="182"/>
      <c r="INC296" s="182"/>
      <c r="IND296" s="182"/>
      <c r="INE296" s="182"/>
      <c r="INF296" s="182"/>
      <c r="ING296" s="182"/>
      <c r="INH296" s="182"/>
      <c r="INI296" s="182"/>
      <c r="INJ296" s="182"/>
      <c r="INK296" s="182"/>
      <c r="INL296" s="182"/>
      <c r="INM296" s="182"/>
      <c r="INN296" s="182"/>
      <c r="INO296" s="182"/>
      <c r="INP296" s="182"/>
      <c r="INQ296" s="182"/>
      <c r="INR296" s="182"/>
      <c r="INS296" s="182"/>
      <c r="INT296" s="182"/>
      <c r="INU296" s="182"/>
      <c r="INV296" s="182"/>
      <c r="INW296" s="182"/>
      <c r="INX296" s="182"/>
      <c r="INY296" s="182"/>
      <c r="INZ296" s="182"/>
      <c r="IOA296" s="182"/>
      <c r="IOB296" s="182"/>
      <c r="IOC296" s="182"/>
      <c r="IOD296" s="182"/>
      <c r="IOE296" s="182"/>
      <c r="IOF296" s="182"/>
      <c r="IOG296" s="182"/>
      <c r="IOH296" s="182"/>
      <c r="IOI296" s="182"/>
      <c r="IOJ296" s="182"/>
      <c r="IOK296" s="182"/>
      <c r="IOL296" s="182"/>
      <c r="IOM296" s="182"/>
      <c r="ION296" s="182"/>
      <c r="IOO296" s="182"/>
      <c r="IOP296" s="182"/>
      <c r="IOQ296" s="182"/>
      <c r="IOR296" s="182"/>
      <c r="IOS296" s="182"/>
      <c r="IOT296" s="182"/>
      <c r="IOU296" s="182"/>
      <c r="IOV296" s="182"/>
      <c r="IOW296" s="182"/>
      <c r="IOX296" s="182"/>
      <c r="IOY296" s="182"/>
      <c r="IOZ296" s="182"/>
      <c r="IPA296" s="182"/>
      <c r="IPB296" s="182"/>
      <c r="IPC296" s="182"/>
      <c r="IPD296" s="182"/>
      <c r="IPE296" s="182"/>
      <c r="IPF296" s="182"/>
      <c r="IPG296" s="182"/>
      <c r="IPH296" s="182"/>
      <c r="IPI296" s="182"/>
      <c r="IPJ296" s="182"/>
      <c r="IPK296" s="182"/>
      <c r="IPL296" s="182"/>
      <c r="IPM296" s="182"/>
      <c r="IPN296" s="182"/>
      <c r="IPO296" s="182"/>
      <c r="IPP296" s="182"/>
      <c r="IPQ296" s="182"/>
      <c r="IPR296" s="182"/>
      <c r="IPS296" s="182"/>
      <c r="IPT296" s="182"/>
      <c r="IPU296" s="182"/>
      <c r="IPV296" s="182"/>
      <c r="IPW296" s="182"/>
      <c r="IPX296" s="182"/>
      <c r="IPY296" s="182"/>
      <c r="IPZ296" s="182"/>
      <c r="IQA296" s="182"/>
      <c r="IQB296" s="182"/>
      <c r="IQC296" s="182"/>
      <c r="IQD296" s="182"/>
      <c r="IQE296" s="182"/>
      <c r="IQF296" s="182"/>
      <c r="IQG296" s="182"/>
      <c r="IQH296" s="182"/>
      <c r="IQI296" s="182"/>
      <c r="IQJ296" s="182"/>
      <c r="IQK296" s="182"/>
      <c r="IQL296" s="182"/>
      <c r="IQM296" s="182"/>
      <c r="IQN296" s="182"/>
      <c r="IQO296" s="182"/>
      <c r="IQP296" s="182"/>
      <c r="IQQ296" s="182"/>
      <c r="IQR296" s="182"/>
      <c r="IQS296" s="182"/>
      <c r="IQT296" s="182"/>
      <c r="IQU296" s="182"/>
      <c r="IQV296" s="182"/>
      <c r="IQW296" s="182"/>
      <c r="IQX296" s="182"/>
      <c r="IQY296" s="182"/>
      <c r="IQZ296" s="182"/>
      <c r="IRA296" s="182"/>
      <c r="IRB296" s="182"/>
      <c r="IRC296" s="182"/>
      <c r="IRD296" s="182"/>
      <c r="IRE296" s="182"/>
      <c r="IRF296" s="182"/>
      <c r="IRG296" s="182"/>
      <c r="IRH296" s="182"/>
      <c r="IRI296" s="182"/>
      <c r="IRJ296" s="182"/>
      <c r="IRK296" s="182"/>
      <c r="IRL296" s="182"/>
      <c r="IRM296" s="182"/>
      <c r="IRN296" s="182"/>
      <c r="IRO296" s="182"/>
      <c r="IRP296" s="182"/>
      <c r="IRQ296" s="182"/>
      <c r="IRR296" s="182"/>
      <c r="IRS296" s="182"/>
      <c r="IRT296" s="182"/>
      <c r="IRU296" s="182"/>
      <c r="IRV296" s="182"/>
      <c r="IRW296" s="182"/>
      <c r="IRX296" s="182"/>
      <c r="IRY296" s="182"/>
      <c r="IRZ296" s="182"/>
      <c r="ISA296" s="182"/>
      <c r="ISB296" s="182"/>
      <c r="ISC296" s="182"/>
      <c r="ISD296" s="182"/>
      <c r="ISE296" s="182"/>
      <c r="ISF296" s="182"/>
      <c r="ISG296" s="182"/>
      <c r="ISH296" s="182"/>
      <c r="ISI296" s="182"/>
      <c r="ISJ296" s="182"/>
      <c r="ISK296" s="182"/>
      <c r="ISL296" s="182"/>
      <c r="ISM296" s="182"/>
      <c r="ISN296" s="182"/>
      <c r="ISO296" s="182"/>
      <c r="ISP296" s="182"/>
      <c r="ISQ296" s="182"/>
      <c r="ISR296" s="182"/>
      <c r="ISS296" s="182"/>
      <c r="IST296" s="182"/>
      <c r="ISU296" s="182"/>
      <c r="ISV296" s="182"/>
      <c r="ISW296" s="182"/>
      <c r="ISX296" s="182"/>
      <c r="ISY296" s="182"/>
      <c r="ISZ296" s="182"/>
      <c r="ITA296" s="182"/>
      <c r="ITB296" s="182"/>
      <c r="ITC296" s="182"/>
      <c r="ITD296" s="182"/>
      <c r="ITE296" s="182"/>
      <c r="ITF296" s="182"/>
      <c r="ITG296" s="182"/>
      <c r="ITH296" s="182"/>
      <c r="ITI296" s="182"/>
      <c r="ITJ296" s="182"/>
      <c r="ITK296" s="182"/>
      <c r="ITL296" s="182"/>
      <c r="ITM296" s="182"/>
      <c r="ITN296" s="182"/>
      <c r="ITO296" s="182"/>
      <c r="ITP296" s="182"/>
      <c r="ITQ296" s="182"/>
      <c r="ITR296" s="182"/>
      <c r="ITS296" s="182"/>
      <c r="ITT296" s="182"/>
      <c r="ITU296" s="182"/>
      <c r="ITV296" s="182"/>
      <c r="ITW296" s="182"/>
      <c r="ITX296" s="182"/>
      <c r="ITY296" s="182"/>
      <c r="ITZ296" s="182"/>
      <c r="IUA296" s="182"/>
      <c r="IUB296" s="182"/>
      <c r="IUC296" s="182"/>
      <c r="IUD296" s="182"/>
      <c r="IUE296" s="182"/>
      <c r="IUF296" s="182"/>
      <c r="IUG296" s="182"/>
      <c r="IUH296" s="182"/>
      <c r="IUI296" s="182"/>
      <c r="IUJ296" s="182"/>
      <c r="IUK296" s="182"/>
      <c r="IUL296" s="182"/>
      <c r="IUM296" s="182"/>
      <c r="IUN296" s="182"/>
      <c r="IUO296" s="182"/>
      <c r="IUP296" s="182"/>
      <c r="IUQ296" s="182"/>
      <c r="IUR296" s="182"/>
      <c r="IUS296" s="182"/>
      <c r="IUT296" s="182"/>
      <c r="IUU296" s="182"/>
      <c r="IUV296" s="182"/>
      <c r="IUW296" s="182"/>
      <c r="IUX296" s="182"/>
      <c r="IUY296" s="182"/>
      <c r="IUZ296" s="182"/>
      <c r="IVA296" s="182"/>
      <c r="IVB296" s="182"/>
      <c r="IVC296" s="182"/>
      <c r="IVD296" s="182"/>
      <c r="IVE296" s="182"/>
      <c r="IVF296" s="182"/>
      <c r="IVG296" s="182"/>
      <c r="IVH296" s="182"/>
      <c r="IVI296" s="182"/>
      <c r="IVJ296" s="182"/>
      <c r="IVK296" s="182"/>
      <c r="IVL296" s="182"/>
      <c r="IVM296" s="182"/>
      <c r="IVN296" s="182"/>
      <c r="IVO296" s="182"/>
      <c r="IVP296" s="182"/>
      <c r="IVQ296" s="182"/>
      <c r="IVR296" s="182"/>
      <c r="IVS296" s="182"/>
      <c r="IVT296" s="182"/>
      <c r="IVU296" s="182"/>
      <c r="IVV296" s="182"/>
      <c r="IVW296" s="182"/>
      <c r="IVX296" s="182"/>
      <c r="IVY296" s="182"/>
      <c r="IVZ296" s="182"/>
      <c r="IWA296" s="182"/>
      <c r="IWB296" s="182"/>
      <c r="IWC296" s="182"/>
      <c r="IWD296" s="182"/>
      <c r="IWE296" s="182"/>
      <c r="IWF296" s="182"/>
      <c r="IWG296" s="182"/>
      <c r="IWH296" s="182"/>
      <c r="IWI296" s="182"/>
      <c r="IWJ296" s="182"/>
      <c r="IWK296" s="182"/>
      <c r="IWL296" s="182"/>
      <c r="IWM296" s="182"/>
      <c r="IWN296" s="182"/>
      <c r="IWO296" s="182"/>
      <c r="IWP296" s="182"/>
      <c r="IWQ296" s="182"/>
      <c r="IWR296" s="182"/>
      <c r="IWS296" s="182"/>
      <c r="IWT296" s="182"/>
      <c r="IWU296" s="182"/>
      <c r="IWV296" s="182"/>
      <c r="IWW296" s="182"/>
      <c r="IWX296" s="182"/>
      <c r="IWY296" s="182"/>
      <c r="IWZ296" s="182"/>
      <c r="IXA296" s="182"/>
      <c r="IXB296" s="182"/>
      <c r="IXC296" s="182"/>
      <c r="IXD296" s="182"/>
      <c r="IXE296" s="182"/>
      <c r="IXF296" s="182"/>
      <c r="IXG296" s="182"/>
      <c r="IXH296" s="182"/>
      <c r="IXI296" s="182"/>
      <c r="IXJ296" s="182"/>
      <c r="IXK296" s="182"/>
      <c r="IXL296" s="182"/>
      <c r="IXM296" s="182"/>
      <c r="IXN296" s="182"/>
      <c r="IXO296" s="182"/>
      <c r="IXP296" s="182"/>
      <c r="IXQ296" s="182"/>
      <c r="IXR296" s="182"/>
      <c r="IXS296" s="182"/>
      <c r="IXT296" s="182"/>
      <c r="IXU296" s="182"/>
      <c r="IXV296" s="182"/>
      <c r="IXW296" s="182"/>
      <c r="IXX296" s="182"/>
      <c r="IXY296" s="182"/>
      <c r="IXZ296" s="182"/>
      <c r="IYA296" s="182"/>
      <c r="IYB296" s="182"/>
      <c r="IYC296" s="182"/>
      <c r="IYD296" s="182"/>
      <c r="IYE296" s="182"/>
      <c r="IYF296" s="182"/>
      <c r="IYG296" s="182"/>
      <c r="IYH296" s="182"/>
      <c r="IYI296" s="182"/>
      <c r="IYJ296" s="182"/>
      <c r="IYK296" s="182"/>
      <c r="IYL296" s="182"/>
      <c r="IYM296" s="182"/>
      <c r="IYN296" s="182"/>
      <c r="IYO296" s="182"/>
      <c r="IYP296" s="182"/>
      <c r="IYQ296" s="182"/>
      <c r="IYR296" s="182"/>
      <c r="IYS296" s="182"/>
      <c r="IYT296" s="182"/>
      <c r="IYU296" s="182"/>
      <c r="IYV296" s="182"/>
      <c r="IYW296" s="182"/>
      <c r="IYX296" s="182"/>
      <c r="IYY296" s="182"/>
      <c r="IYZ296" s="182"/>
      <c r="IZA296" s="182"/>
      <c r="IZB296" s="182"/>
      <c r="IZC296" s="182"/>
      <c r="IZD296" s="182"/>
      <c r="IZE296" s="182"/>
      <c r="IZF296" s="182"/>
      <c r="IZG296" s="182"/>
      <c r="IZH296" s="182"/>
      <c r="IZI296" s="182"/>
      <c r="IZJ296" s="182"/>
      <c r="IZK296" s="182"/>
      <c r="IZL296" s="182"/>
      <c r="IZM296" s="182"/>
      <c r="IZN296" s="182"/>
      <c r="IZO296" s="182"/>
      <c r="IZP296" s="182"/>
      <c r="IZQ296" s="182"/>
      <c r="IZR296" s="182"/>
      <c r="IZS296" s="182"/>
      <c r="IZT296" s="182"/>
      <c r="IZU296" s="182"/>
      <c r="IZV296" s="182"/>
      <c r="IZW296" s="182"/>
      <c r="IZX296" s="182"/>
      <c r="IZY296" s="182"/>
      <c r="IZZ296" s="182"/>
      <c r="JAA296" s="182"/>
      <c r="JAB296" s="182"/>
      <c r="JAC296" s="182"/>
      <c r="JAD296" s="182"/>
      <c r="JAE296" s="182"/>
      <c r="JAF296" s="182"/>
      <c r="JAG296" s="182"/>
      <c r="JAH296" s="182"/>
      <c r="JAI296" s="182"/>
      <c r="JAJ296" s="182"/>
      <c r="JAK296" s="182"/>
      <c r="JAL296" s="182"/>
      <c r="JAM296" s="182"/>
      <c r="JAN296" s="182"/>
      <c r="JAO296" s="182"/>
      <c r="JAP296" s="182"/>
      <c r="JAQ296" s="182"/>
      <c r="JAR296" s="182"/>
      <c r="JAS296" s="182"/>
      <c r="JAT296" s="182"/>
      <c r="JAU296" s="182"/>
      <c r="JAV296" s="182"/>
      <c r="JAW296" s="182"/>
      <c r="JAX296" s="182"/>
      <c r="JAY296" s="182"/>
      <c r="JAZ296" s="182"/>
      <c r="JBA296" s="182"/>
      <c r="JBB296" s="182"/>
      <c r="JBC296" s="182"/>
      <c r="JBD296" s="182"/>
      <c r="JBE296" s="182"/>
      <c r="JBF296" s="182"/>
      <c r="JBG296" s="182"/>
      <c r="JBH296" s="182"/>
      <c r="JBI296" s="182"/>
      <c r="JBJ296" s="182"/>
      <c r="JBK296" s="182"/>
      <c r="JBL296" s="182"/>
      <c r="JBM296" s="182"/>
      <c r="JBN296" s="182"/>
      <c r="JBO296" s="182"/>
      <c r="JBP296" s="182"/>
      <c r="JBQ296" s="182"/>
      <c r="JBR296" s="182"/>
      <c r="JBS296" s="182"/>
      <c r="JBT296" s="182"/>
      <c r="JBU296" s="182"/>
      <c r="JBV296" s="182"/>
      <c r="JBW296" s="182"/>
      <c r="JBX296" s="182"/>
      <c r="JBY296" s="182"/>
      <c r="JBZ296" s="182"/>
      <c r="JCA296" s="182"/>
      <c r="JCB296" s="182"/>
      <c r="JCC296" s="182"/>
      <c r="JCD296" s="182"/>
      <c r="JCE296" s="182"/>
      <c r="JCF296" s="182"/>
      <c r="JCG296" s="182"/>
      <c r="JCH296" s="182"/>
      <c r="JCI296" s="182"/>
      <c r="JCJ296" s="182"/>
      <c r="JCK296" s="182"/>
      <c r="JCL296" s="182"/>
      <c r="JCM296" s="182"/>
      <c r="JCN296" s="182"/>
      <c r="JCO296" s="182"/>
      <c r="JCP296" s="182"/>
      <c r="JCQ296" s="182"/>
      <c r="JCR296" s="182"/>
      <c r="JCS296" s="182"/>
      <c r="JCT296" s="182"/>
      <c r="JCU296" s="182"/>
      <c r="JCV296" s="182"/>
      <c r="JCW296" s="182"/>
      <c r="JCX296" s="182"/>
      <c r="JCY296" s="182"/>
      <c r="JCZ296" s="182"/>
      <c r="JDA296" s="182"/>
      <c r="JDB296" s="182"/>
      <c r="JDC296" s="182"/>
      <c r="JDD296" s="182"/>
      <c r="JDE296" s="182"/>
      <c r="JDF296" s="182"/>
      <c r="JDG296" s="182"/>
      <c r="JDH296" s="182"/>
      <c r="JDI296" s="182"/>
      <c r="JDJ296" s="182"/>
      <c r="JDK296" s="182"/>
      <c r="JDL296" s="182"/>
      <c r="JDM296" s="182"/>
      <c r="JDN296" s="182"/>
      <c r="JDO296" s="182"/>
      <c r="JDP296" s="182"/>
      <c r="JDQ296" s="182"/>
      <c r="JDR296" s="182"/>
      <c r="JDS296" s="182"/>
      <c r="JDT296" s="182"/>
      <c r="JDU296" s="182"/>
      <c r="JDV296" s="182"/>
      <c r="JDW296" s="182"/>
      <c r="JDX296" s="182"/>
      <c r="JDY296" s="182"/>
      <c r="JDZ296" s="182"/>
      <c r="JEA296" s="182"/>
      <c r="JEB296" s="182"/>
      <c r="JEC296" s="182"/>
      <c r="JED296" s="182"/>
      <c r="JEE296" s="182"/>
      <c r="JEF296" s="182"/>
      <c r="JEG296" s="182"/>
      <c r="JEH296" s="182"/>
      <c r="JEI296" s="182"/>
      <c r="JEJ296" s="182"/>
      <c r="JEK296" s="182"/>
      <c r="JEL296" s="182"/>
      <c r="JEM296" s="182"/>
      <c r="JEN296" s="182"/>
      <c r="JEO296" s="182"/>
      <c r="JEP296" s="182"/>
      <c r="JEQ296" s="182"/>
      <c r="JER296" s="182"/>
      <c r="JES296" s="182"/>
      <c r="JET296" s="182"/>
      <c r="JEU296" s="182"/>
      <c r="JEV296" s="182"/>
      <c r="JEW296" s="182"/>
      <c r="JEX296" s="182"/>
      <c r="JEY296" s="182"/>
      <c r="JEZ296" s="182"/>
      <c r="JFA296" s="182"/>
      <c r="JFB296" s="182"/>
      <c r="JFC296" s="182"/>
      <c r="JFD296" s="182"/>
      <c r="JFE296" s="182"/>
      <c r="JFF296" s="182"/>
      <c r="JFG296" s="182"/>
      <c r="JFH296" s="182"/>
      <c r="JFI296" s="182"/>
      <c r="JFJ296" s="182"/>
      <c r="JFK296" s="182"/>
      <c r="JFL296" s="182"/>
      <c r="JFM296" s="182"/>
      <c r="JFN296" s="182"/>
      <c r="JFO296" s="182"/>
      <c r="JFP296" s="182"/>
      <c r="JFQ296" s="182"/>
      <c r="JFR296" s="182"/>
      <c r="JFS296" s="182"/>
      <c r="JFT296" s="182"/>
      <c r="JFU296" s="182"/>
      <c r="JFV296" s="182"/>
      <c r="JFW296" s="182"/>
      <c r="JFX296" s="182"/>
      <c r="JFY296" s="182"/>
      <c r="JFZ296" s="182"/>
      <c r="JGA296" s="182"/>
      <c r="JGB296" s="182"/>
      <c r="JGC296" s="182"/>
      <c r="JGD296" s="182"/>
      <c r="JGE296" s="182"/>
      <c r="JGF296" s="182"/>
      <c r="JGG296" s="182"/>
      <c r="JGH296" s="182"/>
      <c r="JGI296" s="182"/>
      <c r="JGJ296" s="182"/>
      <c r="JGK296" s="182"/>
      <c r="JGL296" s="182"/>
      <c r="JGM296" s="182"/>
      <c r="JGN296" s="182"/>
      <c r="JGO296" s="182"/>
      <c r="JGP296" s="182"/>
      <c r="JGQ296" s="182"/>
      <c r="JGR296" s="182"/>
      <c r="JGS296" s="182"/>
      <c r="JGT296" s="182"/>
      <c r="JGU296" s="182"/>
      <c r="JGV296" s="182"/>
      <c r="JGW296" s="182"/>
      <c r="JGX296" s="182"/>
      <c r="JGY296" s="182"/>
      <c r="JGZ296" s="182"/>
      <c r="JHA296" s="182"/>
      <c r="JHB296" s="182"/>
      <c r="JHC296" s="182"/>
      <c r="JHD296" s="182"/>
      <c r="JHE296" s="182"/>
      <c r="JHF296" s="182"/>
      <c r="JHG296" s="182"/>
      <c r="JHH296" s="182"/>
      <c r="JHI296" s="182"/>
      <c r="JHJ296" s="182"/>
      <c r="JHK296" s="182"/>
      <c r="JHL296" s="182"/>
      <c r="JHM296" s="182"/>
      <c r="JHN296" s="182"/>
      <c r="JHO296" s="182"/>
      <c r="JHP296" s="182"/>
      <c r="JHQ296" s="182"/>
      <c r="JHR296" s="182"/>
      <c r="JHS296" s="182"/>
      <c r="JHT296" s="182"/>
      <c r="JHU296" s="182"/>
      <c r="JHV296" s="182"/>
      <c r="JHW296" s="182"/>
      <c r="JHX296" s="182"/>
      <c r="JHY296" s="182"/>
      <c r="JHZ296" s="182"/>
      <c r="JIA296" s="182"/>
      <c r="JIB296" s="182"/>
      <c r="JIC296" s="182"/>
      <c r="JID296" s="182"/>
      <c r="JIE296" s="182"/>
      <c r="JIF296" s="182"/>
      <c r="JIG296" s="182"/>
      <c r="JIH296" s="182"/>
      <c r="JII296" s="182"/>
      <c r="JIJ296" s="182"/>
      <c r="JIK296" s="182"/>
      <c r="JIL296" s="182"/>
      <c r="JIM296" s="182"/>
      <c r="JIN296" s="182"/>
      <c r="JIO296" s="182"/>
      <c r="JIP296" s="182"/>
      <c r="JIQ296" s="182"/>
      <c r="JIR296" s="182"/>
      <c r="JIS296" s="182"/>
      <c r="JIT296" s="182"/>
      <c r="JIU296" s="182"/>
      <c r="JIV296" s="182"/>
      <c r="JIW296" s="182"/>
      <c r="JIX296" s="182"/>
      <c r="JIY296" s="182"/>
      <c r="JIZ296" s="182"/>
      <c r="JJA296" s="182"/>
      <c r="JJB296" s="182"/>
      <c r="JJC296" s="182"/>
      <c r="JJD296" s="182"/>
      <c r="JJE296" s="182"/>
      <c r="JJF296" s="182"/>
      <c r="JJG296" s="182"/>
      <c r="JJH296" s="182"/>
      <c r="JJI296" s="182"/>
      <c r="JJJ296" s="182"/>
      <c r="JJK296" s="182"/>
      <c r="JJL296" s="182"/>
      <c r="JJM296" s="182"/>
      <c r="JJN296" s="182"/>
      <c r="JJO296" s="182"/>
      <c r="JJP296" s="182"/>
      <c r="JJQ296" s="182"/>
      <c r="JJR296" s="182"/>
      <c r="JJS296" s="182"/>
      <c r="JJT296" s="182"/>
      <c r="JJU296" s="182"/>
      <c r="JJV296" s="182"/>
      <c r="JJW296" s="182"/>
      <c r="JJX296" s="182"/>
      <c r="JJY296" s="182"/>
      <c r="JJZ296" s="182"/>
      <c r="JKA296" s="182"/>
      <c r="JKB296" s="182"/>
      <c r="JKC296" s="182"/>
      <c r="JKD296" s="182"/>
      <c r="JKE296" s="182"/>
      <c r="JKF296" s="182"/>
      <c r="JKG296" s="182"/>
      <c r="JKH296" s="182"/>
      <c r="JKI296" s="182"/>
      <c r="JKJ296" s="182"/>
      <c r="JKK296" s="182"/>
      <c r="JKL296" s="182"/>
      <c r="JKM296" s="182"/>
      <c r="JKN296" s="182"/>
      <c r="JKO296" s="182"/>
      <c r="JKP296" s="182"/>
      <c r="JKQ296" s="182"/>
      <c r="JKR296" s="182"/>
      <c r="JKS296" s="182"/>
      <c r="JKT296" s="182"/>
      <c r="JKU296" s="182"/>
      <c r="JKV296" s="182"/>
      <c r="JKW296" s="182"/>
      <c r="JKX296" s="182"/>
      <c r="JKY296" s="182"/>
      <c r="JKZ296" s="182"/>
      <c r="JLA296" s="182"/>
      <c r="JLB296" s="182"/>
      <c r="JLC296" s="182"/>
      <c r="JLD296" s="182"/>
      <c r="JLE296" s="182"/>
      <c r="JLF296" s="182"/>
      <c r="JLG296" s="182"/>
      <c r="JLH296" s="182"/>
      <c r="JLI296" s="182"/>
      <c r="JLJ296" s="182"/>
      <c r="JLK296" s="182"/>
      <c r="JLL296" s="182"/>
      <c r="JLM296" s="182"/>
      <c r="JLN296" s="182"/>
      <c r="JLO296" s="182"/>
      <c r="JLP296" s="182"/>
      <c r="JLQ296" s="182"/>
      <c r="JLR296" s="182"/>
      <c r="JLS296" s="182"/>
      <c r="JLT296" s="182"/>
      <c r="JLU296" s="182"/>
      <c r="JLV296" s="182"/>
      <c r="JLW296" s="182"/>
      <c r="JLX296" s="182"/>
      <c r="JLY296" s="182"/>
      <c r="JLZ296" s="182"/>
      <c r="JMA296" s="182"/>
      <c r="JMB296" s="182"/>
      <c r="JMC296" s="182"/>
      <c r="JMD296" s="182"/>
      <c r="JME296" s="182"/>
      <c r="JMF296" s="182"/>
      <c r="JMG296" s="182"/>
      <c r="JMH296" s="182"/>
      <c r="JMI296" s="182"/>
      <c r="JMJ296" s="182"/>
      <c r="JMK296" s="182"/>
      <c r="JML296" s="182"/>
      <c r="JMM296" s="182"/>
      <c r="JMN296" s="182"/>
      <c r="JMO296" s="182"/>
      <c r="JMP296" s="182"/>
      <c r="JMQ296" s="182"/>
      <c r="JMR296" s="182"/>
      <c r="JMS296" s="182"/>
      <c r="JMT296" s="182"/>
      <c r="JMU296" s="182"/>
      <c r="JMV296" s="182"/>
      <c r="JMW296" s="182"/>
      <c r="JMX296" s="182"/>
      <c r="JMY296" s="182"/>
      <c r="JMZ296" s="182"/>
      <c r="JNA296" s="182"/>
      <c r="JNB296" s="182"/>
      <c r="JNC296" s="182"/>
      <c r="JND296" s="182"/>
      <c r="JNE296" s="182"/>
      <c r="JNF296" s="182"/>
      <c r="JNG296" s="182"/>
      <c r="JNH296" s="182"/>
      <c r="JNI296" s="182"/>
      <c r="JNJ296" s="182"/>
      <c r="JNK296" s="182"/>
      <c r="JNL296" s="182"/>
      <c r="JNM296" s="182"/>
      <c r="JNN296" s="182"/>
      <c r="JNO296" s="182"/>
      <c r="JNP296" s="182"/>
      <c r="JNQ296" s="182"/>
      <c r="JNR296" s="182"/>
      <c r="JNS296" s="182"/>
      <c r="JNT296" s="182"/>
      <c r="JNU296" s="182"/>
      <c r="JNV296" s="182"/>
      <c r="JNW296" s="182"/>
      <c r="JNX296" s="182"/>
      <c r="JNY296" s="182"/>
      <c r="JNZ296" s="182"/>
      <c r="JOA296" s="182"/>
      <c r="JOB296" s="182"/>
      <c r="JOC296" s="182"/>
      <c r="JOD296" s="182"/>
      <c r="JOE296" s="182"/>
      <c r="JOF296" s="182"/>
      <c r="JOG296" s="182"/>
      <c r="JOH296" s="182"/>
      <c r="JOI296" s="182"/>
      <c r="JOJ296" s="182"/>
      <c r="JOK296" s="182"/>
      <c r="JOL296" s="182"/>
      <c r="JOM296" s="182"/>
      <c r="JON296" s="182"/>
      <c r="JOO296" s="182"/>
      <c r="JOP296" s="182"/>
      <c r="JOQ296" s="182"/>
      <c r="JOR296" s="182"/>
      <c r="JOS296" s="182"/>
      <c r="JOT296" s="182"/>
      <c r="JOU296" s="182"/>
      <c r="JOV296" s="182"/>
      <c r="JOW296" s="182"/>
      <c r="JOX296" s="182"/>
      <c r="JOY296" s="182"/>
      <c r="JOZ296" s="182"/>
      <c r="JPA296" s="182"/>
      <c r="JPB296" s="182"/>
      <c r="JPC296" s="182"/>
      <c r="JPD296" s="182"/>
      <c r="JPE296" s="182"/>
      <c r="JPF296" s="182"/>
      <c r="JPG296" s="182"/>
      <c r="JPH296" s="182"/>
      <c r="JPI296" s="182"/>
      <c r="JPJ296" s="182"/>
      <c r="JPK296" s="182"/>
      <c r="JPL296" s="182"/>
      <c r="JPM296" s="182"/>
      <c r="JPN296" s="182"/>
      <c r="JPO296" s="182"/>
      <c r="JPP296" s="182"/>
      <c r="JPQ296" s="182"/>
      <c r="JPR296" s="182"/>
      <c r="JPS296" s="182"/>
      <c r="JPT296" s="182"/>
      <c r="JPU296" s="182"/>
      <c r="JPV296" s="182"/>
      <c r="JPW296" s="182"/>
      <c r="JPX296" s="182"/>
      <c r="JPY296" s="182"/>
      <c r="JPZ296" s="182"/>
      <c r="JQA296" s="182"/>
      <c r="JQB296" s="182"/>
      <c r="JQC296" s="182"/>
      <c r="JQD296" s="182"/>
      <c r="JQE296" s="182"/>
      <c r="JQF296" s="182"/>
      <c r="JQG296" s="182"/>
      <c r="JQH296" s="182"/>
      <c r="JQI296" s="182"/>
      <c r="JQJ296" s="182"/>
      <c r="JQK296" s="182"/>
      <c r="JQL296" s="182"/>
      <c r="JQM296" s="182"/>
      <c r="JQN296" s="182"/>
      <c r="JQO296" s="182"/>
      <c r="JQP296" s="182"/>
      <c r="JQQ296" s="182"/>
      <c r="JQR296" s="182"/>
      <c r="JQS296" s="182"/>
      <c r="JQT296" s="182"/>
      <c r="JQU296" s="182"/>
      <c r="JQV296" s="182"/>
      <c r="JQW296" s="182"/>
      <c r="JQX296" s="182"/>
      <c r="JQY296" s="182"/>
      <c r="JQZ296" s="182"/>
      <c r="JRA296" s="182"/>
      <c r="JRB296" s="182"/>
      <c r="JRC296" s="182"/>
      <c r="JRD296" s="182"/>
      <c r="JRE296" s="182"/>
      <c r="JRF296" s="182"/>
      <c r="JRG296" s="182"/>
      <c r="JRH296" s="182"/>
      <c r="JRI296" s="182"/>
      <c r="JRJ296" s="182"/>
      <c r="JRK296" s="182"/>
      <c r="JRL296" s="182"/>
      <c r="JRM296" s="182"/>
      <c r="JRN296" s="182"/>
      <c r="JRO296" s="182"/>
      <c r="JRP296" s="182"/>
      <c r="JRQ296" s="182"/>
      <c r="JRR296" s="182"/>
      <c r="JRS296" s="182"/>
      <c r="JRT296" s="182"/>
      <c r="JRU296" s="182"/>
      <c r="JRV296" s="182"/>
      <c r="JRW296" s="182"/>
      <c r="JRX296" s="182"/>
      <c r="JRY296" s="182"/>
      <c r="JRZ296" s="182"/>
      <c r="JSA296" s="182"/>
      <c r="JSB296" s="182"/>
      <c r="JSC296" s="182"/>
      <c r="JSD296" s="182"/>
      <c r="JSE296" s="182"/>
      <c r="JSF296" s="182"/>
      <c r="JSG296" s="182"/>
      <c r="JSH296" s="182"/>
      <c r="JSI296" s="182"/>
      <c r="JSJ296" s="182"/>
      <c r="JSK296" s="182"/>
      <c r="JSL296" s="182"/>
      <c r="JSM296" s="182"/>
      <c r="JSN296" s="182"/>
      <c r="JSO296" s="182"/>
      <c r="JSP296" s="182"/>
      <c r="JSQ296" s="182"/>
      <c r="JSR296" s="182"/>
      <c r="JSS296" s="182"/>
      <c r="JST296" s="182"/>
      <c r="JSU296" s="182"/>
      <c r="JSV296" s="182"/>
      <c r="JSW296" s="182"/>
      <c r="JSX296" s="182"/>
      <c r="JSY296" s="182"/>
      <c r="JSZ296" s="182"/>
      <c r="JTA296" s="182"/>
      <c r="JTB296" s="182"/>
      <c r="JTC296" s="182"/>
      <c r="JTD296" s="182"/>
      <c r="JTE296" s="182"/>
      <c r="JTF296" s="182"/>
      <c r="JTG296" s="182"/>
      <c r="JTH296" s="182"/>
      <c r="JTI296" s="182"/>
      <c r="JTJ296" s="182"/>
      <c r="JTK296" s="182"/>
      <c r="JTL296" s="182"/>
      <c r="JTM296" s="182"/>
      <c r="JTN296" s="182"/>
      <c r="JTO296" s="182"/>
      <c r="JTP296" s="182"/>
      <c r="JTQ296" s="182"/>
      <c r="JTR296" s="182"/>
      <c r="JTS296" s="182"/>
      <c r="JTT296" s="182"/>
      <c r="JTU296" s="182"/>
      <c r="JTV296" s="182"/>
      <c r="JTW296" s="182"/>
      <c r="JTX296" s="182"/>
      <c r="JTY296" s="182"/>
      <c r="JTZ296" s="182"/>
      <c r="JUA296" s="182"/>
      <c r="JUB296" s="182"/>
      <c r="JUC296" s="182"/>
      <c r="JUD296" s="182"/>
      <c r="JUE296" s="182"/>
      <c r="JUF296" s="182"/>
      <c r="JUG296" s="182"/>
      <c r="JUH296" s="182"/>
      <c r="JUI296" s="182"/>
      <c r="JUJ296" s="182"/>
      <c r="JUK296" s="182"/>
      <c r="JUL296" s="182"/>
      <c r="JUM296" s="182"/>
      <c r="JUN296" s="182"/>
      <c r="JUO296" s="182"/>
      <c r="JUP296" s="182"/>
      <c r="JUQ296" s="182"/>
      <c r="JUR296" s="182"/>
      <c r="JUS296" s="182"/>
      <c r="JUT296" s="182"/>
      <c r="JUU296" s="182"/>
      <c r="JUV296" s="182"/>
      <c r="JUW296" s="182"/>
      <c r="JUX296" s="182"/>
      <c r="JUY296" s="182"/>
      <c r="JUZ296" s="182"/>
      <c r="JVA296" s="182"/>
      <c r="JVB296" s="182"/>
      <c r="JVC296" s="182"/>
      <c r="JVD296" s="182"/>
      <c r="JVE296" s="182"/>
      <c r="JVF296" s="182"/>
      <c r="JVG296" s="182"/>
      <c r="JVH296" s="182"/>
      <c r="JVI296" s="182"/>
      <c r="JVJ296" s="182"/>
      <c r="JVK296" s="182"/>
      <c r="JVL296" s="182"/>
      <c r="JVM296" s="182"/>
      <c r="JVN296" s="182"/>
      <c r="JVO296" s="182"/>
      <c r="JVP296" s="182"/>
      <c r="JVQ296" s="182"/>
      <c r="JVR296" s="182"/>
      <c r="JVS296" s="182"/>
      <c r="JVT296" s="182"/>
      <c r="JVU296" s="182"/>
      <c r="JVV296" s="182"/>
      <c r="JVW296" s="182"/>
      <c r="JVX296" s="182"/>
      <c r="JVY296" s="182"/>
      <c r="JVZ296" s="182"/>
      <c r="JWA296" s="182"/>
      <c r="JWB296" s="182"/>
      <c r="JWC296" s="182"/>
      <c r="JWD296" s="182"/>
      <c r="JWE296" s="182"/>
      <c r="JWF296" s="182"/>
      <c r="JWG296" s="182"/>
      <c r="JWH296" s="182"/>
      <c r="JWI296" s="182"/>
      <c r="JWJ296" s="182"/>
      <c r="JWK296" s="182"/>
      <c r="JWL296" s="182"/>
      <c r="JWM296" s="182"/>
      <c r="JWN296" s="182"/>
      <c r="JWO296" s="182"/>
      <c r="JWP296" s="182"/>
      <c r="JWQ296" s="182"/>
      <c r="JWR296" s="182"/>
      <c r="JWS296" s="182"/>
      <c r="JWT296" s="182"/>
      <c r="JWU296" s="182"/>
      <c r="JWV296" s="182"/>
      <c r="JWW296" s="182"/>
      <c r="JWX296" s="182"/>
      <c r="JWY296" s="182"/>
      <c r="JWZ296" s="182"/>
      <c r="JXA296" s="182"/>
      <c r="JXB296" s="182"/>
      <c r="JXC296" s="182"/>
      <c r="JXD296" s="182"/>
      <c r="JXE296" s="182"/>
      <c r="JXF296" s="182"/>
      <c r="JXG296" s="182"/>
      <c r="JXH296" s="182"/>
      <c r="JXI296" s="182"/>
      <c r="JXJ296" s="182"/>
      <c r="JXK296" s="182"/>
      <c r="JXL296" s="182"/>
      <c r="JXM296" s="182"/>
      <c r="JXN296" s="182"/>
      <c r="JXO296" s="182"/>
      <c r="JXP296" s="182"/>
      <c r="JXQ296" s="182"/>
      <c r="JXR296" s="182"/>
      <c r="JXS296" s="182"/>
      <c r="JXT296" s="182"/>
      <c r="JXU296" s="182"/>
      <c r="JXV296" s="182"/>
      <c r="JXW296" s="182"/>
      <c r="JXX296" s="182"/>
      <c r="JXY296" s="182"/>
      <c r="JXZ296" s="182"/>
      <c r="JYA296" s="182"/>
      <c r="JYB296" s="182"/>
      <c r="JYC296" s="182"/>
      <c r="JYD296" s="182"/>
      <c r="JYE296" s="182"/>
      <c r="JYF296" s="182"/>
      <c r="JYG296" s="182"/>
      <c r="JYH296" s="182"/>
      <c r="JYI296" s="182"/>
      <c r="JYJ296" s="182"/>
      <c r="JYK296" s="182"/>
      <c r="JYL296" s="182"/>
      <c r="JYM296" s="182"/>
      <c r="JYN296" s="182"/>
      <c r="JYO296" s="182"/>
      <c r="JYP296" s="182"/>
      <c r="JYQ296" s="182"/>
      <c r="JYR296" s="182"/>
      <c r="JYS296" s="182"/>
      <c r="JYT296" s="182"/>
      <c r="JYU296" s="182"/>
      <c r="JYV296" s="182"/>
      <c r="JYW296" s="182"/>
      <c r="JYX296" s="182"/>
      <c r="JYY296" s="182"/>
      <c r="JYZ296" s="182"/>
      <c r="JZA296" s="182"/>
      <c r="JZB296" s="182"/>
      <c r="JZC296" s="182"/>
      <c r="JZD296" s="182"/>
      <c r="JZE296" s="182"/>
      <c r="JZF296" s="182"/>
      <c r="JZG296" s="182"/>
      <c r="JZH296" s="182"/>
      <c r="JZI296" s="182"/>
      <c r="JZJ296" s="182"/>
      <c r="JZK296" s="182"/>
      <c r="JZL296" s="182"/>
      <c r="JZM296" s="182"/>
      <c r="JZN296" s="182"/>
      <c r="JZO296" s="182"/>
      <c r="JZP296" s="182"/>
      <c r="JZQ296" s="182"/>
      <c r="JZR296" s="182"/>
      <c r="JZS296" s="182"/>
      <c r="JZT296" s="182"/>
      <c r="JZU296" s="182"/>
      <c r="JZV296" s="182"/>
      <c r="JZW296" s="182"/>
      <c r="JZX296" s="182"/>
      <c r="JZY296" s="182"/>
      <c r="JZZ296" s="182"/>
      <c r="KAA296" s="182"/>
      <c r="KAB296" s="182"/>
      <c r="KAC296" s="182"/>
      <c r="KAD296" s="182"/>
      <c r="KAE296" s="182"/>
      <c r="KAF296" s="182"/>
      <c r="KAG296" s="182"/>
      <c r="KAH296" s="182"/>
      <c r="KAI296" s="182"/>
      <c r="KAJ296" s="182"/>
      <c r="KAK296" s="182"/>
      <c r="KAL296" s="182"/>
      <c r="KAM296" s="182"/>
      <c r="KAN296" s="182"/>
      <c r="KAO296" s="182"/>
      <c r="KAP296" s="182"/>
      <c r="KAQ296" s="182"/>
      <c r="KAR296" s="182"/>
      <c r="KAS296" s="182"/>
      <c r="KAT296" s="182"/>
      <c r="KAU296" s="182"/>
      <c r="KAV296" s="182"/>
      <c r="KAW296" s="182"/>
      <c r="KAX296" s="182"/>
      <c r="KAY296" s="182"/>
      <c r="KAZ296" s="182"/>
      <c r="KBA296" s="182"/>
      <c r="KBB296" s="182"/>
      <c r="KBC296" s="182"/>
      <c r="KBD296" s="182"/>
      <c r="KBE296" s="182"/>
      <c r="KBF296" s="182"/>
      <c r="KBG296" s="182"/>
      <c r="KBH296" s="182"/>
      <c r="KBI296" s="182"/>
      <c r="KBJ296" s="182"/>
      <c r="KBK296" s="182"/>
      <c r="KBL296" s="182"/>
      <c r="KBM296" s="182"/>
      <c r="KBN296" s="182"/>
      <c r="KBO296" s="182"/>
      <c r="KBP296" s="182"/>
      <c r="KBQ296" s="182"/>
      <c r="KBR296" s="182"/>
      <c r="KBS296" s="182"/>
      <c r="KBT296" s="182"/>
      <c r="KBU296" s="182"/>
      <c r="KBV296" s="182"/>
      <c r="KBW296" s="182"/>
      <c r="KBX296" s="182"/>
      <c r="KBY296" s="182"/>
      <c r="KBZ296" s="182"/>
      <c r="KCA296" s="182"/>
      <c r="KCB296" s="182"/>
      <c r="KCC296" s="182"/>
      <c r="KCD296" s="182"/>
      <c r="KCE296" s="182"/>
      <c r="KCF296" s="182"/>
      <c r="KCG296" s="182"/>
      <c r="KCH296" s="182"/>
      <c r="KCI296" s="182"/>
      <c r="KCJ296" s="182"/>
      <c r="KCK296" s="182"/>
      <c r="KCL296" s="182"/>
      <c r="KCM296" s="182"/>
      <c r="KCN296" s="182"/>
      <c r="KCO296" s="182"/>
      <c r="KCP296" s="182"/>
      <c r="KCQ296" s="182"/>
      <c r="KCR296" s="182"/>
      <c r="KCS296" s="182"/>
      <c r="KCT296" s="182"/>
      <c r="KCU296" s="182"/>
      <c r="KCV296" s="182"/>
      <c r="KCW296" s="182"/>
      <c r="KCX296" s="182"/>
      <c r="KCY296" s="182"/>
      <c r="KCZ296" s="182"/>
      <c r="KDA296" s="182"/>
      <c r="KDB296" s="182"/>
      <c r="KDC296" s="182"/>
      <c r="KDD296" s="182"/>
      <c r="KDE296" s="182"/>
      <c r="KDF296" s="182"/>
      <c r="KDG296" s="182"/>
      <c r="KDH296" s="182"/>
      <c r="KDI296" s="182"/>
      <c r="KDJ296" s="182"/>
      <c r="KDK296" s="182"/>
      <c r="KDL296" s="182"/>
      <c r="KDM296" s="182"/>
      <c r="KDN296" s="182"/>
      <c r="KDO296" s="182"/>
      <c r="KDP296" s="182"/>
      <c r="KDQ296" s="182"/>
      <c r="KDR296" s="182"/>
      <c r="KDS296" s="182"/>
      <c r="KDT296" s="182"/>
      <c r="KDU296" s="182"/>
      <c r="KDV296" s="182"/>
      <c r="KDW296" s="182"/>
      <c r="KDX296" s="182"/>
      <c r="KDY296" s="182"/>
      <c r="KDZ296" s="182"/>
      <c r="KEA296" s="182"/>
      <c r="KEB296" s="182"/>
      <c r="KEC296" s="182"/>
      <c r="KED296" s="182"/>
      <c r="KEE296" s="182"/>
      <c r="KEF296" s="182"/>
      <c r="KEG296" s="182"/>
      <c r="KEH296" s="182"/>
      <c r="KEI296" s="182"/>
      <c r="KEJ296" s="182"/>
      <c r="KEK296" s="182"/>
      <c r="KEL296" s="182"/>
      <c r="KEM296" s="182"/>
      <c r="KEN296" s="182"/>
      <c r="KEO296" s="182"/>
      <c r="KEP296" s="182"/>
      <c r="KEQ296" s="182"/>
      <c r="KER296" s="182"/>
      <c r="KES296" s="182"/>
      <c r="KET296" s="182"/>
      <c r="KEU296" s="182"/>
      <c r="KEV296" s="182"/>
      <c r="KEW296" s="182"/>
      <c r="KEX296" s="182"/>
      <c r="KEY296" s="182"/>
      <c r="KEZ296" s="182"/>
      <c r="KFA296" s="182"/>
      <c r="KFB296" s="182"/>
      <c r="KFC296" s="182"/>
      <c r="KFD296" s="182"/>
      <c r="KFE296" s="182"/>
      <c r="KFF296" s="182"/>
      <c r="KFG296" s="182"/>
      <c r="KFH296" s="182"/>
      <c r="KFI296" s="182"/>
      <c r="KFJ296" s="182"/>
      <c r="KFK296" s="182"/>
      <c r="KFL296" s="182"/>
      <c r="KFM296" s="182"/>
      <c r="KFN296" s="182"/>
      <c r="KFO296" s="182"/>
      <c r="KFP296" s="182"/>
      <c r="KFQ296" s="182"/>
      <c r="KFR296" s="182"/>
      <c r="KFS296" s="182"/>
      <c r="KFT296" s="182"/>
      <c r="KFU296" s="182"/>
      <c r="KFV296" s="182"/>
      <c r="KFW296" s="182"/>
      <c r="KFX296" s="182"/>
      <c r="KFY296" s="182"/>
      <c r="KFZ296" s="182"/>
      <c r="KGA296" s="182"/>
      <c r="KGB296" s="182"/>
      <c r="KGC296" s="182"/>
      <c r="KGD296" s="182"/>
      <c r="KGE296" s="182"/>
      <c r="KGF296" s="182"/>
      <c r="KGG296" s="182"/>
      <c r="KGH296" s="182"/>
      <c r="KGI296" s="182"/>
      <c r="KGJ296" s="182"/>
      <c r="KGK296" s="182"/>
      <c r="KGL296" s="182"/>
      <c r="KGM296" s="182"/>
      <c r="KGN296" s="182"/>
      <c r="KGO296" s="182"/>
      <c r="KGP296" s="182"/>
      <c r="KGQ296" s="182"/>
      <c r="KGR296" s="182"/>
      <c r="KGS296" s="182"/>
      <c r="KGT296" s="182"/>
      <c r="KGU296" s="182"/>
      <c r="KGV296" s="182"/>
      <c r="KGW296" s="182"/>
      <c r="KGX296" s="182"/>
      <c r="KGY296" s="182"/>
      <c r="KGZ296" s="182"/>
      <c r="KHA296" s="182"/>
      <c r="KHB296" s="182"/>
      <c r="KHC296" s="182"/>
      <c r="KHD296" s="182"/>
      <c r="KHE296" s="182"/>
      <c r="KHF296" s="182"/>
      <c r="KHG296" s="182"/>
      <c r="KHH296" s="182"/>
      <c r="KHI296" s="182"/>
      <c r="KHJ296" s="182"/>
      <c r="KHK296" s="182"/>
      <c r="KHL296" s="182"/>
      <c r="KHM296" s="182"/>
      <c r="KHN296" s="182"/>
      <c r="KHO296" s="182"/>
      <c r="KHP296" s="182"/>
      <c r="KHQ296" s="182"/>
      <c r="KHR296" s="182"/>
      <c r="KHS296" s="182"/>
      <c r="KHT296" s="182"/>
      <c r="KHU296" s="182"/>
      <c r="KHV296" s="182"/>
      <c r="KHW296" s="182"/>
      <c r="KHX296" s="182"/>
      <c r="KHY296" s="182"/>
      <c r="KHZ296" s="182"/>
      <c r="KIA296" s="182"/>
      <c r="KIB296" s="182"/>
      <c r="KIC296" s="182"/>
      <c r="KID296" s="182"/>
      <c r="KIE296" s="182"/>
      <c r="KIF296" s="182"/>
      <c r="KIG296" s="182"/>
      <c r="KIH296" s="182"/>
      <c r="KII296" s="182"/>
      <c r="KIJ296" s="182"/>
      <c r="KIK296" s="182"/>
      <c r="KIL296" s="182"/>
      <c r="KIM296" s="182"/>
      <c r="KIN296" s="182"/>
      <c r="KIO296" s="182"/>
      <c r="KIP296" s="182"/>
      <c r="KIQ296" s="182"/>
      <c r="KIR296" s="182"/>
      <c r="KIS296" s="182"/>
      <c r="KIT296" s="182"/>
      <c r="KIU296" s="182"/>
      <c r="KIV296" s="182"/>
      <c r="KIW296" s="182"/>
      <c r="KIX296" s="182"/>
      <c r="KIY296" s="182"/>
      <c r="KIZ296" s="182"/>
      <c r="KJA296" s="182"/>
      <c r="KJB296" s="182"/>
      <c r="KJC296" s="182"/>
      <c r="KJD296" s="182"/>
      <c r="KJE296" s="182"/>
      <c r="KJF296" s="182"/>
      <c r="KJG296" s="182"/>
      <c r="KJH296" s="182"/>
      <c r="KJI296" s="182"/>
      <c r="KJJ296" s="182"/>
      <c r="KJK296" s="182"/>
      <c r="KJL296" s="182"/>
      <c r="KJM296" s="182"/>
      <c r="KJN296" s="182"/>
      <c r="KJO296" s="182"/>
      <c r="KJP296" s="182"/>
      <c r="KJQ296" s="182"/>
      <c r="KJR296" s="182"/>
      <c r="KJS296" s="182"/>
      <c r="KJT296" s="182"/>
      <c r="KJU296" s="182"/>
      <c r="KJV296" s="182"/>
      <c r="KJW296" s="182"/>
      <c r="KJX296" s="182"/>
      <c r="KJY296" s="182"/>
      <c r="KJZ296" s="182"/>
      <c r="KKA296" s="182"/>
      <c r="KKB296" s="182"/>
      <c r="KKC296" s="182"/>
      <c r="KKD296" s="182"/>
      <c r="KKE296" s="182"/>
      <c r="KKF296" s="182"/>
      <c r="KKG296" s="182"/>
      <c r="KKH296" s="182"/>
      <c r="KKI296" s="182"/>
      <c r="KKJ296" s="182"/>
      <c r="KKK296" s="182"/>
      <c r="KKL296" s="182"/>
      <c r="KKM296" s="182"/>
      <c r="KKN296" s="182"/>
      <c r="KKO296" s="182"/>
      <c r="KKP296" s="182"/>
      <c r="KKQ296" s="182"/>
      <c r="KKR296" s="182"/>
      <c r="KKS296" s="182"/>
      <c r="KKT296" s="182"/>
      <c r="KKU296" s="182"/>
      <c r="KKV296" s="182"/>
      <c r="KKW296" s="182"/>
      <c r="KKX296" s="182"/>
      <c r="KKY296" s="182"/>
      <c r="KKZ296" s="182"/>
      <c r="KLA296" s="182"/>
      <c r="KLB296" s="182"/>
      <c r="KLC296" s="182"/>
      <c r="KLD296" s="182"/>
      <c r="KLE296" s="182"/>
      <c r="KLF296" s="182"/>
      <c r="KLG296" s="182"/>
      <c r="KLH296" s="182"/>
      <c r="KLI296" s="182"/>
      <c r="KLJ296" s="182"/>
      <c r="KLK296" s="182"/>
      <c r="KLL296" s="182"/>
      <c r="KLM296" s="182"/>
      <c r="KLN296" s="182"/>
      <c r="KLO296" s="182"/>
      <c r="KLP296" s="182"/>
      <c r="KLQ296" s="182"/>
      <c r="KLR296" s="182"/>
      <c r="KLS296" s="182"/>
      <c r="KLT296" s="182"/>
      <c r="KLU296" s="182"/>
      <c r="KLV296" s="182"/>
      <c r="KLW296" s="182"/>
      <c r="KLX296" s="182"/>
      <c r="KLY296" s="182"/>
      <c r="KLZ296" s="182"/>
      <c r="KMA296" s="182"/>
      <c r="KMB296" s="182"/>
      <c r="KMC296" s="182"/>
      <c r="KMD296" s="182"/>
      <c r="KME296" s="182"/>
      <c r="KMF296" s="182"/>
      <c r="KMG296" s="182"/>
      <c r="KMH296" s="182"/>
      <c r="KMI296" s="182"/>
      <c r="KMJ296" s="182"/>
      <c r="KMK296" s="182"/>
      <c r="KML296" s="182"/>
      <c r="KMM296" s="182"/>
      <c r="KMN296" s="182"/>
      <c r="KMO296" s="182"/>
      <c r="KMP296" s="182"/>
      <c r="KMQ296" s="182"/>
      <c r="KMR296" s="182"/>
      <c r="KMS296" s="182"/>
      <c r="KMT296" s="182"/>
      <c r="KMU296" s="182"/>
      <c r="KMV296" s="182"/>
      <c r="KMW296" s="182"/>
      <c r="KMX296" s="182"/>
      <c r="KMY296" s="182"/>
      <c r="KMZ296" s="182"/>
      <c r="KNA296" s="182"/>
      <c r="KNB296" s="182"/>
      <c r="KNC296" s="182"/>
      <c r="KND296" s="182"/>
      <c r="KNE296" s="182"/>
      <c r="KNF296" s="182"/>
      <c r="KNG296" s="182"/>
      <c r="KNH296" s="182"/>
      <c r="KNI296" s="182"/>
      <c r="KNJ296" s="182"/>
      <c r="KNK296" s="182"/>
      <c r="KNL296" s="182"/>
      <c r="KNM296" s="182"/>
      <c r="KNN296" s="182"/>
      <c r="KNO296" s="182"/>
      <c r="KNP296" s="182"/>
      <c r="KNQ296" s="182"/>
      <c r="KNR296" s="182"/>
      <c r="KNS296" s="182"/>
      <c r="KNT296" s="182"/>
      <c r="KNU296" s="182"/>
      <c r="KNV296" s="182"/>
      <c r="KNW296" s="182"/>
      <c r="KNX296" s="182"/>
      <c r="KNY296" s="182"/>
      <c r="KNZ296" s="182"/>
      <c r="KOA296" s="182"/>
      <c r="KOB296" s="182"/>
      <c r="KOC296" s="182"/>
      <c r="KOD296" s="182"/>
      <c r="KOE296" s="182"/>
      <c r="KOF296" s="182"/>
      <c r="KOG296" s="182"/>
      <c r="KOH296" s="182"/>
      <c r="KOI296" s="182"/>
      <c r="KOJ296" s="182"/>
      <c r="KOK296" s="182"/>
      <c r="KOL296" s="182"/>
      <c r="KOM296" s="182"/>
      <c r="KON296" s="182"/>
      <c r="KOO296" s="182"/>
      <c r="KOP296" s="182"/>
      <c r="KOQ296" s="182"/>
      <c r="KOR296" s="182"/>
      <c r="KOS296" s="182"/>
      <c r="KOT296" s="182"/>
      <c r="KOU296" s="182"/>
      <c r="KOV296" s="182"/>
      <c r="KOW296" s="182"/>
      <c r="KOX296" s="182"/>
      <c r="KOY296" s="182"/>
      <c r="KOZ296" s="182"/>
      <c r="KPA296" s="182"/>
      <c r="KPB296" s="182"/>
      <c r="KPC296" s="182"/>
      <c r="KPD296" s="182"/>
      <c r="KPE296" s="182"/>
      <c r="KPF296" s="182"/>
      <c r="KPG296" s="182"/>
      <c r="KPH296" s="182"/>
      <c r="KPI296" s="182"/>
      <c r="KPJ296" s="182"/>
      <c r="KPK296" s="182"/>
      <c r="KPL296" s="182"/>
      <c r="KPM296" s="182"/>
      <c r="KPN296" s="182"/>
      <c r="KPO296" s="182"/>
      <c r="KPP296" s="182"/>
      <c r="KPQ296" s="182"/>
      <c r="KPR296" s="182"/>
      <c r="KPS296" s="182"/>
      <c r="KPT296" s="182"/>
      <c r="KPU296" s="182"/>
      <c r="KPV296" s="182"/>
      <c r="KPW296" s="182"/>
      <c r="KPX296" s="182"/>
      <c r="KPY296" s="182"/>
      <c r="KPZ296" s="182"/>
      <c r="KQA296" s="182"/>
      <c r="KQB296" s="182"/>
      <c r="KQC296" s="182"/>
      <c r="KQD296" s="182"/>
      <c r="KQE296" s="182"/>
      <c r="KQF296" s="182"/>
      <c r="KQG296" s="182"/>
      <c r="KQH296" s="182"/>
      <c r="KQI296" s="182"/>
      <c r="KQJ296" s="182"/>
      <c r="KQK296" s="182"/>
      <c r="KQL296" s="182"/>
      <c r="KQM296" s="182"/>
      <c r="KQN296" s="182"/>
      <c r="KQO296" s="182"/>
      <c r="KQP296" s="182"/>
      <c r="KQQ296" s="182"/>
      <c r="KQR296" s="182"/>
      <c r="KQS296" s="182"/>
      <c r="KQT296" s="182"/>
      <c r="KQU296" s="182"/>
      <c r="KQV296" s="182"/>
      <c r="KQW296" s="182"/>
      <c r="KQX296" s="182"/>
      <c r="KQY296" s="182"/>
      <c r="KQZ296" s="182"/>
      <c r="KRA296" s="182"/>
      <c r="KRB296" s="182"/>
      <c r="KRC296" s="182"/>
      <c r="KRD296" s="182"/>
      <c r="KRE296" s="182"/>
      <c r="KRF296" s="182"/>
      <c r="KRG296" s="182"/>
      <c r="KRH296" s="182"/>
      <c r="KRI296" s="182"/>
      <c r="KRJ296" s="182"/>
      <c r="KRK296" s="182"/>
      <c r="KRL296" s="182"/>
      <c r="KRM296" s="182"/>
      <c r="KRN296" s="182"/>
      <c r="KRO296" s="182"/>
      <c r="KRP296" s="182"/>
      <c r="KRQ296" s="182"/>
      <c r="KRR296" s="182"/>
      <c r="KRS296" s="182"/>
      <c r="KRT296" s="182"/>
      <c r="KRU296" s="182"/>
      <c r="KRV296" s="182"/>
      <c r="KRW296" s="182"/>
      <c r="KRX296" s="182"/>
      <c r="KRY296" s="182"/>
      <c r="KRZ296" s="182"/>
      <c r="KSA296" s="182"/>
      <c r="KSB296" s="182"/>
      <c r="KSC296" s="182"/>
      <c r="KSD296" s="182"/>
      <c r="KSE296" s="182"/>
      <c r="KSF296" s="182"/>
      <c r="KSG296" s="182"/>
      <c r="KSH296" s="182"/>
      <c r="KSI296" s="182"/>
      <c r="KSJ296" s="182"/>
      <c r="KSK296" s="182"/>
      <c r="KSL296" s="182"/>
      <c r="KSM296" s="182"/>
      <c r="KSN296" s="182"/>
      <c r="KSO296" s="182"/>
      <c r="KSP296" s="182"/>
      <c r="KSQ296" s="182"/>
      <c r="KSR296" s="182"/>
      <c r="KSS296" s="182"/>
      <c r="KST296" s="182"/>
      <c r="KSU296" s="182"/>
      <c r="KSV296" s="182"/>
      <c r="KSW296" s="182"/>
      <c r="KSX296" s="182"/>
      <c r="KSY296" s="182"/>
      <c r="KSZ296" s="182"/>
      <c r="KTA296" s="182"/>
      <c r="KTB296" s="182"/>
      <c r="KTC296" s="182"/>
      <c r="KTD296" s="182"/>
      <c r="KTE296" s="182"/>
      <c r="KTF296" s="182"/>
      <c r="KTG296" s="182"/>
      <c r="KTH296" s="182"/>
      <c r="KTI296" s="182"/>
      <c r="KTJ296" s="182"/>
      <c r="KTK296" s="182"/>
      <c r="KTL296" s="182"/>
      <c r="KTM296" s="182"/>
      <c r="KTN296" s="182"/>
      <c r="KTO296" s="182"/>
      <c r="KTP296" s="182"/>
      <c r="KTQ296" s="182"/>
      <c r="KTR296" s="182"/>
      <c r="KTS296" s="182"/>
      <c r="KTT296" s="182"/>
      <c r="KTU296" s="182"/>
      <c r="KTV296" s="182"/>
      <c r="KTW296" s="182"/>
      <c r="KTX296" s="182"/>
      <c r="KTY296" s="182"/>
      <c r="KTZ296" s="182"/>
      <c r="KUA296" s="182"/>
      <c r="KUB296" s="182"/>
      <c r="KUC296" s="182"/>
      <c r="KUD296" s="182"/>
      <c r="KUE296" s="182"/>
      <c r="KUF296" s="182"/>
      <c r="KUG296" s="182"/>
      <c r="KUH296" s="182"/>
      <c r="KUI296" s="182"/>
      <c r="KUJ296" s="182"/>
      <c r="KUK296" s="182"/>
      <c r="KUL296" s="182"/>
      <c r="KUM296" s="182"/>
      <c r="KUN296" s="182"/>
      <c r="KUO296" s="182"/>
      <c r="KUP296" s="182"/>
      <c r="KUQ296" s="182"/>
      <c r="KUR296" s="182"/>
      <c r="KUS296" s="182"/>
      <c r="KUT296" s="182"/>
      <c r="KUU296" s="182"/>
      <c r="KUV296" s="182"/>
      <c r="KUW296" s="182"/>
      <c r="KUX296" s="182"/>
      <c r="KUY296" s="182"/>
      <c r="KUZ296" s="182"/>
      <c r="KVA296" s="182"/>
      <c r="KVB296" s="182"/>
      <c r="KVC296" s="182"/>
      <c r="KVD296" s="182"/>
      <c r="KVE296" s="182"/>
      <c r="KVF296" s="182"/>
      <c r="KVG296" s="182"/>
      <c r="KVH296" s="182"/>
      <c r="KVI296" s="182"/>
      <c r="KVJ296" s="182"/>
      <c r="KVK296" s="182"/>
      <c r="KVL296" s="182"/>
      <c r="KVM296" s="182"/>
      <c r="KVN296" s="182"/>
      <c r="KVO296" s="182"/>
      <c r="KVP296" s="182"/>
      <c r="KVQ296" s="182"/>
      <c r="KVR296" s="182"/>
      <c r="KVS296" s="182"/>
      <c r="KVT296" s="182"/>
      <c r="KVU296" s="182"/>
      <c r="KVV296" s="182"/>
      <c r="KVW296" s="182"/>
      <c r="KVX296" s="182"/>
      <c r="KVY296" s="182"/>
      <c r="KVZ296" s="182"/>
      <c r="KWA296" s="182"/>
      <c r="KWB296" s="182"/>
      <c r="KWC296" s="182"/>
      <c r="KWD296" s="182"/>
      <c r="KWE296" s="182"/>
      <c r="KWF296" s="182"/>
      <c r="KWG296" s="182"/>
      <c r="KWH296" s="182"/>
      <c r="KWI296" s="182"/>
      <c r="KWJ296" s="182"/>
      <c r="KWK296" s="182"/>
      <c r="KWL296" s="182"/>
      <c r="KWM296" s="182"/>
      <c r="KWN296" s="182"/>
      <c r="KWO296" s="182"/>
      <c r="KWP296" s="182"/>
      <c r="KWQ296" s="182"/>
      <c r="KWR296" s="182"/>
      <c r="KWS296" s="182"/>
      <c r="KWT296" s="182"/>
      <c r="KWU296" s="182"/>
      <c r="KWV296" s="182"/>
      <c r="KWW296" s="182"/>
      <c r="KWX296" s="182"/>
      <c r="KWY296" s="182"/>
      <c r="KWZ296" s="182"/>
      <c r="KXA296" s="182"/>
      <c r="KXB296" s="182"/>
      <c r="KXC296" s="182"/>
      <c r="KXD296" s="182"/>
      <c r="KXE296" s="182"/>
      <c r="KXF296" s="182"/>
      <c r="KXG296" s="182"/>
      <c r="KXH296" s="182"/>
      <c r="KXI296" s="182"/>
      <c r="KXJ296" s="182"/>
      <c r="KXK296" s="182"/>
      <c r="KXL296" s="182"/>
      <c r="KXM296" s="182"/>
      <c r="KXN296" s="182"/>
      <c r="KXO296" s="182"/>
      <c r="KXP296" s="182"/>
      <c r="KXQ296" s="182"/>
      <c r="KXR296" s="182"/>
      <c r="KXS296" s="182"/>
      <c r="KXT296" s="182"/>
      <c r="KXU296" s="182"/>
      <c r="KXV296" s="182"/>
      <c r="KXW296" s="182"/>
      <c r="KXX296" s="182"/>
      <c r="KXY296" s="182"/>
      <c r="KXZ296" s="182"/>
      <c r="KYA296" s="182"/>
      <c r="KYB296" s="182"/>
      <c r="KYC296" s="182"/>
      <c r="KYD296" s="182"/>
      <c r="KYE296" s="182"/>
      <c r="KYF296" s="182"/>
      <c r="KYG296" s="182"/>
      <c r="KYH296" s="182"/>
      <c r="KYI296" s="182"/>
      <c r="KYJ296" s="182"/>
      <c r="KYK296" s="182"/>
      <c r="KYL296" s="182"/>
      <c r="KYM296" s="182"/>
      <c r="KYN296" s="182"/>
      <c r="KYO296" s="182"/>
      <c r="KYP296" s="182"/>
      <c r="KYQ296" s="182"/>
      <c r="KYR296" s="182"/>
      <c r="KYS296" s="182"/>
      <c r="KYT296" s="182"/>
      <c r="KYU296" s="182"/>
      <c r="KYV296" s="182"/>
      <c r="KYW296" s="182"/>
      <c r="KYX296" s="182"/>
      <c r="KYY296" s="182"/>
      <c r="KYZ296" s="182"/>
      <c r="KZA296" s="182"/>
      <c r="KZB296" s="182"/>
      <c r="KZC296" s="182"/>
      <c r="KZD296" s="182"/>
      <c r="KZE296" s="182"/>
      <c r="KZF296" s="182"/>
      <c r="KZG296" s="182"/>
      <c r="KZH296" s="182"/>
      <c r="KZI296" s="182"/>
      <c r="KZJ296" s="182"/>
      <c r="KZK296" s="182"/>
      <c r="KZL296" s="182"/>
      <c r="KZM296" s="182"/>
      <c r="KZN296" s="182"/>
      <c r="KZO296" s="182"/>
      <c r="KZP296" s="182"/>
      <c r="KZQ296" s="182"/>
      <c r="KZR296" s="182"/>
      <c r="KZS296" s="182"/>
      <c r="KZT296" s="182"/>
      <c r="KZU296" s="182"/>
      <c r="KZV296" s="182"/>
      <c r="KZW296" s="182"/>
      <c r="KZX296" s="182"/>
      <c r="KZY296" s="182"/>
      <c r="KZZ296" s="182"/>
      <c r="LAA296" s="182"/>
      <c r="LAB296" s="182"/>
      <c r="LAC296" s="182"/>
      <c r="LAD296" s="182"/>
      <c r="LAE296" s="182"/>
      <c r="LAF296" s="182"/>
      <c r="LAG296" s="182"/>
      <c r="LAH296" s="182"/>
      <c r="LAI296" s="182"/>
      <c r="LAJ296" s="182"/>
      <c r="LAK296" s="182"/>
      <c r="LAL296" s="182"/>
      <c r="LAM296" s="182"/>
      <c r="LAN296" s="182"/>
      <c r="LAO296" s="182"/>
      <c r="LAP296" s="182"/>
      <c r="LAQ296" s="182"/>
      <c r="LAR296" s="182"/>
      <c r="LAS296" s="182"/>
      <c r="LAT296" s="182"/>
      <c r="LAU296" s="182"/>
      <c r="LAV296" s="182"/>
      <c r="LAW296" s="182"/>
      <c r="LAX296" s="182"/>
      <c r="LAY296" s="182"/>
      <c r="LAZ296" s="182"/>
      <c r="LBA296" s="182"/>
      <c r="LBB296" s="182"/>
      <c r="LBC296" s="182"/>
      <c r="LBD296" s="182"/>
      <c r="LBE296" s="182"/>
      <c r="LBF296" s="182"/>
      <c r="LBG296" s="182"/>
      <c r="LBH296" s="182"/>
      <c r="LBI296" s="182"/>
      <c r="LBJ296" s="182"/>
      <c r="LBK296" s="182"/>
      <c r="LBL296" s="182"/>
      <c r="LBM296" s="182"/>
      <c r="LBN296" s="182"/>
      <c r="LBO296" s="182"/>
      <c r="LBP296" s="182"/>
      <c r="LBQ296" s="182"/>
      <c r="LBR296" s="182"/>
      <c r="LBS296" s="182"/>
      <c r="LBT296" s="182"/>
      <c r="LBU296" s="182"/>
      <c r="LBV296" s="182"/>
      <c r="LBW296" s="182"/>
      <c r="LBX296" s="182"/>
      <c r="LBY296" s="182"/>
      <c r="LBZ296" s="182"/>
      <c r="LCA296" s="182"/>
      <c r="LCB296" s="182"/>
      <c r="LCC296" s="182"/>
      <c r="LCD296" s="182"/>
      <c r="LCE296" s="182"/>
      <c r="LCF296" s="182"/>
      <c r="LCG296" s="182"/>
      <c r="LCH296" s="182"/>
      <c r="LCI296" s="182"/>
      <c r="LCJ296" s="182"/>
      <c r="LCK296" s="182"/>
      <c r="LCL296" s="182"/>
      <c r="LCM296" s="182"/>
      <c r="LCN296" s="182"/>
      <c r="LCO296" s="182"/>
      <c r="LCP296" s="182"/>
      <c r="LCQ296" s="182"/>
      <c r="LCR296" s="182"/>
      <c r="LCS296" s="182"/>
      <c r="LCT296" s="182"/>
      <c r="LCU296" s="182"/>
      <c r="LCV296" s="182"/>
      <c r="LCW296" s="182"/>
      <c r="LCX296" s="182"/>
      <c r="LCY296" s="182"/>
      <c r="LCZ296" s="182"/>
      <c r="LDA296" s="182"/>
      <c r="LDB296" s="182"/>
      <c r="LDC296" s="182"/>
      <c r="LDD296" s="182"/>
      <c r="LDE296" s="182"/>
      <c r="LDF296" s="182"/>
      <c r="LDG296" s="182"/>
      <c r="LDH296" s="182"/>
      <c r="LDI296" s="182"/>
      <c r="LDJ296" s="182"/>
      <c r="LDK296" s="182"/>
      <c r="LDL296" s="182"/>
      <c r="LDM296" s="182"/>
      <c r="LDN296" s="182"/>
      <c r="LDO296" s="182"/>
      <c r="LDP296" s="182"/>
      <c r="LDQ296" s="182"/>
      <c r="LDR296" s="182"/>
      <c r="LDS296" s="182"/>
      <c r="LDT296" s="182"/>
      <c r="LDU296" s="182"/>
      <c r="LDV296" s="182"/>
      <c r="LDW296" s="182"/>
      <c r="LDX296" s="182"/>
      <c r="LDY296" s="182"/>
      <c r="LDZ296" s="182"/>
      <c r="LEA296" s="182"/>
      <c r="LEB296" s="182"/>
      <c r="LEC296" s="182"/>
      <c r="LED296" s="182"/>
      <c r="LEE296" s="182"/>
      <c r="LEF296" s="182"/>
      <c r="LEG296" s="182"/>
      <c r="LEH296" s="182"/>
      <c r="LEI296" s="182"/>
      <c r="LEJ296" s="182"/>
      <c r="LEK296" s="182"/>
      <c r="LEL296" s="182"/>
      <c r="LEM296" s="182"/>
      <c r="LEN296" s="182"/>
      <c r="LEO296" s="182"/>
      <c r="LEP296" s="182"/>
      <c r="LEQ296" s="182"/>
      <c r="LER296" s="182"/>
      <c r="LES296" s="182"/>
      <c r="LET296" s="182"/>
      <c r="LEU296" s="182"/>
      <c r="LEV296" s="182"/>
      <c r="LEW296" s="182"/>
      <c r="LEX296" s="182"/>
      <c r="LEY296" s="182"/>
      <c r="LEZ296" s="182"/>
      <c r="LFA296" s="182"/>
      <c r="LFB296" s="182"/>
      <c r="LFC296" s="182"/>
      <c r="LFD296" s="182"/>
      <c r="LFE296" s="182"/>
      <c r="LFF296" s="182"/>
      <c r="LFG296" s="182"/>
      <c r="LFH296" s="182"/>
      <c r="LFI296" s="182"/>
      <c r="LFJ296" s="182"/>
      <c r="LFK296" s="182"/>
      <c r="LFL296" s="182"/>
      <c r="LFM296" s="182"/>
      <c r="LFN296" s="182"/>
      <c r="LFO296" s="182"/>
      <c r="LFP296" s="182"/>
      <c r="LFQ296" s="182"/>
      <c r="LFR296" s="182"/>
      <c r="LFS296" s="182"/>
      <c r="LFT296" s="182"/>
      <c r="LFU296" s="182"/>
      <c r="LFV296" s="182"/>
      <c r="LFW296" s="182"/>
      <c r="LFX296" s="182"/>
      <c r="LFY296" s="182"/>
      <c r="LFZ296" s="182"/>
      <c r="LGA296" s="182"/>
      <c r="LGB296" s="182"/>
      <c r="LGC296" s="182"/>
      <c r="LGD296" s="182"/>
      <c r="LGE296" s="182"/>
      <c r="LGF296" s="182"/>
      <c r="LGG296" s="182"/>
      <c r="LGH296" s="182"/>
      <c r="LGI296" s="182"/>
      <c r="LGJ296" s="182"/>
      <c r="LGK296" s="182"/>
      <c r="LGL296" s="182"/>
      <c r="LGM296" s="182"/>
      <c r="LGN296" s="182"/>
      <c r="LGO296" s="182"/>
      <c r="LGP296" s="182"/>
      <c r="LGQ296" s="182"/>
      <c r="LGR296" s="182"/>
      <c r="LGS296" s="182"/>
      <c r="LGT296" s="182"/>
      <c r="LGU296" s="182"/>
      <c r="LGV296" s="182"/>
      <c r="LGW296" s="182"/>
      <c r="LGX296" s="182"/>
      <c r="LGY296" s="182"/>
      <c r="LGZ296" s="182"/>
      <c r="LHA296" s="182"/>
      <c r="LHB296" s="182"/>
      <c r="LHC296" s="182"/>
      <c r="LHD296" s="182"/>
      <c r="LHE296" s="182"/>
      <c r="LHF296" s="182"/>
      <c r="LHG296" s="182"/>
      <c r="LHH296" s="182"/>
      <c r="LHI296" s="182"/>
      <c r="LHJ296" s="182"/>
      <c r="LHK296" s="182"/>
      <c r="LHL296" s="182"/>
      <c r="LHM296" s="182"/>
      <c r="LHN296" s="182"/>
      <c r="LHO296" s="182"/>
      <c r="LHP296" s="182"/>
      <c r="LHQ296" s="182"/>
      <c r="LHR296" s="182"/>
      <c r="LHS296" s="182"/>
      <c r="LHT296" s="182"/>
      <c r="LHU296" s="182"/>
      <c r="LHV296" s="182"/>
      <c r="LHW296" s="182"/>
      <c r="LHX296" s="182"/>
      <c r="LHY296" s="182"/>
      <c r="LHZ296" s="182"/>
      <c r="LIA296" s="182"/>
      <c r="LIB296" s="182"/>
      <c r="LIC296" s="182"/>
      <c r="LID296" s="182"/>
      <c r="LIE296" s="182"/>
      <c r="LIF296" s="182"/>
      <c r="LIG296" s="182"/>
      <c r="LIH296" s="182"/>
      <c r="LII296" s="182"/>
      <c r="LIJ296" s="182"/>
      <c r="LIK296" s="182"/>
      <c r="LIL296" s="182"/>
      <c r="LIM296" s="182"/>
      <c r="LIN296" s="182"/>
      <c r="LIO296" s="182"/>
      <c r="LIP296" s="182"/>
      <c r="LIQ296" s="182"/>
      <c r="LIR296" s="182"/>
      <c r="LIS296" s="182"/>
      <c r="LIT296" s="182"/>
      <c r="LIU296" s="182"/>
      <c r="LIV296" s="182"/>
      <c r="LIW296" s="182"/>
      <c r="LIX296" s="182"/>
      <c r="LIY296" s="182"/>
      <c r="LIZ296" s="182"/>
      <c r="LJA296" s="182"/>
      <c r="LJB296" s="182"/>
      <c r="LJC296" s="182"/>
      <c r="LJD296" s="182"/>
      <c r="LJE296" s="182"/>
      <c r="LJF296" s="182"/>
      <c r="LJG296" s="182"/>
      <c r="LJH296" s="182"/>
      <c r="LJI296" s="182"/>
      <c r="LJJ296" s="182"/>
      <c r="LJK296" s="182"/>
      <c r="LJL296" s="182"/>
      <c r="LJM296" s="182"/>
      <c r="LJN296" s="182"/>
      <c r="LJO296" s="182"/>
      <c r="LJP296" s="182"/>
      <c r="LJQ296" s="182"/>
      <c r="LJR296" s="182"/>
      <c r="LJS296" s="182"/>
      <c r="LJT296" s="182"/>
      <c r="LJU296" s="182"/>
      <c r="LJV296" s="182"/>
      <c r="LJW296" s="182"/>
      <c r="LJX296" s="182"/>
      <c r="LJY296" s="182"/>
      <c r="LJZ296" s="182"/>
      <c r="LKA296" s="182"/>
      <c r="LKB296" s="182"/>
      <c r="LKC296" s="182"/>
      <c r="LKD296" s="182"/>
      <c r="LKE296" s="182"/>
      <c r="LKF296" s="182"/>
      <c r="LKG296" s="182"/>
      <c r="LKH296" s="182"/>
      <c r="LKI296" s="182"/>
      <c r="LKJ296" s="182"/>
      <c r="LKK296" s="182"/>
      <c r="LKL296" s="182"/>
      <c r="LKM296" s="182"/>
      <c r="LKN296" s="182"/>
      <c r="LKO296" s="182"/>
      <c r="LKP296" s="182"/>
      <c r="LKQ296" s="182"/>
      <c r="LKR296" s="182"/>
      <c r="LKS296" s="182"/>
      <c r="LKT296" s="182"/>
      <c r="LKU296" s="182"/>
      <c r="LKV296" s="182"/>
      <c r="LKW296" s="182"/>
      <c r="LKX296" s="182"/>
      <c r="LKY296" s="182"/>
      <c r="LKZ296" s="182"/>
      <c r="LLA296" s="182"/>
      <c r="LLB296" s="182"/>
      <c r="LLC296" s="182"/>
      <c r="LLD296" s="182"/>
      <c r="LLE296" s="182"/>
      <c r="LLF296" s="182"/>
      <c r="LLG296" s="182"/>
      <c r="LLH296" s="182"/>
      <c r="LLI296" s="182"/>
      <c r="LLJ296" s="182"/>
      <c r="LLK296" s="182"/>
      <c r="LLL296" s="182"/>
      <c r="LLM296" s="182"/>
      <c r="LLN296" s="182"/>
      <c r="LLO296" s="182"/>
      <c r="LLP296" s="182"/>
      <c r="LLQ296" s="182"/>
      <c r="LLR296" s="182"/>
      <c r="LLS296" s="182"/>
      <c r="LLT296" s="182"/>
      <c r="LLU296" s="182"/>
      <c r="LLV296" s="182"/>
      <c r="LLW296" s="182"/>
      <c r="LLX296" s="182"/>
      <c r="LLY296" s="182"/>
      <c r="LLZ296" s="182"/>
      <c r="LMA296" s="182"/>
      <c r="LMB296" s="182"/>
      <c r="LMC296" s="182"/>
      <c r="LMD296" s="182"/>
      <c r="LME296" s="182"/>
      <c r="LMF296" s="182"/>
      <c r="LMG296" s="182"/>
      <c r="LMH296" s="182"/>
      <c r="LMI296" s="182"/>
      <c r="LMJ296" s="182"/>
      <c r="LMK296" s="182"/>
      <c r="LML296" s="182"/>
      <c r="LMM296" s="182"/>
      <c r="LMN296" s="182"/>
      <c r="LMO296" s="182"/>
      <c r="LMP296" s="182"/>
      <c r="LMQ296" s="182"/>
      <c r="LMR296" s="182"/>
      <c r="LMS296" s="182"/>
      <c r="LMT296" s="182"/>
      <c r="LMU296" s="182"/>
      <c r="LMV296" s="182"/>
      <c r="LMW296" s="182"/>
      <c r="LMX296" s="182"/>
      <c r="LMY296" s="182"/>
      <c r="LMZ296" s="182"/>
      <c r="LNA296" s="182"/>
      <c r="LNB296" s="182"/>
      <c r="LNC296" s="182"/>
      <c r="LND296" s="182"/>
      <c r="LNE296" s="182"/>
      <c r="LNF296" s="182"/>
      <c r="LNG296" s="182"/>
      <c r="LNH296" s="182"/>
      <c r="LNI296" s="182"/>
      <c r="LNJ296" s="182"/>
      <c r="LNK296" s="182"/>
      <c r="LNL296" s="182"/>
      <c r="LNM296" s="182"/>
      <c r="LNN296" s="182"/>
      <c r="LNO296" s="182"/>
      <c r="LNP296" s="182"/>
      <c r="LNQ296" s="182"/>
      <c r="LNR296" s="182"/>
      <c r="LNS296" s="182"/>
      <c r="LNT296" s="182"/>
      <c r="LNU296" s="182"/>
      <c r="LNV296" s="182"/>
      <c r="LNW296" s="182"/>
      <c r="LNX296" s="182"/>
      <c r="LNY296" s="182"/>
      <c r="LNZ296" s="182"/>
      <c r="LOA296" s="182"/>
      <c r="LOB296" s="182"/>
      <c r="LOC296" s="182"/>
      <c r="LOD296" s="182"/>
      <c r="LOE296" s="182"/>
      <c r="LOF296" s="182"/>
      <c r="LOG296" s="182"/>
      <c r="LOH296" s="182"/>
      <c r="LOI296" s="182"/>
      <c r="LOJ296" s="182"/>
      <c r="LOK296" s="182"/>
      <c r="LOL296" s="182"/>
      <c r="LOM296" s="182"/>
      <c r="LON296" s="182"/>
      <c r="LOO296" s="182"/>
      <c r="LOP296" s="182"/>
      <c r="LOQ296" s="182"/>
      <c r="LOR296" s="182"/>
      <c r="LOS296" s="182"/>
      <c r="LOT296" s="182"/>
      <c r="LOU296" s="182"/>
      <c r="LOV296" s="182"/>
      <c r="LOW296" s="182"/>
      <c r="LOX296" s="182"/>
      <c r="LOY296" s="182"/>
      <c r="LOZ296" s="182"/>
      <c r="LPA296" s="182"/>
      <c r="LPB296" s="182"/>
      <c r="LPC296" s="182"/>
      <c r="LPD296" s="182"/>
      <c r="LPE296" s="182"/>
      <c r="LPF296" s="182"/>
      <c r="LPG296" s="182"/>
      <c r="LPH296" s="182"/>
      <c r="LPI296" s="182"/>
      <c r="LPJ296" s="182"/>
      <c r="LPK296" s="182"/>
      <c r="LPL296" s="182"/>
      <c r="LPM296" s="182"/>
      <c r="LPN296" s="182"/>
      <c r="LPO296" s="182"/>
      <c r="LPP296" s="182"/>
      <c r="LPQ296" s="182"/>
      <c r="LPR296" s="182"/>
      <c r="LPS296" s="182"/>
      <c r="LPT296" s="182"/>
      <c r="LPU296" s="182"/>
      <c r="LPV296" s="182"/>
      <c r="LPW296" s="182"/>
      <c r="LPX296" s="182"/>
      <c r="LPY296" s="182"/>
      <c r="LPZ296" s="182"/>
      <c r="LQA296" s="182"/>
      <c r="LQB296" s="182"/>
      <c r="LQC296" s="182"/>
      <c r="LQD296" s="182"/>
      <c r="LQE296" s="182"/>
      <c r="LQF296" s="182"/>
      <c r="LQG296" s="182"/>
      <c r="LQH296" s="182"/>
      <c r="LQI296" s="182"/>
      <c r="LQJ296" s="182"/>
      <c r="LQK296" s="182"/>
      <c r="LQL296" s="182"/>
      <c r="LQM296" s="182"/>
      <c r="LQN296" s="182"/>
      <c r="LQO296" s="182"/>
      <c r="LQP296" s="182"/>
      <c r="LQQ296" s="182"/>
      <c r="LQR296" s="182"/>
      <c r="LQS296" s="182"/>
      <c r="LQT296" s="182"/>
      <c r="LQU296" s="182"/>
      <c r="LQV296" s="182"/>
      <c r="LQW296" s="182"/>
      <c r="LQX296" s="182"/>
      <c r="LQY296" s="182"/>
      <c r="LQZ296" s="182"/>
      <c r="LRA296" s="182"/>
      <c r="LRB296" s="182"/>
      <c r="LRC296" s="182"/>
      <c r="LRD296" s="182"/>
      <c r="LRE296" s="182"/>
      <c r="LRF296" s="182"/>
      <c r="LRG296" s="182"/>
      <c r="LRH296" s="182"/>
      <c r="LRI296" s="182"/>
      <c r="LRJ296" s="182"/>
      <c r="LRK296" s="182"/>
      <c r="LRL296" s="182"/>
      <c r="LRM296" s="182"/>
      <c r="LRN296" s="182"/>
      <c r="LRO296" s="182"/>
      <c r="LRP296" s="182"/>
      <c r="LRQ296" s="182"/>
      <c r="LRR296" s="182"/>
      <c r="LRS296" s="182"/>
      <c r="LRT296" s="182"/>
      <c r="LRU296" s="182"/>
      <c r="LRV296" s="182"/>
      <c r="LRW296" s="182"/>
      <c r="LRX296" s="182"/>
      <c r="LRY296" s="182"/>
      <c r="LRZ296" s="182"/>
      <c r="LSA296" s="182"/>
      <c r="LSB296" s="182"/>
      <c r="LSC296" s="182"/>
      <c r="LSD296" s="182"/>
      <c r="LSE296" s="182"/>
      <c r="LSF296" s="182"/>
      <c r="LSG296" s="182"/>
      <c r="LSH296" s="182"/>
      <c r="LSI296" s="182"/>
      <c r="LSJ296" s="182"/>
      <c r="LSK296" s="182"/>
      <c r="LSL296" s="182"/>
      <c r="LSM296" s="182"/>
      <c r="LSN296" s="182"/>
      <c r="LSO296" s="182"/>
      <c r="LSP296" s="182"/>
      <c r="LSQ296" s="182"/>
      <c r="LSR296" s="182"/>
      <c r="LSS296" s="182"/>
      <c r="LST296" s="182"/>
      <c r="LSU296" s="182"/>
      <c r="LSV296" s="182"/>
      <c r="LSW296" s="182"/>
      <c r="LSX296" s="182"/>
      <c r="LSY296" s="182"/>
      <c r="LSZ296" s="182"/>
      <c r="LTA296" s="182"/>
      <c r="LTB296" s="182"/>
      <c r="LTC296" s="182"/>
      <c r="LTD296" s="182"/>
      <c r="LTE296" s="182"/>
      <c r="LTF296" s="182"/>
      <c r="LTG296" s="182"/>
      <c r="LTH296" s="182"/>
      <c r="LTI296" s="182"/>
      <c r="LTJ296" s="182"/>
      <c r="LTK296" s="182"/>
      <c r="LTL296" s="182"/>
      <c r="LTM296" s="182"/>
      <c r="LTN296" s="182"/>
      <c r="LTO296" s="182"/>
      <c r="LTP296" s="182"/>
      <c r="LTQ296" s="182"/>
      <c r="LTR296" s="182"/>
      <c r="LTS296" s="182"/>
      <c r="LTT296" s="182"/>
      <c r="LTU296" s="182"/>
      <c r="LTV296" s="182"/>
      <c r="LTW296" s="182"/>
      <c r="LTX296" s="182"/>
      <c r="LTY296" s="182"/>
      <c r="LTZ296" s="182"/>
      <c r="LUA296" s="182"/>
      <c r="LUB296" s="182"/>
      <c r="LUC296" s="182"/>
      <c r="LUD296" s="182"/>
      <c r="LUE296" s="182"/>
      <c r="LUF296" s="182"/>
      <c r="LUG296" s="182"/>
      <c r="LUH296" s="182"/>
      <c r="LUI296" s="182"/>
      <c r="LUJ296" s="182"/>
      <c r="LUK296" s="182"/>
      <c r="LUL296" s="182"/>
      <c r="LUM296" s="182"/>
      <c r="LUN296" s="182"/>
      <c r="LUO296" s="182"/>
      <c r="LUP296" s="182"/>
      <c r="LUQ296" s="182"/>
      <c r="LUR296" s="182"/>
      <c r="LUS296" s="182"/>
      <c r="LUT296" s="182"/>
      <c r="LUU296" s="182"/>
      <c r="LUV296" s="182"/>
      <c r="LUW296" s="182"/>
      <c r="LUX296" s="182"/>
      <c r="LUY296" s="182"/>
      <c r="LUZ296" s="182"/>
      <c r="LVA296" s="182"/>
      <c r="LVB296" s="182"/>
      <c r="LVC296" s="182"/>
      <c r="LVD296" s="182"/>
      <c r="LVE296" s="182"/>
      <c r="LVF296" s="182"/>
      <c r="LVG296" s="182"/>
      <c r="LVH296" s="182"/>
      <c r="LVI296" s="182"/>
      <c r="LVJ296" s="182"/>
      <c r="LVK296" s="182"/>
      <c r="LVL296" s="182"/>
      <c r="LVM296" s="182"/>
      <c r="LVN296" s="182"/>
      <c r="LVO296" s="182"/>
      <c r="LVP296" s="182"/>
      <c r="LVQ296" s="182"/>
      <c r="LVR296" s="182"/>
      <c r="LVS296" s="182"/>
      <c r="LVT296" s="182"/>
      <c r="LVU296" s="182"/>
      <c r="LVV296" s="182"/>
      <c r="LVW296" s="182"/>
      <c r="LVX296" s="182"/>
      <c r="LVY296" s="182"/>
      <c r="LVZ296" s="182"/>
      <c r="LWA296" s="182"/>
      <c r="LWB296" s="182"/>
      <c r="LWC296" s="182"/>
      <c r="LWD296" s="182"/>
      <c r="LWE296" s="182"/>
      <c r="LWF296" s="182"/>
      <c r="LWG296" s="182"/>
      <c r="LWH296" s="182"/>
      <c r="LWI296" s="182"/>
      <c r="LWJ296" s="182"/>
      <c r="LWK296" s="182"/>
      <c r="LWL296" s="182"/>
      <c r="LWM296" s="182"/>
      <c r="LWN296" s="182"/>
      <c r="LWO296" s="182"/>
      <c r="LWP296" s="182"/>
      <c r="LWQ296" s="182"/>
      <c r="LWR296" s="182"/>
      <c r="LWS296" s="182"/>
      <c r="LWT296" s="182"/>
      <c r="LWU296" s="182"/>
      <c r="LWV296" s="182"/>
      <c r="LWW296" s="182"/>
      <c r="LWX296" s="182"/>
      <c r="LWY296" s="182"/>
      <c r="LWZ296" s="182"/>
      <c r="LXA296" s="182"/>
      <c r="LXB296" s="182"/>
      <c r="LXC296" s="182"/>
      <c r="LXD296" s="182"/>
      <c r="LXE296" s="182"/>
      <c r="LXF296" s="182"/>
      <c r="LXG296" s="182"/>
      <c r="LXH296" s="182"/>
      <c r="LXI296" s="182"/>
      <c r="LXJ296" s="182"/>
      <c r="LXK296" s="182"/>
      <c r="LXL296" s="182"/>
      <c r="LXM296" s="182"/>
      <c r="LXN296" s="182"/>
      <c r="LXO296" s="182"/>
      <c r="LXP296" s="182"/>
      <c r="LXQ296" s="182"/>
      <c r="LXR296" s="182"/>
      <c r="LXS296" s="182"/>
      <c r="LXT296" s="182"/>
      <c r="LXU296" s="182"/>
      <c r="LXV296" s="182"/>
      <c r="LXW296" s="182"/>
      <c r="LXX296" s="182"/>
      <c r="LXY296" s="182"/>
      <c r="LXZ296" s="182"/>
      <c r="LYA296" s="182"/>
      <c r="LYB296" s="182"/>
      <c r="LYC296" s="182"/>
      <c r="LYD296" s="182"/>
      <c r="LYE296" s="182"/>
      <c r="LYF296" s="182"/>
      <c r="LYG296" s="182"/>
      <c r="LYH296" s="182"/>
      <c r="LYI296" s="182"/>
      <c r="LYJ296" s="182"/>
      <c r="LYK296" s="182"/>
      <c r="LYL296" s="182"/>
      <c r="LYM296" s="182"/>
      <c r="LYN296" s="182"/>
      <c r="LYO296" s="182"/>
      <c r="LYP296" s="182"/>
      <c r="LYQ296" s="182"/>
      <c r="LYR296" s="182"/>
      <c r="LYS296" s="182"/>
      <c r="LYT296" s="182"/>
      <c r="LYU296" s="182"/>
      <c r="LYV296" s="182"/>
      <c r="LYW296" s="182"/>
      <c r="LYX296" s="182"/>
      <c r="LYY296" s="182"/>
      <c r="LYZ296" s="182"/>
      <c r="LZA296" s="182"/>
      <c r="LZB296" s="182"/>
      <c r="LZC296" s="182"/>
      <c r="LZD296" s="182"/>
      <c r="LZE296" s="182"/>
      <c r="LZF296" s="182"/>
      <c r="LZG296" s="182"/>
      <c r="LZH296" s="182"/>
      <c r="LZI296" s="182"/>
      <c r="LZJ296" s="182"/>
      <c r="LZK296" s="182"/>
      <c r="LZL296" s="182"/>
      <c r="LZM296" s="182"/>
      <c r="LZN296" s="182"/>
      <c r="LZO296" s="182"/>
      <c r="LZP296" s="182"/>
      <c r="LZQ296" s="182"/>
      <c r="LZR296" s="182"/>
      <c r="LZS296" s="182"/>
      <c r="LZT296" s="182"/>
      <c r="LZU296" s="182"/>
      <c r="LZV296" s="182"/>
      <c r="LZW296" s="182"/>
      <c r="LZX296" s="182"/>
      <c r="LZY296" s="182"/>
      <c r="LZZ296" s="182"/>
      <c r="MAA296" s="182"/>
      <c r="MAB296" s="182"/>
      <c r="MAC296" s="182"/>
      <c r="MAD296" s="182"/>
      <c r="MAE296" s="182"/>
      <c r="MAF296" s="182"/>
      <c r="MAG296" s="182"/>
      <c r="MAH296" s="182"/>
      <c r="MAI296" s="182"/>
      <c r="MAJ296" s="182"/>
      <c r="MAK296" s="182"/>
      <c r="MAL296" s="182"/>
      <c r="MAM296" s="182"/>
      <c r="MAN296" s="182"/>
      <c r="MAO296" s="182"/>
      <c r="MAP296" s="182"/>
      <c r="MAQ296" s="182"/>
      <c r="MAR296" s="182"/>
      <c r="MAS296" s="182"/>
      <c r="MAT296" s="182"/>
      <c r="MAU296" s="182"/>
      <c r="MAV296" s="182"/>
      <c r="MAW296" s="182"/>
      <c r="MAX296" s="182"/>
      <c r="MAY296" s="182"/>
      <c r="MAZ296" s="182"/>
      <c r="MBA296" s="182"/>
      <c r="MBB296" s="182"/>
      <c r="MBC296" s="182"/>
      <c r="MBD296" s="182"/>
      <c r="MBE296" s="182"/>
      <c r="MBF296" s="182"/>
      <c r="MBG296" s="182"/>
      <c r="MBH296" s="182"/>
      <c r="MBI296" s="182"/>
      <c r="MBJ296" s="182"/>
      <c r="MBK296" s="182"/>
      <c r="MBL296" s="182"/>
      <c r="MBM296" s="182"/>
      <c r="MBN296" s="182"/>
      <c r="MBO296" s="182"/>
      <c r="MBP296" s="182"/>
      <c r="MBQ296" s="182"/>
      <c r="MBR296" s="182"/>
      <c r="MBS296" s="182"/>
      <c r="MBT296" s="182"/>
      <c r="MBU296" s="182"/>
      <c r="MBV296" s="182"/>
      <c r="MBW296" s="182"/>
      <c r="MBX296" s="182"/>
      <c r="MBY296" s="182"/>
      <c r="MBZ296" s="182"/>
      <c r="MCA296" s="182"/>
      <c r="MCB296" s="182"/>
      <c r="MCC296" s="182"/>
      <c r="MCD296" s="182"/>
      <c r="MCE296" s="182"/>
      <c r="MCF296" s="182"/>
      <c r="MCG296" s="182"/>
      <c r="MCH296" s="182"/>
      <c r="MCI296" s="182"/>
      <c r="MCJ296" s="182"/>
      <c r="MCK296" s="182"/>
      <c r="MCL296" s="182"/>
      <c r="MCM296" s="182"/>
      <c r="MCN296" s="182"/>
      <c r="MCO296" s="182"/>
      <c r="MCP296" s="182"/>
      <c r="MCQ296" s="182"/>
      <c r="MCR296" s="182"/>
      <c r="MCS296" s="182"/>
      <c r="MCT296" s="182"/>
      <c r="MCU296" s="182"/>
      <c r="MCV296" s="182"/>
      <c r="MCW296" s="182"/>
      <c r="MCX296" s="182"/>
      <c r="MCY296" s="182"/>
      <c r="MCZ296" s="182"/>
      <c r="MDA296" s="182"/>
      <c r="MDB296" s="182"/>
      <c r="MDC296" s="182"/>
      <c r="MDD296" s="182"/>
      <c r="MDE296" s="182"/>
      <c r="MDF296" s="182"/>
      <c r="MDG296" s="182"/>
      <c r="MDH296" s="182"/>
      <c r="MDI296" s="182"/>
      <c r="MDJ296" s="182"/>
      <c r="MDK296" s="182"/>
      <c r="MDL296" s="182"/>
      <c r="MDM296" s="182"/>
      <c r="MDN296" s="182"/>
      <c r="MDO296" s="182"/>
      <c r="MDP296" s="182"/>
      <c r="MDQ296" s="182"/>
      <c r="MDR296" s="182"/>
      <c r="MDS296" s="182"/>
      <c r="MDT296" s="182"/>
      <c r="MDU296" s="182"/>
      <c r="MDV296" s="182"/>
      <c r="MDW296" s="182"/>
      <c r="MDX296" s="182"/>
      <c r="MDY296" s="182"/>
      <c r="MDZ296" s="182"/>
      <c r="MEA296" s="182"/>
      <c r="MEB296" s="182"/>
      <c r="MEC296" s="182"/>
      <c r="MED296" s="182"/>
      <c r="MEE296" s="182"/>
      <c r="MEF296" s="182"/>
      <c r="MEG296" s="182"/>
      <c r="MEH296" s="182"/>
      <c r="MEI296" s="182"/>
      <c r="MEJ296" s="182"/>
      <c r="MEK296" s="182"/>
      <c r="MEL296" s="182"/>
      <c r="MEM296" s="182"/>
      <c r="MEN296" s="182"/>
      <c r="MEO296" s="182"/>
      <c r="MEP296" s="182"/>
      <c r="MEQ296" s="182"/>
      <c r="MER296" s="182"/>
      <c r="MES296" s="182"/>
      <c r="MET296" s="182"/>
      <c r="MEU296" s="182"/>
      <c r="MEV296" s="182"/>
      <c r="MEW296" s="182"/>
      <c r="MEX296" s="182"/>
      <c r="MEY296" s="182"/>
      <c r="MEZ296" s="182"/>
      <c r="MFA296" s="182"/>
      <c r="MFB296" s="182"/>
      <c r="MFC296" s="182"/>
      <c r="MFD296" s="182"/>
      <c r="MFE296" s="182"/>
      <c r="MFF296" s="182"/>
      <c r="MFG296" s="182"/>
      <c r="MFH296" s="182"/>
      <c r="MFI296" s="182"/>
      <c r="MFJ296" s="182"/>
      <c r="MFK296" s="182"/>
      <c r="MFL296" s="182"/>
      <c r="MFM296" s="182"/>
      <c r="MFN296" s="182"/>
      <c r="MFO296" s="182"/>
      <c r="MFP296" s="182"/>
      <c r="MFQ296" s="182"/>
      <c r="MFR296" s="182"/>
      <c r="MFS296" s="182"/>
      <c r="MFT296" s="182"/>
      <c r="MFU296" s="182"/>
      <c r="MFV296" s="182"/>
      <c r="MFW296" s="182"/>
      <c r="MFX296" s="182"/>
      <c r="MFY296" s="182"/>
      <c r="MFZ296" s="182"/>
      <c r="MGA296" s="182"/>
      <c r="MGB296" s="182"/>
      <c r="MGC296" s="182"/>
      <c r="MGD296" s="182"/>
      <c r="MGE296" s="182"/>
      <c r="MGF296" s="182"/>
      <c r="MGG296" s="182"/>
      <c r="MGH296" s="182"/>
      <c r="MGI296" s="182"/>
      <c r="MGJ296" s="182"/>
      <c r="MGK296" s="182"/>
      <c r="MGL296" s="182"/>
      <c r="MGM296" s="182"/>
      <c r="MGN296" s="182"/>
      <c r="MGO296" s="182"/>
      <c r="MGP296" s="182"/>
      <c r="MGQ296" s="182"/>
      <c r="MGR296" s="182"/>
      <c r="MGS296" s="182"/>
      <c r="MGT296" s="182"/>
      <c r="MGU296" s="182"/>
      <c r="MGV296" s="182"/>
      <c r="MGW296" s="182"/>
      <c r="MGX296" s="182"/>
      <c r="MGY296" s="182"/>
      <c r="MGZ296" s="182"/>
      <c r="MHA296" s="182"/>
      <c r="MHB296" s="182"/>
      <c r="MHC296" s="182"/>
      <c r="MHD296" s="182"/>
      <c r="MHE296" s="182"/>
      <c r="MHF296" s="182"/>
      <c r="MHG296" s="182"/>
      <c r="MHH296" s="182"/>
      <c r="MHI296" s="182"/>
      <c r="MHJ296" s="182"/>
      <c r="MHK296" s="182"/>
      <c r="MHL296" s="182"/>
      <c r="MHM296" s="182"/>
      <c r="MHN296" s="182"/>
      <c r="MHO296" s="182"/>
      <c r="MHP296" s="182"/>
      <c r="MHQ296" s="182"/>
      <c r="MHR296" s="182"/>
      <c r="MHS296" s="182"/>
      <c r="MHT296" s="182"/>
      <c r="MHU296" s="182"/>
      <c r="MHV296" s="182"/>
      <c r="MHW296" s="182"/>
      <c r="MHX296" s="182"/>
      <c r="MHY296" s="182"/>
      <c r="MHZ296" s="182"/>
      <c r="MIA296" s="182"/>
      <c r="MIB296" s="182"/>
      <c r="MIC296" s="182"/>
      <c r="MID296" s="182"/>
      <c r="MIE296" s="182"/>
      <c r="MIF296" s="182"/>
      <c r="MIG296" s="182"/>
      <c r="MIH296" s="182"/>
      <c r="MII296" s="182"/>
      <c r="MIJ296" s="182"/>
      <c r="MIK296" s="182"/>
      <c r="MIL296" s="182"/>
      <c r="MIM296" s="182"/>
      <c r="MIN296" s="182"/>
      <c r="MIO296" s="182"/>
      <c r="MIP296" s="182"/>
      <c r="MIQ296" s="182"/>
      <c r="MIR296" s="182"/>
      <c r="MIS296" s="182"/>
      <c r="MIT296" s="182"/>
      <c r="MIU296" s="182"/>
      <c r="MIV296" s="182"/>
      <c r="MIW296" s="182"/>
      <c r="MIX296" s="182"/>
      <c r="MIY296" s="182"/>
      <c r="MIZ296" s="182"/>
      <c r="MJA296" s="182"/>
      <c r="MJB296" s="182"/>
      <c r="MJC296" s="182"/>
      <c r="MJD296" s="182"/>
      <c r="MJE296" s="182"/>
      <c r="MJF296" s="182"/>
      <c r="MJG296" s="182"/>
      <c r="MJH296" s="182"/>
      <c r="MJI296" s="182"/>
      <c r="MJJ296" s="182"/>
      <c r="MJK296" s="182"/>
      <c r="MJL296" s="182"/>
      <c r="MJM296" s="182"/>
      <c r="MJN296" s="182"/>
      <c r="MJO296" s="182"/>
      <c r="MJP296" s="182"/>
      <c r="MJQ296" s="182"/>
      <c r="MJR296" s="182"/>
      <c r="MJS296" s="182"/>
      <c r="MJT296" s="182"/>
      <c r="MJU296" s="182"/>
      <c r="MJV296" s="182"/>
      <c r="MJW296" s="182"/>
      <c r="MJX296" s="182"/>
      <c r="MJY296" s="182"/>
      <c r="MJZ296" s="182"/>
      <c r="MKA296" s="182"/>
      <c r="MKB296" s="182"/>
      <c r="MKC296" s="182"/>
      <c r="MKD296" s="182"/>
      <c r="MKE296" s="182"/>
      <c r="MKF296" s="182"/>
      <c r="MKG296" s="182"/>
      <c r="MKH296" s="182"/>
      <c r="MKI296" s="182"/>
      <c r="MKJ296" s="182"/>
      <c r="MKK296" s="182"/>
      <c r="MKL296" s="182"/>
      <c r="MKM296" s="182"/>
      <c r="MKN296" s="182"/>
      <c r="MKO296" s="182"/>
      <c r="MKP296" s="182"/>
      <c r="MKQ296" s="182"/>
      <c r="MKR296" s="182"/>
      <c r="MKS296" s="182"/>
      <c r="MKT296" s="182"/>
      <c r="MKU296" s="182"/>
      <c r="MKV296" s="182"/>
      <c r="MKW296" s="182"/>
      <c r="MKX296" s="182"/>
      <c r="MKY296" s="182"/>
      <c r="MKZ296" s="182"/>
      <c r="MLA296" s="182"/>
      <c r="MLB296" s="182"/>
      <c r="MLC296" s="182"/>
      <c r="MLD296" s="182"/>
      <c r="MLE296" s="182"/>
      <c r="MLF296" s="182"/>
      <c r="MLG296" s="182"/>
      <c r="MLH296" s="182"/>
      <c r="MLI296" s="182"/>
      <c r="MLJ296" s="182"/>
      <c r="MLK296" s="182"/>
      <c r="MLL296" s="182"/>
      <c r="MLM296" s="182"/>
      <c r="MLN296" s="182"/>
      <c r="MLO296" s="182"/>
      <c r="MLP296" s="182"/>
      <c r="MLQ296" s="182"/>
      <c r="MLR296" s="182"/>
      <c r="MLS296" s="182"/>
      <c r="MLT296" s="182"/>
      <c r="MLU296" s="182"/>
      <c r="MLV296" s="182"/>
      <c r="MLW296" s="182"/>
      <c r="MLX296" s="182"/>
      <c r="MLY296" s="182"/>
      <c r="MLZ296" s="182"/>
      <c r="MMA296" s="182"/>
      <c r="MMB296" s="182"/>
      <c r="MMC296" s="182"/>
      <c r="MMD296" s="182"/>
      <c r="MME296" s="182"/>
      <c r="MMF296" s="182"/>
      <c r="MMG296" s="182"/>
      <c r="MMH296" s="182"/>
      <c r="MMI296" s="182"/>
      <c r="MMJ296" s="182"/>
      <c r="MMK296" s="182"/>
      <c r="MML296" s="182"/>
      <c r="MMM296" s="182"/>
      <c r="MMN296" s="182"/>
      <c r="MMO296" s="182"/>
      <c r="MMP296" s="182"/>
      <c r="MMQ296" s="182"/>
      <c r="MMR296" s="182"/>
      <c r="MMS296" s="182"/>
      <c r="MMT296" s="182"/>
      <c r="MMU296" s="182"/>
      <c r="MMV296" s="182"/>
      <c r="MMW296" s="182"/>
      <c r="MMX296" s="182"/>
      <c r="MMY296" s="182"/>
      <c r="MMZ296" s="182"/>
      <c r="MNA296" s="182"/>
      <c r="MNB296" s="182"/>
      <c r="MNC296" s="182"/>
      <c r="MND296" s="182"/>
      <c r="MNE296" s="182"/>
      <c r="MNF296" s="182"/>
      <c r="MNG296" s="182"/>
      <c r="MNH296" s="182"/>
      <c r="MNI296" s="182"/>
      <c r="MNJ296" s="182"/>
      <c r="MNK296" s="182"/>
      <c r="MNL296" s="182"/>
      <c r="MNM296" s="182"/>
      <c r="MNN296" s="182"/>
      <c r="MNO296" s="182"/>
      <c r="MNP296" s="182"/>
      <c r="MNQ296" s="182"/>
      <c r="MNR296" s="182"/>
      <c r="MNS296" s="182"/>
      <c r="MNT296" s="182"/>
      <c r="MNU296" s="182"/>
      <c r="MNV296" s="182"/>
      <c r="MNW296" s="182"/>
      <c r="MNX296" s="182"/>
      <c r="MNY296" s="182"/>
      <c r="MNZ296" s="182"/>
      <c r="MOA296" s="182"/>
      <c r="MOB296" s="182"/>
      <c r="MOC296" s="182"/>
      <c r="MOD296" s="182"/>
      <c r="MOE296" s="182"/>
      <c r="MOF296" s="182"/>
      <c r="MOG296" s="182"/>
      <c r="MOH296" s="182"/>
      <c r="MOI296" s="182"/>
      <c r="MOJ296" s="182"/>
      <c r="MOK296" s="182"/>
      <c r="MOL296" s="182"/>
      <c r="MOM296" s="182"/>
      <c r="MON296" s="182"/>
      <c r="MOO296" s="182"/>
      <c r="MOP296" s="182"/>
      <c r="MOQ296" s="182"/>
      <c r="MOR296" s="182"/>
      <c r="MOS296" s="182"/>
      <c r="MOT296" s="182"/>
      <c r="MOU296" s="182"/>
      <c r="MOV296" s="182"/>
      <c r="MOW296" s="182"/>
      <c r="MOX296" s="182"/>
      <c r="MOY296" s="182"/>
      <c r="MOZ296" s="182"/>
      <c r="MPA296" s="182"/>
      <c r="MPB296" s="182"/>
      <c r="MPC296" s="182"/>
      <c r="MPD296" s="182"/>
      <c r="MPE296" s="182"/>
      <c r="MPF296" s="182"/>
      <c r="MPG296" s="182"/>
      <c r="MPH296" s="182"/>
      <c r="MPI296" s="182"/>
      <c r="MPJ296" s="182"/>
      <c r="MPK296" s="182"/>
      <c r="MPL296" s="182"/>
      <c r="MPM296" s="182"/>
      <c r="MPN296" s="182"/>
      <c r="MPO296" s="182"/>
      <c r="MPP296" s="182"/>
      <c r="MPQ296" s="182"/>
      <c r="MPR296" s="182"/>
      <c r="MPS296" s="182"/>
      <c r="MPT296" s="182"/>
      <c r="MPU296" s="182"/>
      <c r="MPV296" s="182"/>
      <c r="MPW296" s="182"/>
      <c r="MPX296" s="182"/>
      <c r="MPY296" s="182"/>
      <c r="MPZ296" s="182"/>
      <c r="MQA296" s="182"/>
      <c r="MQB296" s="182"/>
      <c r="MQC296" s="182"/>
      <c r="MQD296" s="182"/>
      <c r="MQE296" s="182"/>
      <c r="MQF296" s="182"/>
      <c r="MQG296" s="182"/>
      <c r="MQH296" s="182"/>
      <c r="MQI296" s="182"/>
      <c r="MQJ296" s="182"/>
      <c r="MQK296" s="182"/>
      <c r="MQL296" s="182"/>
      <c r="MQM296" s="182"/>
      <c r="MQN296" s="182"/>
      <c r="MQO296" s="182"/>
      <c r="MQP296" s="182"/>
      <c r="MQQ296" s="182"/>
      <c r="MQR296" s="182"/>
      <c r="MQS296" s="182"/>
      <c r="MQT296" s="182"/>
      <c r="MQU296" s="182"/>
      <c r="MQV296" s="182"/>
      <c r="MQW296" s="182"/>
      <c r="MQX296" s="182"/>
      <c r="MQY296" s="182"/>
      <c r="MQZ296" s="182"/>
      <c r="MRA296" s="182"/>
      <c r="MRB296" s="182"/>
      <c r="MRC296" s="182"/>
      <c r="MRD296" s="182"/>
      <c r="MRE296" s="182"/>
      <c r="MRF296" s="182"/>
      <c r="MRG296" s="182"/>
      <c r="MRH296" s="182"/>
      <c r="MRI296" s="182"/>
      <c r="MRJ296" s="182"/>
      <c r="MRK296" s="182"/>
      <c r="MRL296" s="182"/>
      <c r="MRM296" s="182"/>
      <c r="MRN296" s="182"/>
      <c r="MRO296" s="182"/>
      <c r="MRP296" s="182"/>
      <c r="MRQ296" s="182"/>
      <c r="MRR296" s="182"/>
      <c r="MRS296" s="182"/>
      <c r="MRT296" s="182"/>
      <c r="MRU296" s="182"/>
      <c r="MRV296" s="182"/>
      <c r="MRW296" s="182"/>
      <c r="MRX296" s="182"/>
      <c r="MRY296" s="182"/>
      <c r="MRZ296" s="182"/>
      <c r="MSA296" s="182"/>
      <c r="MSB296" s="182"/>
      <c r="MSC296" s="182"/>
      <c r="MSD296" s="182"/>
      <c r="MSE296" s="182"/>
      <c r="MSF296" s="182"/>
      <c r="MSG296" s="182"/>
      <c r="MSH296" s="182"/>
      <c r="MSI296" s="182"/>
      <c r="MSJ296" s="182"/>
      <c r="MSK296" s="182"/>
      <c r="MSL296" s="182"/>
      <c r="MSM296" s="182"/>
      <c r="MSN296" s="182"/>
      <c r="MSO296" s="182"/>
      <c r="MSP296" s="182"/>
      <c r="MSQ296" s="182"/>
      <c r="MSR296" s="182"/>
      <c r="MSS296" s="182"/>
      <c r="MST296" s="182"/>
      <c r="MSU296" s="182"/>
      <c r="MSV296" s="182"/>
      <c r="MSW296" s="182"/>
      <c r="MSX296" s="182"/>
      <c r="MSY296" s="182"/>
      <c r="MSZ296" s="182"/>
      <c r="MTA296" s="182"/>
      <c r="MTB296" s="182"/>
      <c r="MTC296" s="182"/>
      <c r="MTD296" s="182"/>
      <c r="MTE296" s="182"/>
      <c r="MTF296" s="182"/>
      <c r="MTG296" s="182"/>
      <c r="MTH296" s="182"/>
      <c r="MTI296" s="182"/>
      <c r="MTJ296" s="182"/>
      <c r="MTK296" s="182"/>
      <c r="MTL296" s="182"/>
      <c r="MTM296" s="182"/>
      <c r="MTN296" s="182"/>
      <c r="MTO296" s="182"/>
      <c r="MTP296" s="182"/>
      <c r="MTQ296" s="182"/>
      <c r="MTR296" s="182"/>
      <c r="MTS296" s="182"/>
      <c r="MTT296" s="182"/>
      <c r="MTU296" s="182"/>
      <c r="MTV296" s="182"/>
      <c r="MTW296" s="182"/>
      <c r="MTX296" s="182"/>
      <c r="MTY296" s="182"/>
      <c r="MTZ296" s="182"/>
      <c r="MUA296" s="182"/>
      <c r="MUB296" s="182"/>
      <c r="MUC296" s="182"/>
      <c r="MUD296" s="182"/>
      <c r="MUE296" s="182"/>
      <c r="MUF296" s="182"/>
      <c r="MUG296" s="182"/>
      <c r="MUH296" s="182"/>
      <c r="MUI296" s="182"/>
      <c r="MUJ296" s="182"/>
      <c r="MUK296" s="182"/>
      <c r="MUL296" s="182"/>
      <c r="MUM296" s="182"/>
      <c r="MUN296" s="182"/>
      <c r="MUO296" s="182"/>
      <c r="MUP296" s="182"/>
      <c r="MUQ296" s="182"/>
      <c r="MUR296" s="182"/>
      <c r="MUS296" s="182"/>
      <c r="MUT296" s="182"/>
      <c r="MUU296" s="182"/>
      <c r="MUV296" s="182"/>
      <c r="MUW296" s="182"/>
      <c r="MUX296" s="182"/>
      <c r="MUY296" s="182"/>
      <c r="MUZ296" s="182"/>
      <c r="MVA296" s="182"/>
      <c r="MVB296" s="182"/>
      <c r="MVC296" s="182"/>
      <c r="MVD296" s="182"/>
      <c r="MVE296" s="182"/>
      <c r="MVF296" s="182"/>
      <c r="MVG296" s="182"/>
      <c r="MVH296" s="182"/>
      <c r="MVI296" s="182"/>
      <c r="MVJ296" s="182"/>
      <c r="MVK296" s="182"/>
      <c r="MVL296" s="182"/>
      <c r="MVM296" s="182"/>
      <c r="MVN296" s="182"/>
      <c r="MVO296" s="182"/>
      <c r="MVP296" s="182"/>
      <c r="MVQ296" s="182"/>
      <c r="MVR296" s="182"/>
      <c r="MVS296" s="182"/>
      <c r="MVT296" s="182"/>
      <c r="MVU296" s="182"/>
      <c r="MVV296" s="182"/>
      <c r="MVW296" s="182"/>
      <c r="MVX296" s="182"/>
      <c r="MVY296" s="182"/>
      <c r="MVZ296" s="182"/>
      <c r="MWA296" s="182"/>
      <c r="MWB296" s="182"/>
      <c r="MWC296" s="182"/>
      <c r="MWD296" s="182"/>
      <c r="MWE296" s="182"/>
      <c r="MWF296" s="182"/>
      <c r="MWG296" s="182"/>
      <c r="MWH296" s="182"/>
      <c r="MWI296" s="182"/>
      <c r="MWJ296" s="182"/>
      <c r="MWK296" s="182"/>
      <c r="MWL296" s="182"/>
      <c r="MWM296" s="182"/>
      <c r="MWN296" s="182"/>
      <c r="MWO296" s="182"/>
      <c r="MWP296" s="182"/>
      <c r="MWQ296" s="182"/>
      <c r="MWR296" s="182"/>
      <c r="MWS296" s="182"/>
      <c r="MWT296" s="182"/>
      <c r="MWU296" s="182"/>
      <c r="MWV296" s="182"/>
      <c r="MWW296" s="182"/>
      <c r="MWX296" s="182"/>
      <c r="MWY296" s="182"/>
      <c r="MWZ296" s="182"/>
      <c r="MXA296" s="182"/>
      <c r="MXB296" s="182"/>
      <c r="MXC296" s="182"/>
      <c r="MXD296" s="182"/>
      <c r="MXE296" s="182"/>
      <c r="MXF296" s="182"/>
      <c r="MXG296" s="182"/>
      <c r="MXH296" s="182"/>
      <c r="MXI296" s="182"/>
      <c r="MXJ296" s="182"/>
      <c r="MXK296" s="182"/>
      <c r="MXL296" s="182"/>
      <c r="MXM296" s="182"/>
      <c r="MXN296" s="182"/>
      <c r="MXO296" s="182"/>
      <c r="MXP296" s="182"/>
      <c r="MXQ296" s="182"/>
      <c r="MXR296" s="182"/>
      <c r="MXS296" s="182"/>
      <c r="MXT296" s="182"/>
      <c r="MXU296" s="182"/>
      <c r="MXV296" s="182"/>
      <c r="MXW296" s="182"/>
      <c r="MXX296" s="182"/>
      <c r="MXY296" s="182"/>
      <c r="MXZ296" s="182"/>
      <c r="MYA296" s="182"/>
      <c r="MYB296" s="182"/>
      <c r="MYC296" s="182"/>
      <c r="MYD296" s="182"/>
      <c r="MYE296" s="182"/>
      <c r="MYF296" s="182"/>
      <c r="MYG296" s="182"/>
      <c r="MYH296" s="182"/>
      <c r="MYI296" s="182"/>
      <c r="MYJ296" s="182"/>
      <c r="MYK296" s="182"/>
      <c r="MYL296" s="182"/>
      <c r="MYM296" s="182"/>
      <c r="MYN296" s="182"/>
      <c r="MYO296" s="182"/>
      <c r="MYP296" s="182"/>
      <c r="MYQ296" s="182"/>
      <c r="MYR296" s="182"/>
      <c r="MYS296" s="182"/>
      <c r="MYT296" s="182"/>
      <c r="MYU296" s="182"/>
      <c r="MYV296" s="182"/>
      <c r="MYW296" s="182"/>
      <c r="MYX296" s="182"/>
      <c r="MYY296" s="182"/>
      <c r="MYZ296" s="182"/>
      <c r="MZA296" s="182"/>
      <c r="MZB296" s="182"/>
      <c r="MZC296" s="182"/>
      <c r="MZD296" s="182"/>
      <c r="MZE296" s="182"/>
      <c r="MZF296" s="182"/>
      <c r="MZG296" s="182"/>
      <c r="MZH296" s="182"/>
      <c r="MZI296" s="182"/>
      <c r="MZJ296" s="182"/>
      <c r="MZK296" s="182"/>
      <c r="MZL296" s="182"/>
      <c r="MZM296" s="182"/>
      <c r="MZN296" s="182"/>
      <c r="MZO296" s="182"/>
      <c r="MZP296" s="182"/>
      <c r="MZQ296" s="182"/>
      <c r="MZR296" s="182"/>
      <c r="MZS296" s="182"/>
      <c r="MZT296" s="182"/>
      <c r="MZU296" s="182"/>
      <c r="MZV296" s="182"/>
      <c r="MZW296" s="182"/>
      <c r="MZX296" s="182"/>
      <c r="MZY296" s="182"/>
      <c r="MZZ296" s="182"/>
      <c r="NAA296" s="182"/>
      <c r="NAB296" s="182"/>
      <c r="NAC296" s="182"/>
      <c r="NAD296" s="182"/>
      <c r="NAE296" s="182"/>
      <c r="NAF296" s="182"/>
      <c r="NAG296" s="182"/>
      <c r="NAH296" s="182"/>
      <c r="NAI296" s="182"/>
      <c r="NAJ296" s="182"/>
      <c r="NAK296" s="182"/>
      <c r="NAL296" s="182"/>
      <c r="NAM296" s="182"/>
      <c r="NAN296" s="182"/>
      <c r="NAO296" s="182"/>
      <c r="NAP296" s="182"/>
      <c r="NAQ296" s="182"/>
      <c r="NAR296" s="182"/>
      <c r="NAS296" s="182"/>
      <c r="NAT296" s="182"/>
      <c r="NAU296" s="182"/>
      <c r="NAV296" s="182"/>
      <c r="NAW296" s="182"/>
      <c r="NAX296" s="182"/>
      <c r="NAY296" s="182"/>
      <c r="NAZ296" s="182"/>
      <c r="NBA296" s="182"/>
      <c r="NBB296" s="182"/>
      <c r="NBC296" s="182"/>
      <c r="NBD296" s="182"/>
      <c r="NBE296" s="182"/>
      <c r="NBF296" s="182"/>
      <c r="NBG296" s="182"/>
      <c r="NBH296" s="182"/>
      <c r="NBI296" s="182"/>
      <c r="NBJ296" s="182"/>
      <c r="NBK296" s="182"/>
      <c r="NBL296" s="182"/>
      <c r="NBM296" s="182"/>
      <c r="NBN296" s="182"/>
      <c r="NBO296" s="182"/>
      <c r="NBP296" s="182"/>
      <c r="NBQ296" s="182"/>
      <c r="NBR296" s="182"/>
      <c r="NBS296" s="182"/>
      <c r="NBT296" s="182"/>
      <c r="NBU296" s="182"/>
      <c r="NBV296" s="182"/>
      <c r="NBW296" s="182"/>
      <c r="NBX296" s="182"/>
      <c r="NBY296" s="182"/>
      <c r="NBZ296" s="182"/>
      <c r="NCA296" s="182"/>
      <c r="NCB296" s="182"/>
      <c r="NCC296" s="182"/>
      <c r="NCD296" s="182"/>
      <c r="NCE296" s="182"/>
      <c r="NCF296" s="182"/>
      <c r="NCG296" s="182"/>
      <c r="NCH296" s="182"/>
      <c r="NCI296" s="182"/>
      <c r="NCJ296" s="182"/>
      <c r="NCK296" s="182"/>
      <c r="NCL296" s="182"/>
      <c r="NCM296" s="182"/>
      <c r="NCN296" s="182"/>
      <c r="NCO296" s="182"/>
      <c r="NCP296" s="182"/>
      <c r="NCQ296" s="182"/>
      <c r="NCR296" s="182"/>
      <c r="NCS296" s="182"/>
      <c r="NCT296" s="182"/>
      <c r="NCU296" s="182"/>
      <c r="NCV296" s="182"/>
      <c r="NCW296" s="182"/>
      <c r="NCX296" s="182"/>
      <c r="NCY296" s="182"/>
      <c r="NCZ296" s="182"/>
      <c r="NDA296" s="182"/>
      <c r="NDB296" s="182"/>
      <c r="NDC296" s="182"/>
      <c r="NDD296" s="182"/>
      <c r="NDE296" s="182"/>
      <c r="NDF296" s="182"/>
      <c r="NDG296" s="182"/>
      <c r="NDH296" s="182"/>
      <c r="NDI296" s="182"/>
      <c r="NDJ296" s="182"/>
      <c r="NDK296" s="182"/>
      <c r="NDL296" s="182"/>
      <c r="NDM296" s="182"/>
      <c r="NDN296" s="182"/>
      <c r="NDO296" s="182"/>
      <c r="NDP296" s="182"/>
      <c r="NDQ296" s="182"/>
      <c r="NDR296" s="182"/>
      <c r="NDS296" s="182"/>
      <c r="NDT296" s="182"/>
      <c r="NDU296" s="182"/>
      <c r="NDV296" s="182"/>
      <c r="NDW296" s="182"/>
      <c r="NDX296" s="182"/>
      <c r="NDY296" s="182"/>
      <c r="NDZ296" s="182"/>
      <c r="NEA296" s="182"/>
      <c r="NEB296" s="182"/>
      <c r="NEC296" s="182"/>
      <c r="NED296" s="182"/>
      <c r="NEE296" s="182"/>
      <c r="NEF296" s="182"/>
      <c r="NEG296" s="182"/>
      <c r="NEH296" s="182"/>
      <c r="NEI296" s="182"/>
      <c r="NEJ296" s="182"/>
      <c r="NEK296" s="182"/>
      <c r="NEL296" s="182"/>
      <c r="NEM296" s="182"/>
      <c r="NEN296" s="182"/>
      <c r="NEO296" s="182"/>
      <c r="NEP296" s="182"/>
      <c r="NEQ296" s="182"/>
      <c r="NER296" s="182"/>
      <c r="NES296" s="182"/>
      <c r="NET296" s="182"/>
      <c r="NEU296" s="182"/>
      <c r="NEV296" s="182"/>
      <c r="NEW296" s="182"/>
      <c r="NEX296" s="182"/>
      <c r="NEY296" s="182"/>
      <c r="NEZ296" s="182"/>
      <c r="NFA296" s="182"/>
      <c r="NFB296" s="182"/>
      <c r="NFC296" s="182"/>
      <c r="NFD296" s="182"/>
      <c r="NFE296" s="182"/>
      <c r="NFF296" s="182"/>
      <c r="NFG296" s="182"/>
      <c r="NFH296" s="182"/>
      <c r="NFI296" s="182"/>
      <c r="NFJ296" s="182"/>
      <c r="NFK296" s="182"/>
      <c r="NFL296" s="182"/>
      <c r="NFM296" s="182"/>
      <c r="NFN296" s="182"/>
      <c r="NFO296" s="182"/>
      <c r="NFP296" s="182"/>
      <c r="NFQ296" s="182"/>
      <c r="NFR296" s="182"/>
      <c r="NFS296" s="182"/>
      <c r="NFT296" s="182"/>
      <c r="NFU296" s="182"/>
      <c r="NFV296" s="182"/>
      <c r="NFW296" s="182"/>
      <c r="NFX296" s="182"/>
      <c r="NFY296" s="182"/>
      <c r="NFZ296" s="182"/>
      <c r="NGA296" s="182"/>
      <c r="NGB296" s="182"/>
      <c r="NGC296" s="182"/>
      <c r="NGD296" s="182"/>
      <c r="NGE296" s="182"/>
      <c r="NGF296" s="182"/>
      <c r="NGG296" s="182"/>
      <c r="NGH296" s="182"/>
      <c r="NGI296" s="182"/>
      <c r="NGJ296" s="182"/>
      <c r="NGK296" s="182"/>
      <c r="NGL296" s="182"/>
      <c r="NGM296" s="182"/>
      <c r="NGN296" s="182"/>
      <c r="NGO296" s="182"/>
      <c r="NGP296" s="182"/>
      <c r="NGQ296" s="182"/>
      <c r="NGR296" s="182"/>
      <c r="NGS296" s="182"/>
      <c r="NGT296" s="182"/>
      <c r="NGU296" s="182"/>
      <c r="NGV296" s="182"/>
      <c r="NGW296" s="182"/>
      <c r="NGX296" s="182"/>
      <c r="NGY296" s="182"/>
      <c r="NGZ296" s="182"/>
      <c r="NHA296" s="182"/>
      <c r="NHB296" s="182"/>
      <c r="NHC296" s="182"/>
      <c r="NHD296" s="182"/>
      <c r="NHE296" s="182"/>
      <c r="NHF296" s="182"/>
      <c r="NHG296" s="182"/>
      <c r="NHH296" s="182"/>
      <c r="NHI296" s="182"/>
      <c r="NHJ296" s="182"/>
      <c r="NHK296" s="182"/>
      <c r="NHL296" s="182"/>
      <c r="NHM296" s="182"/>
      <c r="NHN296" s="182"/>
      <c r="NHO296" s="182"/>
      <c r="NHP296" s="182"/>
      <c r="NHQ296" s="182"/>
      <c r="NHR296" s="182"/>
      <c r="NHS296" s="182"/>
      <c r="NHT296" s="182"/>
      <c r="NHU296" s="182"/>
      <c r="NHV296" s="182"/>
      <c r="NHW296" s="182"/>
      <c r="NHX296" s="182"/>
      <c r="NHY296" s="182"/>
      <c r="NHZ296" s="182"/>
      <c r="NIA296" s="182"/>
      <c r="NIB296" s="182"/>
      <c r="NIC296" s="182"/>
      <c r="NID296" s="182"/>
      <c r="NIE296" s="182"/>
      <c r="NIF296" s="182"/>
      <c r="NIG296" s="182"/>
      <c r="NIH296" s="182"/>
      <c r="NII296" s="182"/>
      <c r="NIJ296" s="182"/>
      <c r="NIK296" s="182"/>
      <c r="NIL296" s="182"/>
      <c r="NIM296" s="182"/>
      <c r="NIN296" s="182"/>
      <c r="NIO296" s="182"/>
      <c r="NIP296" s="182"/>
      <c r="NIQ296" s="182"/>
      <c r="NIR296" s="182"/>
      <c r="NIS296" s="182"/>
      <c r="NIT296" s="182"/>
      <c r="NIU296" s="182"/>
      <c r="NIV296" s="182"/>
      <c r="NIW296" s="182"/>
      <c r="NIX296" s="182"/>
      <c r="NIY296" s="182"/>
      <c r="NIZ296" s="182"/>
      <c r="NJA296" s="182"/>
      <c r="NJB296" s="182"/>
      <c r="NJC296" s="182"/>
      <c r="NJD296" s="182"/>
      <c r="NJE296" s="182"/>
      <c r="NJF296" s="182"/>
      <c r="NJG296" s="182"/>
      <c r="NJH296" s="182"/>
      <c r="NJI296" s="182"/>
      <c r="NJJ296" s="182"/>
      <c r="NJK296" s="182"/>
      <c r="NJL296" s="182"/>
      <c r="NJM296" s="182"/>
      <c r="NJN296" s="182"/>
      <c r="NJO296" s="182"/>
      <c r="NJP296" s="182"/>
      <c r="NJQ296" s="182"/>
      <c r="NJR296" s="182"/>
      <c r="NJS296" s="182"/>
      <c r="NJT296" s="182"/>
      <c r="NJU296" s="182"/>
      <c r="NJV296" s="182"/>
      <c r="NJW296" s="182"/>
      <c r="NJX296" s="182"/>
      <c r="NJY296" s="182"/>
      <c r="NJZ296" s="182"/>
      <c r="NKA296" s="182"/>
      <c r="NKB296" s="182"/>
      <c r="NKC296" s="182"/>
      <c r="NKD296" s="182"/>
      <c r="NKE296" s="182"/>
      <c r="NKF296" s="182"/>
      <c r="NKG296" s="182"/>
      <c r="NKH296" s="182"/>
      <c r="NKI296" s="182"/>
      <c r="NKJ296" s="182"/>
      <c r="NKK296" s="182"/>
      <c r="NKL296" s="182"/>
      <c r="NKM296" s="182"/>
      <c r="NKN296" s="182"/>
      <c r="NKO296" s="182"/>
      <c r="NKP296" s="182"/>
      <c r="NKQ296" s="182"/>
      <c r="NKR296" s="182"/>
      <c r="NKS296" s="182"/>
      <c r="NKT296" s="182"/>
      <c r="NKU296" s="182"/>
      <c r="NKV296" s="182"/>
      <c r="NKW296" s="182"/>
      <c r="NKX296" s="182"/>
      <c r="NKY296" s="182"/>
      <c r="NKZ296" s="182"/>
      <c r="NLA296" s="182"/>
      <c r="NLB296" s="182"/>
      <c r="NLC296" s="182"/>
      <c r="NLD296" s="182"/>
      <c r="NLE296" s="182"/>
      <c r="NLF296" s="182"/>
      <c r="NLG296" s="182"/>
      <c r="NLH296" s="182"/>
      <c r="NLI296" s="182"/>
      <c r="NLJ296" s="182"/>
      <c r="NLK296" s="182"/>
      <c r="NLL296" s="182"/>
      <c r="NLM296" s="182"/>
      <c r="NLN296" s="182"/>
      <c r="NLO296" s="182"/>
      <c r="NLP296" s="182"/>
      <c r="NLQ296" s="182"/>
      <c r="NLR296" s="182"/>
      <c r="NLS296" s="182"/>
      <c r="NLT296" s="182"/>
      <c r="NLU296" s="182"/>
      <c r="NLV296" s="182"/>
      <c r="NLW296" s="182"/>
      <c r="NLX296" s="182"/>
      <c r="NLY296" s="182"/>
      <c r="NLZ296" s="182"/>
      <c r="NMA296" s="182"/>
      <c r="NMB296" s="182"/>
      <c r="NMC296" s="182"/>
      <c r="NMD296" s="182"/>
      <c r="NME296" s="182"/>
      <c r="NMF296" s="182"/>
      <c r="NMG296" s="182"/>
      <c r="NMH296" s="182"/>
      <c r="NMI296" s="182"/>
      <c r="NMJ296" s="182"/>
      <c r="NMK296" s="182"/>
      <c r="NML296" s="182"/>
      <c r="NMM296" s="182"/>
      <c r="NMN296" s="182"/>
      <c r="NMO296" s="182"/>
      <c r="NMP296" s="182"/>
      <c r="NMQ296" s="182"/>
      <c r="NMR296" s="182"/>
      <c r="NMS296" s="182"/>
      <c r="NMT296" s="182"/>
      <c r="NMU296" s="182"/>
      <c r="NMV296" s="182"/>
      <c r="NMW296" s="182"/>
      <c r="NMX296" s="182"/>
      <c r="NMY296" s="182"/>
      <c r="NMZ296" s="182"/>
      <c r="NNA296" s="182"/>
      <c r="NNB296" s="182"/>
      <c r="NNC296" s="182"/>
      <c r="NND296" s="182"/>
      <c r="NNE296" s="182"/>
      <c r="NNF296" s="182"/>
      <c r="NNG296" s="182"/>
      <c r="NNH296" s="182"/>
      <c r="NNI296" s="182"/>
      <c r="NNJ296" s="182"/>
      <c r="NNK296" s="182"/>
      <c r="NNL296" s="182"/>
      <c r="NNM296" s="182"/>
      <c r="NNN296" s="182"/>
      <c r="NNO296" s="182"/>
      <c r="NNP296" s="182"/>
      <c r="NNQ296" s="182"/>
      <c r="NNR296" s="182"/>
      <c r="NNS296" s="182"/>
      <c r="NNT296" s="182"/>
      <c r="NNU296" s="182"/>
      <c r="NNV296" s="182"/>
      <c r="NNW296" s="182"/>
      <c r="NNX296" s="182"/>
      <c r="NNY296" s="182"/>
      <c r="NNZ296" s="182"/>
      <c r="NOA296" s="182"/>
      <c r="NOB296" s="182"/>
      <c r="NOC296" s="182"/>
      <c r="NOD296" s="182"/>
      <c r="NOE296" s="182"/>
      <c r="NOF296" s="182"/>
      <c r="NOG296" s="182"/>
      <c r="NOH296" s="182"/>
      <c r="NOI296" s="182"/>
      <c r="NOJ296" s="182"/>
      <c r="NOK296" s="182"/>
      <c r="NOL296" s="182"/>
      <c r="NOM296" s="182"/>
      <c r="NON296" s="182"/>
      <c r="NOO296" s="182"/>
      <c r="NOP296" s="182"/>
      <c r="NOQ296" s="182"/>
      <c r="NOR296" s="182"/>
      <c r="NOS296" s="182"/>
      <c r="NOT296" s="182"/>
      <c r="NOU296" s="182"/>
      <c r="NOV296" s="182"/>
      <c r="NOW296" s="182"/>
      <c r="NOX296" s="182"/>
      <c r="NOY296" s="182"/>
      <c r="NOZ296" s="182"/>
      <c r="NPA296" s="182"/>
      <c r="NPB296" s="182"/>
      <c r="NPC296" s="182"/>
      <c r="NPD296" s="182"/>
      <c r="NPE296" s="182"/>
      <c r="NPF296" s="182"/>
      <c r="NPG296" s="182"/>
      <c r="NPH296" s="182"/>
      <c r="NPI296" s="182"/>
      <c r="NPJ296" s="182"/>
      <c r="NPK296" s="182"/>
      <c r="NPL296" s="182"/>
      <c r="NPM296" s="182"/>
      <c r="NPN296" s="182"/>
      <c r="NPO296" s="182"/>
      <c r="NPP296" s="182"/>
      <c r="NPQ296" s="182"/>
      <c r="NPR296" s="182"/>
      <c r="NPS296" s="182"/>
      <c r="NPT296" s="182"/>
      <c r="NPU296" s="182"/>
      <c r="NPV296" s="182"/>
      <c r="NPW296" s="182"/>
      <c r="NPX296" s="182"/>
      <c r="NPY296" s="182"/>
      <c r="NPZ296" s="182"/>
      <c r="NQA296" s="182"/>
      <c r="NQB296" s="182"/>
      <c r="NQC296" s="182"/>
      <c r="NQD296" s="182"/>
      <c r="NQE296" s="182"/>
      <c r="NQF296" s="182"/>
      <c r="NQG296" s="182"/>
      <c r="NQH296" s="182"/>
      <c r="NQI296" s="182"/>
      <c r="NQJ296" s="182"/>
      <c r="NQK296" s="182"/>
      <c r="NQL296" s="182"/>
      <c r="NQM296" s="182"/>
      <c r="NQN296" s="182"/>
      <c r="NQO296" s="182"/>
      <c r="NQP296" s="182"/>
      <c r="NQQ296" s="182"/>
      <c r="NQR296" s="182"/>
      <c r="NQS296" s="182"/>
      <c r="NQT296" s="182"/>
      <c r="NQU296" s="182"/>
      <c r="NQV296" s="182"/>
      <c r="NQW296" s="182"/>
      <c r="NQX296" s="182"/>
      <c r="NQY296" s="182"/>
      <c r="NQZ296" s="182"/>
      <c r="NRA296" s="182"/>
      <c r="NRB296" s="182"/>
      <c r="NRC296" s="182"/>
      <c r="NRD296" s="182"/>
      <c r="NRE296" s="182"/>
      <c r="NRF296" s="182"/>
      <c r="NRG296" s="182"/>
      <c r="NRH296" s="182"/>
      <c r="NRI296" s="182"/>
      <c r="NRJ296" s="182"/>
      <c r="NRK296" s="182"/>
      <c r="NRL296" s="182"/>
      <c r="NRM296" s="182"/>
      <c r="NRN296" s="182"/>
      <c r="NRO296" s="182"/>
      <c r="NRP296" s="182"/>
      <c r="NRQ296" s="182"/>
      <c r="NRR296" s="182"/>
      <c r="NRS296" s="182"/>
      <c r="NRT296" s="182"/>
      <c r="NRU296" s="182"/>
      <c r="NRV296" s="182"/>
      <c r="NRW296" s="182"/>
      <c r="NRX296" s="182"/>
      <c r="NRY296" s="182"/>
      <c r="NRZ296" s="182"/>
      <c r="NSA296" s="182"/>
      <c r="NSB296" s="182"/>
      <c r="NSC296" s="182"/>
      <c r="NSD296" s="182"/>
      <c r="NSE296" s="182"/>
      <c r="NSF296" s="182"/>
      <c r="NSG296" s="182"/>
      <c r="NSH296" s="182"/>
      <c r="NSI296" s="182"/>
      <c r="NSJ296" s="182"/>
      <c r="NSK296" s="182"/>
      <c r="NSL296" s="182"/>
      <c r="NSM296" s="182"/>
      <c r="NSN296" s="182"/>
      <c r="NSO296" s="182"/>
      <c r="NSP296" s="182"/>
      <c r="NSQ296" s="182"/>
      <c r="NSR296" s="182"/>
      <c r="NSS296" s="182"/>
      <c r="NST296" s="182"/>
      <c r="NSU296" s="182"/>
      <c r="NSV296" s="182"/>
      <c r="NSW296" s="182"/>
      <c r="NSX296" s="182"/>
      <c r="NSY296" s="182"/>
      <c r="NSZ296" s="182"/>
      <c r="NTA296" s="182"/>
      <c r="NTB296" s="182"/>
      <c r="NTC296" s="182"/>
      <c r="NTD296" s="182"/>
      <c r="NTE296" s="182"/>
      <c r="NTF296" s="182"/>
      <c r="NTG296" s="182"/>
      <c r="NTH296" s="182"/>
      <c r="NTI296" s="182"/>
      <c r="NTJ296" s="182"/>
      <c r="NTK296" s="182"/>
      <c r="NTL296" s="182"/>
      <c r="NTM296" s="182"/>
      <c r="NTN296" s="182"/>
      <c r="NTO296" s="182"/>
      <c r="NTP296" s="182"/>
      <c r="NTQ296" s="182"/>
      <c r="NTR296" s="182"/>
      <c r="NTS296" s="182"/>
      <c r="NTT296" s="182"/>
      <c r="NTU296" s="182"/>
      <c r="NTV296" s="182"/>
      <c r="NTW296" s="182"/>
      <c r="NTX296" s="182"/>
      <c r="NTY296" s="182"/>
      <c r="NTZ296" s="182"/>
      <c r="NUA296" s="182"/>
      <c r="NUB296" s="182"/>
      <c r="NUC296" s="182"/>
      <c r="NUD296" s="182"/>
      <c r="NUE296" s="182"/>
      <c r="NUF296" s="182"/>
      <c r="NUG296" s="182"/>
      <c r="NUH296" s="182"/>
      <c r="NUI296" s="182"/>
      <c r="NUJ296" s="182"/>
      <c r="NUK296" s="182"/>
      <c r="NUL296" s="182"/>
      <c r="NUM296" s="182"/>
      <c r="NUN296" s="182"/>
      <c r="NUO296" s="182"/>
      <c r="NUP296" s="182"/>
      <c r="NUQ296" s="182"/>
      <c r="NUR296" s="182"/>
      <c r="NUS296" s="182"/>
      <c r="NUT296" s="182"/>
      <c r="NUU296" s="182"/>
      <c r="NUV296" s="182"/>
      <c r="NUW296" s="182"/>
      <c r="NUX296" s="182"/>
      <c r="NUY296" s="182"/>
      <c r="NUZ296" s="182"/>
      <c r="NVA296" s="182"/>
      <c r="NVB296" s="182"/>
      <c r="NVC296" s="182"/>
      <c r="NVD296" s="182"/>
      <c r="NVE296" s="182"/>
      <c r="NVF296" s="182"/>
      <c r="NVG296" s="182"/>
      <c r="NVH296" s="182"/>
      <c r="NVI296" s="182"/>
      <c r="NVJ296" s="182"/>
      <c r="NVK296" s="182"/>
      <c r="NVL296" s="182"/>
      <c r="NVM296" s="182"/>
      <c r="NVN296" s="182"/>
      <c r="NVO296" s="182"/>
      <c r="NVP296" s="182"/>
      <c r="NVQ296" s="182"/>
      <c r="NVR296" s="182"/>
      <c r="NVS296" s="182"/>
      <c r="NVT296" s="182"/>
      <c r="NVU296" s="182"/>
      <c r="NVV296" s="182"/>
      <c r="NVW296" s="182"/>
      <c r="NVX296" s="182"/>
      <c r="NVY296" s="182"/>
      <c r="NVZ296" s="182"/>
      <c r="NWA296" s="182"/>
      <c r="NWB296" s="182"/>
      <c r="NWC296" s="182"/>
      <c r="NWD296" s="182"/>
      <c r="NWE296" s="182"/>
      <c r="NWF296" s="182"/>
      <c r="NWG296" s="182"/>
      <c r="NWH296" s="182"/>
      <c r="NWI296" s="182"/>
      <c r="NWJ296" s="182"/>
      <c r="NWK296" s="182"/>
      <c r="NWL296" s="182"/>
      <c r="NWM296" s="182"/>
      <c r="NWN296" s="182"/>
      <c r="NWO296" s="182"/>
      <c r="NWP296" s="182"/>
      <c r="NWQ296" s="182"/>
      <c r="NWR296" s="182"/>
      <c r="NWS296" s="182"/>
      <c r="NWT296" s="182"/>
      <c r="NWU296" s="182"/>
      <c r="NWV296" s="182"/>
      <c r="NWW296" s="182"/>
      <c r="NWX296" s="182"/>
      <c r="NWY296" s="182"/>
      <c r="NWZ296" s="182"/>
      <c r="NXA296" s="182"/>
      <c r="NXB296" s="182"/>
      <c r="NXC296" s="182"/>
      <c r="NXD296" s="182"/>
      <c r="NXE296" s="182"/>
      <c r="NXF296" s="182"/>
      <c r="NXG296" s="182"/>
      <c r="NXH296" s="182"/>
      <c r="NXI296" s="182"/>
      <c r="NXJ296" s="182"/>
      <c r="NXK296" s="182"/>
      <c r="NXL296" s="182"/>
      <c r="NXM296" s="182"/>
      <c r="NXN296" s="182"/>
      <c r="NXO296" s="182"/>
      <c r="NXP296" s="182"/>
      <c r="NXQ296" s="182"/>
      <c r="NXR296" s="182"/>
      <c r="NXS296" s="182"/>
      <c r="NXT296" s="182"/>
      <c r="NXU296" s="182"/>
      <c r="NXV296" s="182"/>
      <c r="NXW296" s="182"/>
      <c r="NXX296" s="182"/>
      <c r="NXY296" s="182"/>
      <c r="NXZ296" s="182"/>
      <c r="NYA296" s="182"/>
      <c r="NYB296" s="182"/>
      <c r="NYC296" s="182"/>
      <c r="NYD296" s="182"/>
      <c r="NYE296" s="182"/>
      <c r="NYF296" s="182"/>
      <c r="NYG296" s="182"/>
      <c r="NYH296" s="182"/>
      <c r="NYI296" s="182"/>
      <c r="NYJ296" s="182"/>
      <c r="NYK296" s="182"/>
      <c r="NYL296" s="182"/>
      <c r="NYM296" s="182"/>
      <c r="NYN296" s="182"/>
      <c r="NYO296" s="182"/>
      <c r="NYP296" s="182"/>
      <c r="NYQ296" s="182"/>
      <c r="NYR296" s="182"/>
      <c r="NYS296" s="182"/>
      <c r="NYT296" s="182"/>
      <c r="NYU296" s="182"/>
      <c r="NYV296" s="182"/>
      <c r="NYW296" s="182"/>
      <c r="NYX296" s="182"/>
      <c r="NYY296" s="182"/>
      <c r="NYZ296" s="182"/>
      <c r="NZA296" s="182"/>
      <c r="NZB296" s="182"/>
      <c r="NZC296" s="182"/>
      <c r="NZD296" s="182"/>
      <c r="NZE296" s="182"/>
      <c r="NZF296" s="182"/>
      <c r="NZG296" s="182"/>
      <c r="NZH296" s="182"/>
      <c r="NZI296" s="182"/>
      <c r="NZJ296" s="182"/>
      <c r="NZK296" s="182"/>
      <c r="NZL296" s="182"/>
      <c r="NZM296" s="182"/>
      <c r="NZN296" s="182"/>
      <c r="NZO296" s="182"/>
      <c r="NZP296" s="182"/>
      <c r="NZQ296" s="182"/>
      <c r="NZR296" s="182"/>
      <c r="NZS296" s="182"/>
      <c r="NZT296" s="182"/>
      <c r="NZU296" s="182"/>
      <c r="NZV296" s="182"/>
      <c r="NZW296" s="182"/>
      <c r="NZX296" s="182"/>
      <c r="NZY296" s="182"/>
      <c r="NZZ296" s="182"/>
      <c r="OAA296" s="182"/>
      <c r="OAB296" s="182"/>
      <c r="OAC296" s="182"/>
      <c r="OAD296" s="182"/>
      <c r="OAE296" s="182"/>
      <c r="OAF296" s="182"/>
      <c r="OAG296" s="182"/>
      <c r="OAH296" s="182"/>
      <c r="OAI296" s="182"/>
      <c r="OAJ296" s="182"/>
      <c r="OAK296" s="182"/>
      <c r="OAL296" s="182"/>
      <c r="OAM296" s="182"/>
      <c r="OAN296" s="182"/>
      <c r="OAO296" s="182"/>
      <c r="OAP296" s="182"/>
      <c r="OAQ296" s="182"/>
      <c r="OAR296" s="182"/>
      <c r="OAS296" s="182"/>
      <c r="OAT296" s="182"/>
      <c r="OAU296" s="182"/>
      <c r="OAV296" s="182"/>
      <c r="OAW296" s="182"/>
      <c r="OAX296" s="182"/>
      <c r="OAY296" s="182"/>
      <c r="OAZ296" s="182"/>
      <c r="OBA296" s="182"/>
      <c r="OBB296" s="182"/>
      <c r="OBC296" s="182"/>
      <c r="OBD296" s="182"/>
      <c r="OBE296" s="182"/>
      <c r="OBF296" s="182"/>
      <c r="OBG296" s="182"/>
      <c r="OBH296" s="182"/>
      <c r="OBI296" s="182"/>
      <c r="OBJ296" s="182"/>
      <c r="OBK296" s="182"/>
      <c r="OBL296" s="182"/>
      <c r="OBM296" s="182"/>
      <c r="OBN296" s="182"/>
      <c r="OBO296" s="182"/>
      <c r="OBP296" s="182"/>
      <c r="OBQ296" s="182"/>
      <c r="OBR296" s="182"/>
      <c r="OBS296" s="182"/>
      <c r="OBT296" s="182"/>
      <c r="OBU296" s="182"/>
      <c r="OBV296" s="182"/>
      <c r="OBW296" s="182"/>
      <c r="OBX296" s="182"/>
      <c r="OBY296" s="182"/>
      <c r="OBZ296" s="182"/>
      <c r="OCA296" s="182"/>
      <c r="OCB296" s="182"/>
      <c r="OCC296" s="182"/>
      <c r="OCD296" s="182"/>
      <c r="OCE296" s="182"/>
      <c r="OCF296" s="182"/>
      <c r="OCG296" s="182"/>
      <c r="OCH296" s="182"/>
      <c r="OCI296" s="182"/>
      <c r="OCJ296" s="182"/>
      <c r="OCK296" s="182"/>
      <c r="OCL296" s="182"/>
      <c r="OCM296" s="182"/>
      <c r="OCN296" s="182"/>
      <c r="OCO296" s="182"/>
      <c r="OCP296" s="182"/>
      <c r="OCQ296" s="182"/>
      <c r="OCR296" s="182"/>
      <c r="OCS296" s="182"/>
      <c r="OCT296" s="182"/>
      <c r="OCU296" s="182"/>
      <c r="OCV296" s="182"/>
      <c r="OCW296" s="182"/>
      <c r="OCX296" s="182"/>
      <c r="OCY296" s="182"/>
      <c r="OCZ296" s="182"/>
      <c r="ODA296" s="182"/>
      <c r="ODB296" s="182"/>
      <c r="ODC296" s="182"/>
      <c r="ODD296" s="182"/>
      <c r="ODE296" s="182"/>
      <c r="ODF296" s="182"/>
      <c r="ODG296" s="182"/>
      <c r="ODH296" s="182"/>
      <c r="ODI296" s="182"/>
      <c r="ODJ296" s="182"/>
      <c r="ODK296" s="182"/>
      <c r="ODL296" s="182"/>
      <c r="ODM296" s="182"/>
      <c r="ODN296" s="182"/>
      <c r="ODO296" s="182"/>
      <c r="ODP296" s="182"/>
      <c r="ODQ296" s="182"/>
      <c r="ODR296" s="182"/>
      <c r="ODS296" s="182"/>
      <c r="ODT296" s="182"/>
      <c r="ODU296" s="182"/>
      <c r="ODV296" s="182"/>
      <c r="ODW296" s="182"/>
      <c r="ODX296" s="182"/>
      <c r="ODY296" s="182"/>
      <c r="ODZ296" s="182"/>
      <c r="OEA296" s="182"/>
      <c r="OEB296" s="182"/>
      <c r="OEC296" s="182"/>
      <c r="OED296" s="182"/>
      <c r="OEE296" s="182"/>
      <c r="OEF296" s="182"/>
      <c r="OEG296" s="182"/>
      <c r="OEH296" s="182"/>
      <c r="OEI296" s="182"/>
      <c r="OEJ296" s="182"/>
      <c r="OEK296" s="182"/>
      <c r="OEL296" s="182"/>
      <c r="OEM296" s="182"/>
      <c r="OEN296" s="182"/>
      <c r="OEO296" s="182"/>
      <c r="OEP296" s="182"/>
      <c r="OEQ296" s="182"/>
      <c r="OER296" s="182"/>
      <c r="OES296" s="182"/>
      <c r="OET296" s="182"/>
      <c r="OEU296" s="182"/>
      <c r="OEV296" s="182"/>
      <c r="OEW296" s="182"/>
      <c r="OEX296" s="182"/>
      <c r="OEY296" s="182"/>
      <c r="OEZ296" s="182"/>
      <c r="OFA296" s="182"/>
      <c r="OFB296" s="182"/>
      <c r="OFC296" s="182"/>
      <c r="OFD296" s="182"/>
      <c r="OFE296" s="182"/>
      <c r="OFF296" s="182"/>
      <c r="OFG296" s="182"/>
      <c r="OFH296" s="182"/>
      <c r="OFI296" s="182"/>
      <c r="OFJ296" s="182"/>
      <c r="OFK296" s="182"/>
      <c r="OFL296" s="182"/>
      <c r="OFM296" s="182"/>
      <c r="OFN296" s="182"/>
      <c r="OFO296" s="182"/>
      <c r="OFP296" s="182"/>
      <c r="OFQ296" s="182"/>
      <c r="OFR296" s="182"/>
      <c r="OFS296" s="182"/>
      <c r="OFT296" s="182"/>
      <c r="OFU296" s="182"/>
      <c r="OFV296" s="182"/>
      <c r="OFW296" s="182"/>
      <c r="OFX296" s="182"/>
      <c r="OFY296" s="182"/>
      <c r="OFZ296" s="182"/>
      <c r="OGA296" s="182"/>
      <c r="OGB296" s="182"/>
      <c r="OGC296" s="182"/>
      <c r="OGD296" s="182"/>
      <c r="OGE296" s="182"/>
      <c r="OGF296" s="182"/>
      <c r="OGG296" s="182"/>
      <c r="OGH296" s="182"/>
      <c r="OGI296" s="182"/>
      <c r="OGJ296" s="182"/>
      <c r="OGK296" s="182"/>
      <c r="OGL296" s="182"/>
      <c r="OGM296" s="182"/>
      <c r="OGN296" s="182"/>
      <c r="OGO296" s="182"/>
      <c r="OGP296" s="182"/>
      <c r="OGQ296" s="182"/>
      <c r="OGR296" s="182"/>
      <c r="OGS296" s="182"/>
      <c r="OGT296" s="182"/>
      <c r="OGU296" s="182"/>
      <c r="OGV296" s="182"/>
      <c r="OGW296" s="182"/>
      <c r="OGX296" s="182"/>
      <c r="OGY296" s="182"/>
      <c r="OGZ296" s="182"/>
      <c r="OHA296" s="182"/>
      <c r="OHB296" s="182"/>
      <c r="OHC296" s="182"/>
      <c r="OHD296" s="182"/>
      <c r="OHE296" s="182"/>
      <c r="OHF296" s="182"/>
      <c r="OHG296" s="182"/>
      <c r="OHH296" s="182"/>
      <c r="OHI296" s="182"/>
      <c r="OHJ296" s="182"/>
      <c r="OHK296" s="182"/>
      <c r="OHL296" s="182"/>
      <c r="OHM296" s="182"/>
      <c r="OHN296" s="182"/>
      <c r="OHO296" s="182"/>
      <c r="OHP296" s="182"/>
      <c r="OHQ296" s="182"/>
      <c r="OHR296" s="182"/>
      <c r="OHS296" s="182"/>
      <c r="OHT296" s="182"/>
      <c r="OHU296" s="182"/>
      <c r="OHV296" s="182"/>
      <c r="OHW296" s="182"/>
      <c r="OHX296" s="182"/>
      <c r="OHY296" s="182"/>
      <c r="OHZ296" s="182"/>
      <c r="OIA296" s="182"/>
      <c r="OIB296" s="182"/>
      <c r="OIC296" s="182"/>
      <c r="OID296" s="182"/>
      <c r="OIE296" s="182"/>
      <c r="OIF296" s="182"/>
      <c r="OIG296" s="182"/>
      <c r="OIH296" s="182"/>
      <c r="OII296" s="182"/>
      <c r="OIJ296" s="182"/>
      <c r="OIK296" s="182"/>
      <c r="OIL296" s="182"/>
      <c r="OIM296" s="182"/>
      <c r="OIN296" s="182"/>
      <c r="OIO296" s="182"/>
      <c r="OIP296" s="182"/>
      <c r="OIQ296" s="182"/>
      <c r="OIR296" s="182"/>
      <c r="OIS296" s="182"/>
      <c r="OIT296" s="182"/>
      <c r="OIU296" s="182"/>
      <c r="OIV296" s="182"/>
      <c r="OIW296" s="182"/>
      <c r="OIX296" s="182"/>
      <c r="OIY296" s="182"/>
      <c r="OIZ296" s="182"/>
      <c r="OJA296" s="182"/>
      <c r="OJB296" s="182"/>
      <c r="OJC296" s="182"/>
      <c r="OJD296" s="182"/>
      <c r="OJE296" s="182"/>
      <c r="OJF296" s="182"/>
      <c r="OJG296" s="182"/>
      <c r="OJH296" s="182"/>
      <c r="OJI296" s="182"/>
      <c r="OJJ296" s="182"/>
      <c r="OJK296" s="182"/>
      <c r="OJL296" s="182"/>
      <c r="OJM296" s="182"/>
      <c r="OJN296" s="182"/>
      <c r="OJO296" s="182"/>
      <c r="OJP296" s="182"/>
      <c r="OJQ296" s="182"/>
      <c r="OJR296" s="182"/>
      <c r="OJS296" s="182"/>
      <c r="OJT296" s="182"/>
      <c r="OJU296" s="182"/>
      <c r="OJV296" s="182"/>
      <c r="OJW296" s="182"/>
      <c r="OJX296" s="182"/>
      <c r="OJY296" s="182"/>
      <c r="OJZ296" s="182"/>
      <c r="OKA296" s="182"/>
      <c r="OKB296" s="182"/>
      <c r="OKC296" s="182"/>
      <c r="OKD296" s="182"/>
      <c r="OKE296" s="182"/>
      <c r="OKF296" s="182"/>
      <c r="OKG296" s="182"/>
      <c r="OKH296" s="182"/>
      <c r="OKI296" s="182"/>
      <c r="OKJ296" s="182"/>
      <c r="OKK296" s="182"/>
      <c r="OKL296" s="182"/>
      <c r="OKM296" s="182"/>
      <c r="OKN296" s="182"/>
      <c r="OKO296" s="182"/>
      <c r="OKP296" s="182"/>
      <c r="OKQ296" s="182"/>
      <c r="OKR296" s="182"/>
      <c r="OKS296" s="182"/>
      <c r="OKT296" s="182"/>
      <c r="OKU296" s="182"/>
      <c r="OKV296" s="182"/>
      <c r="OKW296" s="182"/>
      <c r="OKX296" s="182"/>
      <c r="OKY296" s="182"/>
      <c r="OKZ296" s="182"/>
      <c r="OLA296" s="182"/>
      <c r="OLB296" s="182"/>
      <c r="OLC296" s="182"/>
      <c r="OLD296" s="182"/>
      <c r="OLE296" s="182"/>
      <c r="OLF296" s="182"/>
      <c r="OLG296" s="182"/>
      <c r="OLH296" s="182"/>
      <c r="OLI296" s="182"/>
      <c r="OLJ296" s="182"/>
      <c r="OLK296" s="182"/>
      <c r="OLL296" s="182"/>
      <c r="OLM296" s="182"/>
      <c r="OLN296" s="182"/>
      <c r="OLO296" s="182"/>
      <c r="OLP296" s="182"/>
      <c r="OLQ296" s="182"/>
      <c r="OLR296" s="182"/>
      <c r="OLS296" s="182"/>
      <c r="OLT296" s="182"/>
      <c r="OLU296" s="182"/>
      <c r="OLV296" s="182"/>
      <c r="OLW296" s="182"/>
      <c r="OLX296" s="182"/>
      <c r="OLY296" s="182"/>
      <c r="OLZ296" s="182"/>
      <c r="OMA296" s="182"/>
      <c r="OMB296" s="182"/>
      <c r="OMC296" s="182"/>
      <c r="OMD296" s="182"/>
      <c r="OME296" s="182"/>
      <c r="OMF296" s="182"/>
      <c r="OMG296" s="182"/>
      <c r="OMH296" s="182"/>
      <c r="OMI296" s="182"/>
      <c r="OMJ296" s="182"/>
      <c r="OMK296" s="182"/>
      <c r="OML296" s="182"/>
      <c r="OMM296" s="182"/>
      <c r="OMN296" s="182"/>
      <c r="OMO296" s="182"/>
      <c r="OMP296" s="182"/>
      <c r="OMQ296" s="182"/>
      <c r="OMR296" s="182"/>
      <c r="OMS296" s="182"/>
      <c r="OMT296" s="182"/>
      <c r="OMU296" s="182"/>
      <c r="OMV296" s="182"/>
      <c r="OMW296" s="182"/>
      <c r="OMX296" s="182"/>
      <c r="OMY296" s="182"/>
      <c r="OMZ296" s="182"/>
      <c r="ONA296" s="182"/>
      <c r="ONB296" s="182"/>
      <c r="ONC296" s="182"/>
      <c r="OND296" s="182"/>
      <c r="ONE296" s="182"/>
      <c r="ONF296" s="182"/>
      <c r="ONG296" s="182"/>
      <c r="ONH296" s="182"/>
      <c r="ONI296" s="182"/>
      <c r="ONJ296" s="182"/>
      <c r="ONK296" s="182"/>
      <c r="ONL296" s="182"/>
      <c r="ONM296" s="182"/>
      <c r="ONN296" s="182"/>
      <c r="ONO296" s="182"/>
      <c r="ONP296" s="182"/>
      <c r="ONQ296" s="182"/>
      <c r="ONR296" s="182"/>
      <c r="ONS296" s="182"/>
      <c r="ONT296" s="182"/>
      <c r="ONU296" s="182"/>
      <c r="ONV296" s="182"/>
      <c r="ONW296" s="182"/>
      <c r="ONX296" s="182"/>
      <c r="ONY296" s="182"/>
      <c r="ONZ296" s="182"/>
      <c r="OOA296" s="182"/>
      <c r="OOB296" s="182"/>
      <c r="OOC296" s="182"/>
      <c r="OOD296" s="182"/>
      <c r="OOE296" s="182"/>
      <c r="OOF296" s="182"/>
      <c r="OOG296" s="182"/>
      <c r="OOH296" s="182"/>
      <c r="OOI296" s="182"/>
      <c r="OOJ296" s="182"/>
      <c r="OOK296" s="182"/>
      <c r="OOL296" s="182"/>
      <c r="OOM296" s="182"/>
      <c r="OON296" s="182"/>
      <c r="OOO296" s="182"/>
      <c r="OOP296" s="182"/>
      <c r="OOQ296" s="182"/>
      <c r="OOR296" s="182"/>
      <c r="OOS296" s="182"/>
      <c r="OOT296" s="182"/>
      <c r="OOU296" s="182"/>
      <c r="OOV296" s="182"/>
      <c r="OOW296" s="182"/>
      <c r="OOX296" s="182"/>
      <c r="OOY296" s="182"/>
      <c r="OOZ296" s="182"/>
      <c r="OPA296" s="182"/>
      <c r="OPB296" s="182"/>
      <c r="OPC296" s="182"/>
      <c r="OPD296" s="182"/>
      <c r="OPE296" s="182"/>
      <c r="OPF296" s="182"/>
      <c r="OPG296" s="182"/>
      <c r="OPH296" s="182"/>
      <c r="OPI296" s="182"/>
      <c r="OPJ296" s="182"/>
      <c r="OPK296" s="182"/>
      <c r="OPL296" s="182"/>
      <c r="OPM296" s="182"/>
      <c r="OPN296" s="182"/>
      <c r="OPO296" s="182"/>
      <c r="OPP296" s="182"/>
      <c r="OPQ296" s="182"/>
      <c r="OPR296" s="182"/>
      <c r="OPS296" s="182"/>
      <c r="OPT296" s="182"/>
      <c r="OPU296" s="182"/>
      <c r="OPV296" s="182"/>
      <c r="OPW296" s="182"/>
      <c r="OPX296" s="182"/>
      <c r="OPY296" s="182"/>
      <c r="OPZ296" s="182"/>
      <c r="OQA296" s="182"/>
      <c r="OQB296" s="182"/>
      <c r="OQC296" s="182"/>
      <c r="OQD296" s="182"/>
      <c r="OQE296" s="182"/>
      <c r="OQF296" s="182"/>
      <c r="OQG296" s="182"/>
      <c r="OQH296" s="182"/>
      <c r="OQI296" s="182"/>
      <c r="OQJ296" s="182"/>
      <c r="OQK296" s="182"/>
      <c r="OQL296" s="182"/>
      <c r="OQM296" s="182"/>
      <c r="OQN296" s="182"/>
      <c r="OQO296" s="182"/>
      <c r="OQP296" s="182"/>
      <c r="OQQ296" s="182"/>
      <c r="OQR296" s="182"/>
      <c r="OQS296" s="182"/>
      <c r="OQT296" s="182"/>
      <c r="OQU296" s="182"/>
      <c r="OQV296" s="182"/>
      <c r="OQW296" s="182"/>
      <c r="OQX296" s="182"/>
      <c r="OQY296" s="182"/>
      <c r="OQZ296" s="182"/>
      <c r="ORA296" s="182"/>
      <c r="ORB296" s="182"/>
      <c r="ORC296" s="182"/>
      <c r="ORD296" s="182"/>
      <c r="ORE296" s="182"/>
      <c r="ORF296" s="182"/>
      <c r="ORG296" s="182"/>
      <c r="ORH296" s="182"/>
      <c r="ORI296" s="182"/>
      <c r="ORJ296" s="182"/>
      <c r="ORK296" s="182"/>
      <c r="ORL296" s="182"/>
      <c r="ORM296" s="182"/>
      <c r="ORN296" s="182"/>
      <c r="ORO296" s="182"/>
      <c r="ORP296" s="182"/>
      <c r="ORQ296" s="182"/>
      <c r="ORR296" s="182"/>
      <c r="ORS296" s="182"/>
      <c r="ORT296" s="182"/>
      <c r="ORU296" s="182"/>
      <c r="ORV296" s="182"/>
      <c r="ORW296" s="182"/>
      <c r="ORX296" s="182"/>
      <c r="ORY296" s="182"/>
      <c r="ORZ296" s="182"/>
      <c r="OSA296" s="182"/>
      <c r="OSB296" s="182"/>
      <c r="OSC296" s="182"/>
      <c r="OSD296" s="182"/>
      <c r="OSE296" s="182"/>
      <c r="OSF296" s="182"/>
      <c r="OSG296" s="182"/>
      <c r="OSH296" s="182"/>
      <c r="OSI296" s="182"/>
      <c r="OSJ296" s="182"/>
      <c r="OSK296" s="182"/>
      <c r="OSL296" s="182"/>
      <c r="OSM296" s="182"/>
      <c r="OSN296" s="182"/>
      <c r="OSO296" s="182"/>
      <c r="OSP296" s="182"/>
      <c r="OSQ296" s="182"/>
      <c r="OSR296" s="182"/>
      <c r="OSS296" s="182"/>
      <c r="OST296" s="182"/>
      <c r="OSU296" s="182"/>
      <c r="OSV296" s="182"/>
      <c r="OSW296" s="182"/>
      <c r="OSX296" s="182"/>
      <c r="OSY296" s="182"/>
      <c r="OSZ296" s="182"/>
      <c r="OTA296" s="182"/>
      <c r="OTB296" s="182"/>
      <c r="OTC296" s="182"/>
      <c r="OTD296" s="182"/>
      <c r="OTE296" s="182"/>
      <c r="OTF296" s="182"/>
      <c r="OTG296" s="182"/>
      <c r="OTH296" s="182"/>
      <c r="OTI296" s="182"/>
      <c r="OTJ296" s="182"/>
      <c r="OTK296" s="182"/>
      <c r="OTL296" s="182"/>
      <c r="OTM296" s="182"/>
      <c r="OTN296" s="182"/>
      <c r="OTO296" s="182"/>
      <c r="OTP296" s="182"/>
      <c r="OTQ296" s="182"/>
      <c r="OTR296" s="182"/>
      <c r="OTS296" s="182"/>
      <c r="OTT296" s="182"/>
      <c r="OTU296" s="182"/>
      <c r="OTV296" s="182"/>
      <c r="OTW296" s="182"/>
      <c r="OTX296" s="182"/>
      <c r="OTY296" s="182"/>
      <c r="OTZ296" s="182"/>
      <c r="OUA296" s="182"/>
      <c r="OUB296" s="182"/>
      <c r="OUC296" s="182"/>
      <c r="OUD296" s="182"/>
      <c r="OUE296" s="182"/>
      <c r="OUF296" s="182"/>
      <c r="OUG296" s="182"/>
      <c r="OUH296" s="182"/>
      <c r="OUI296" s="182"/>
      <c r="OUJ296" s="182"/>
      <c r="OUK296" s="182"/>
      <c r="OUL296" s="182"/>
      <c r="OUM296" s="182"/>
      <c r="OUN296" s="182"/>
      <c r="OUO296" s="182"/>
      <c r="OUP296" s="182"/>
      <c r="OUQ296" s="182"/>
      <c r="OUR296" s="182"/>
      <c r="OUS296" s="182"/>
      <c r="OUT296" s="182"/>
      <c r="OUU296" s="182"/>
      <c r="OUV296" s="182"/>
      <c r="OUW296" s="182"/>
      <c r="OUX296" s="182"/>
      <c r="OUY296" s="182"/>
      <c r="OUZ296" s="182"/>
      <c r="OVA296" s="182"/>
      <c r="OVB296" s="182"/>
      <c r="OVC296" s="182"/>
      <c r="OVD296" s="182"/>
      <c r="OVE296" s="182"/>
      <c r="OVF296" s="182"/>
      <c r="OVG296" s="182"/>
      <c r="OVH296" s="182"/>
      <c r="OVI296" s="182"/>
      <c r="OVJ296" s="182"/>
      <c r="OVK296" s="182"/>
      <c r="OVL296" s="182"/>
      <c r="OVM296" s="182"/>
      <c r="OVN296" s="182"/>
      <c r="OVO296" s="182"/>
      <c r="OVP296" s="182"/>
      <c r="OVQ296" s="182"/>
      <c r="OVR296" s="182"/>
      <c r="OVS296" s="182"/>
      <c r="OVT296" s="182"/>
      <c r="OVU296" s="182"/>
      <c r="OVV296" s="182"/>
      <c r="OVW296" s="182"/>
      <c r="OVX296" s="182"/>
      <c r="OVY296" s="182"/>
      <c r="OVZ296" s="182"/>
      <c r="OWA296" s="182"/>
      <c r="OWB296" s="182"/>
      <c r="OWC296" s="182"/>
      <c r="OWD296" s="182"/>
      <c r="OWE296" s="182"/>
      <c r="OWF296" s="182"/>
      <c r="OWG296" s="182"/>
      <c r="OWH296" s="182"/>
      <c r="OWI296" s="182"/>
      <c r="OWJ296" s="182"/>
      <c r="OWK296" s="182"/>
      <c r="OWL296" s="182"/>
      <c r="OWM296" s="182"/>
      <c r="OWN296" s="182"/>
      <c r="OWO296" s="182"/>
      <c r="OWP296" s="182"/>
      <c r="OWQ296" s="182"/>
      <c r="OWR296" s="182"/>
      <c r="OWS296" s="182"/>
      <c r="OWT296" s="182"/>
      <c r="OWU296" s="182"/>
      <c r="OWV296" s="182"/>
      <c r="OWW296" s="182"/>
      <c r="OWX296" s="182"/>
      <c r="OWY296" s="182"/>
      <c r="OWZ296" s="182"/>
      <c r="OXA296" s="182"/>
      <c r="OXB296" s="182"/>
      <c r="OXC296" s="182"/>
      <c r="OXD296" s="182"/>
      <c r="OXE296" s="182"/>
      <c r="OXF296" s="182"/>
      <c r="OXG296" s="182"/>
      <c r="OXH296" s="182"/>
      <c r="OXI296" s="182"/>
      <c r="OXJ296" s="182"/>
      <c r="OXK296" s="182"/>
      <c r="OXL296" s="182"/>
      <c r="OXM296" s="182"/>
      <c r="OXN296" s="182"/>
      <c r="OXO296" s="182"/>
      <c r="OXP296" s="182"/>
      <c r="OXQ296" s="182"/>
      <c r="OXR296" s="182"/>
      <c r="OXS296" s="182"/>
      <c r="OXT296" s="182"/>
      <c r="OXU296" s="182"/>
      <c r="OXV296" s="182"/>
      <c r="OXW296" s="182"/>
      <c r="OXX296" s="182"/>
      <c r="OXY296" s="182"/>
      <c r="OXZ296" s="182"/>
      <c r="OYA296" s="182"/>
      <c r="OYB296" s="182"/>
      <c r="OYC296" s="182"/>
      <c r="OYD296" s="182"/>
      <c r="OYE296" s="182"/>
      <c r="OYF296" s="182"/>
      <c r="OYG296" s="182"/>
      <c r="OYH296" s="182"/>
      <c r="OYI296" s="182"/>
      <c r="OYJ296" s="182"/>
      <c r="OYK296" s="182"/>
      <c r="OYL296" s="182"/>
      <c r="OYM296" s="182"/>
      <c r="OYN296" s="182"/>
      <c r="OYO296" s="182"/>
      <c r="OYP296" s="182"/>
      <c r="OYQ296" s="182"/>
      <c r="OYR296" s="182"/>
      <c r="OYS296" s="182"/>
      <c r="OYT296" s="182"/>
      <c r="OYU296" s="182"/>
      <c r="OYV296" s="182"/>
      <c r="OYW296" s="182"/>
      <c r="OYX296" s="182"/>
      <c r="OYY296" s="182"/>
      <c r="OYZ296" s="182"/>
      <c r="OZA296" s="182"/>
      <c r="OZB296" s="182"/>
      <c r="OZC296" s="182"/>
      <c r="OZD296" s="182"/>
      <c r="OZE296" s="182"/>
      <c r="OZF296" s="182"/>
      <c r="OZG296" s="182"/>
      <c r="OZH296" s="182"/>
      <c r="OZI296" s="182"/>
      <c r="OZJ296" s="182"/>
      <c r="OZK296" s="182"/>
      <c r="OZL296" s="182"/>
      <c r="OZM296" s="182"/>
      <c r="OZN296" s="182"/>
      <c r="OZO296" s="182"/>
      <c r="OZP296" s="182"/>
      <c r="OZQ296" s="182"/>
      <c r="OZR296" s="182"/>
      <c r="OZS296" s="182"/>
      <c r="OZT296" s="182"/>
      <c r="OZU296" s="182"/>
      <c r="OZV296" s="182"/>
      <c r="OZW296" s="182"/>
      <c r="OZX296" s="182"/>
      <c r="OZY296" s="182"/>
      <c r="OZZ296" s="182"/>
      <c r="PAA296" s="182"/>
      <c r="PAB296" s="182"/>
      <c r="PAC296" s="182"/>
      <c r="PAD296" s="182"/>
      <c r="PAE296" s="182"/>
      <c r="PAF296" s="182"/>
      <c r="PAG296" s="182"/>
      <c r="PAH296" s="182"/>
      <c r="PAI296" s="182"/>
      <c r="PAJ296" s="182"/>
      <c r="PAK296" s="182"/>
      <c r="PAL296" s="182"/>
      <c r="PAM296" s="182"/>
      <c r="PAN296" s="182"/>
      <c r="PAO296" s="182"/>
      <c r="PAP296" s="182"/>
      <c r="PAQ296" s="182"/>
      <c r="PAR296" s="182"/>
      <c r="PAS296" s="182"/>
      <c r="PAT296" s="182"/>
      <c r="PAU296" s="182"/>
      <c r="PAV296" s="182"/>
      <c r="PAW296" s="182"/>
      <c r="PAX296" s="182"/>
      <c r="PAY296" s="182"/>
      <c r="PAZ296" s="182"/>
      <c r="PBA296" s="182"/>
      <c r="PBB296" s="182"/>
      <c r="PBC296" s="182"/>
      <c r="PBD296" s="182"/>
      <c r="PBE296" s="182"/>
      <c r="PBF296" s="182"/>
      <c r="PBG296" s="182"/>
      <c r="PBH296" s="182"/>
      <c r="PBI296" s="182"/>
      <c r="PBJ296" s="182"/>
      <c r="PBK296" s="182"/>
      <c r="PBL296" s="182"/>
      <c r="PBM296" s="182"/>
      <c r="PBN296" s="182"/>
      <c r="PBO296" s="182"/>
      <c r="PBP296" s="182"/>
      <c r="PBQ296" s="182"/>
      <c r="PBR296" s="182"/>
      <c r="PBS296" s="182"/>
      <c r="PBT296" s="182"/>
      <c r="PBU296" s="182"/>
      <c r="PBV296" s="182"/>
      <c r="PBW296" s="182"/>
      <c r="PBX296" s="182"/>
      <c r="PBY296" s="182"/>
      <c r="PBZ296" s="182"/>
      <c r="PCA296" s="182"/>
      <c r="PCB296" s="182"/>
      <c r="PCC296" s="182"/>
      <c r="PCD296" s="182"/>
      <c r="PCE296" s="182"/>
      <c r="PCF296" s="182"/>
      <c r="PCG296" s="182"/>
      <c r="PCH296" s="182"/>
      <c r="PCI296" s="182"/>
      <c r="PCJ296" s="182"/>
      <c r="PCK296" s="182"/>
      <c r="PCL296" s="182"/>
      <c r="PCM296" s="182"/>
      <c r="PCN296" s="182"/>
      <c r="PCO296" s="182"/>
      <c r="PCP296" s="182"/>
      <c r="PCQ296" s="182"/>
      <c r="PCR296" s="182"/>
      <c r="PCS296" s="182"/>
      <c r="PCT296" s="182"/>
      <c r="PCU296" s="182"/>
      <c r="PCV296" s="182"/>
      <c r="PCW296" s="182"/>
      <c r="PCX296" s="182"/>
      <c r="PCY296" s="182"/>
      <c r="PCZ296" s="182"/>
      <c r="PDA296" s="182"/>
      <c r="PDB296" s="182"/>
      <c r="PDC296" s="182"/>
      <c r="PDD296" s="182"/>
      <c r="PDE296" s="182"/>
      <c r="PDF296" s="182"/>
      <c r="PDG296" s="182"/>
      <c r="PDH296" s="182"/>
      <c r="PDI296" s="182"/>
      <c r="PDJ296" s="182"/>
      <c r="PDK296" s="182"/>
      <c r="PDL296" s="182"/>
      <c r="PDM296" s="182"/>
      <c r="PDN296" s="182"/>
      <c r="PDO296" s="182"/>
      <c r="PDP296" s="182"/>
      <c r="PDQ296" s="182"/>
      <c r="PDR296" s="182"/>
      <c r="PDS296" s="182"/>
      <c r="PDT296" s="182"/>
      <c r="PDU296" s="182"/>
      <c r="PDV296" s="182"/>
      <c r="PDW296" s="182"/>
      <c r="PDX296" s="182"/>
      <c r="PDY296" s="182"/>
      <c r="PDZ296" s="182"/>
      <c r="PEA296" s="182"/>
      <c r="PEB296" s="182"/>
      <c r="PEC296" s="182"/>
      <c r="PED296" s="182"/>
      <c r="PEE296" s="182"/>
      <c r="PEF296" s="182"/>
      <c r="PEG296" s="182"/>
      <c r="PEH296" s="182"/>
      <c r="PEI296" s="182"/>
      <c r="PEJ296" s="182"/>
      <c r="PEK296" s="182"/>
      <c r="PEL296" s="182"/>
      <c r="PEM296" s="182"/>
      <c r="PEN296" s="182"/>
      <c r="PEO296" s="182"/>
      <c r="PEP296" s="182"/>
      <c r="PEQ296" s="182"/>
      <c r="PER296" s="182"/>
      <c r="PES296" s="182"/>
      <c r="PET296" s="182"/>
      <c r="PEU296" s="182"/>
      <c r="PEV296" s="182"/>
      <c r="PEW296" s="182"/>
      <c r="PEX296" s="182"/>
      <c r="PEY296" s="182"/>
      <c r="PEZ296" s="182"/>
      <c r="PFA296" s="182"/>
      <c r="PFB296" s="182"/>
      <c r="PFC296" s="182"/>
      <c r="PFD296" s="182"/>
      <c r="PFE296" s="182"/>
      <c r="PFF296" s="182"/>
      <c r="PFG296" s="182"/>
      <c r="PFH296" s="182"/>
      <c r="PFI296" s="182"/>
      <c r="PFJ296" s="182"/>
      <c r="PFK296" s="182"/>
      <c r="PFL296" s="182"/>
      <c r="PFM296" s="182"/>
      <c r="PFN296" s="182"/>
      <c r="PFO296" s="182"/>
      <c r="PFP296" s="182"/>
      <c r="PFQ296" s="182"/>
      <c r="PFR296" s="182"/>
      <c r="PFS296" s="182"/>
      <c r="PFT296" s="182"/>
      <c r="PFU296" s="182"/>
      <c r="PFV296" s="182"/>
      <c r="PFW296" s="182"/>
      <c r="PFX296" s="182"/>
      <c r="PFY296" s="182"/>
      <c r="PFZ296" s="182"/>
      <c r="PGA296" s="182"/>
      <c r="PGB296" s="182"/>
      <c r="PGC296" s="182"/>
      <c r="PGD296" s="182"/>
      <c r="PGE296" s="182"/>
      <c r="PGF296" s="182"/>
      <c r="PGG296" s="182"/>
      <c r="PGH296" s="182"/>
      <c r="PGI296" s="182"/>
      <c r="PGJ296" s="182"/>
      <c r="PGK296" s="182"/>
      <c r="PGL296" s="182"/>
      <c r="PGM296" s="182"/>
      <c r="PGN296" s="182"/>
      <c r="PGO296" s="182"/>
      <c r="PGP296" s="182"/>
      <c r="PGQ296" s="182"/>
      <c r="PGR296" s="182"/>
      <c r="PGS296" s="182"/>
      <c r="PGT296" s="182"/>
      <c r="PGU296" s="182"/>
      <c r="PGV296" s="182"/>
      <c r="PGW296" s="182"/>
      <c r="PGX296" s="182"/>
      <c r="PGY296" s="182"/>
      <c r="PGZ296" s="182"/>
      <c r="PHA296" s="182"/>
      <c r="PHB296" s="182"/>
      <c r="PHC296" s="182"/>
      <c r="PHD296" s="182"/>
      <c r="PHE296" s="182"/>
      <c r="PHF296" s="182"/>
      <c r="PHG296" s="182"/>
      <c r="PHH296" s="182"/>
      <c r="PHI296" s="182"/>
      <c r="PHJ296" s="182"/>
      <c r="PHK296" s="182"/>
      <c r="PHL296" s="182"/>
      <c r="PHM296" s="182"/>
      <c r="PHN296" s="182"/>
      <c r="PHO296" s="182"/>
      <c r="PHP296" s="182"/>
      <c r="PHQ296" s="182"/>
      <c r="PHR296" s="182"/>
      <c r="PHS296" s="182"/>
      <c r="PHT296" s="182"/>
      <c r="PHU296" s="182"/>
      <c r="PHV296" s="182"/>
      <c r="PHW296" s="182"/>
      <c r="PHX296" s="182"/>
      <c r="PHY296" s="182"/>
      <c r="PHZ296" s="182"/>
      <c r="PIA296" s="182"/>
      <c r="PIB296" s="182"/>
      <c r="PIC296" s="182"/>
      <c r="PID296" s="182"/>
      <c r="PIE296" s="182"/>
      <c r="PIF296" s="182"/>
      <c r="PIG296" s="182"/>
      <c r="PIH296" s="182"/>
      <c r="PII296" s="182"/>
      <c r="PIJ296" s="182"/>
      <c r="PIK296" s="182"/>
      <c r="PIL296" s="182"/>
      <c r="PIM296" s="182"/>
      <c r="PIN296" s="182"/>
      <c r="PIO296" s="182"/>
      <c r="PIP296" s="182"/>
      <c r="PIQ296" s="182"/>
      <c r="PIR296" s="182"/>
      <c r="PIS296" s="182"/>
      <c r="PIT296" s="182"/>
      <c r="PIU296" s="182"/>
      <c r="PIV296" s="182"/>
      <c r="PIW296" s="182"/>
      <c r="PIX296" s="182"/>
      <c r="PIY296" s="182"/>
      <c r="PIZ296" s="182"/>
      <c r="PJA296" s="182"/>
      <c r="PJB296" s="182"/>
      <c r="PJC296" s="182"/>
      <c r="PJD296" s="182"/>
      <c r="PJE296" s="182"/>
      <c r="PJF296" s="182"/>
      <c r="PJG296" s="182"/>
      <c r="PJH296" s="182"/>
      <c r="PJI296" s="182"/>
      <c r="PJJ296" s="182"/>
      <c r="PJK296" s="182"/>
      <c r="PJL296" s="182"/>
      <c r="PJM296" s="182"/>
      <c r="PJN296" s="182"/>
      <c r="PJO296" s="182"/>
      <c r="PJP296" s="182"/>
      <c r="PJQ296" s="182"/>
      <c r="PJR296" s="182"/>
      <c r="PJS296" s="182"/>
      <c r="PJT296" s="182"/>
      <c r="PJU296" s="182"/>
      <c r="PJV296" s="182"/>
      <c r="PJW296" s="182"/>
      <c r="PJX296" s="182"/>
      <c r="PJY296" s="182"/>
      <c r="PJZ296" s="182"/>
      <c r="PKA296" s="182"/>
      <c r="PKB296" s="182"/>
      <c r="PKC296" s="182"/>
      <c r="PKD296" s="182"/>
      <c r="PKE296" s="182"/>
      <c r="PKF296" s="182"/>
      <c r="PKG296" s="182"/>
      <c r="PKH296" s="182"/>
      <c r="PKI296" s="182"/>
      <c r="PKJ296" s="182"/>
      <c r="PKK296" s="182"/>
      <c r="PKL296" s="182"/>
      <c r="PKM296" s="182"/>
      <c r="PKN296" s="182"/>
      <c r="PKO296" s="182"/>
      <c r="PKP296" s="182"/>
      <c r="PKQ296" s="182"/>
      <c r="PKR296" s="182"/>
      <c r="PKS296" s="182"/>
      <c r="PKT296" s="182"/>
      <c r="PKU296" s="182"/>
      <c r="PKV296" s="182"/>
      <c r="PKW296" s="182"/>
      <c r="PKX296" s="182"/>
      <c r="PKY296" s="182"/>
      <c r="PKZ296" s="182"/>
      <c r="PLA296" s="182"/>
      <c r="PLB296" s="182"/>
      <c r="PLC296" s="182"/>
      <c r="PLD296" s="182"/>
      <c r="PLE296" s="182"/>
      <c r="PLF296" s="182"/>
      <c r="PLG296" s="182"/>
      <c r="PLH296" s="182"/>
      <c r="PLI296" s="182"/>
      <c r="PLJ296" s="182"/>
      <c r="PLK296" s="182"/>
      <c r="PLL296" s="182"/>
      <c r="PLM296" s="182"/>
      <c r="PLN296" s="182"/>
      <c r="PLO296" s="182"/>
      <c r="PLP296" s="182"/>
      <c r="PLQ296" s="182"/>
      <c r="PLR296" s="182"/>
      <c r="PLS296" s="182"/>
      <c r="PLT296" s="182"/>
      <c r="PLU296" s="182"/>
      <c r="PLV296" s="182"/>
      <c r="PLW296" s="182"/>
      <c r="PLX296" s="182"/>
      <c r="PLY296" s="182"/>
      <c r="PLZ296" s="182"/>
      <c r="PMA296" s="182"/>
      <c r="PMB296" s="182"/>
      <c r="PMC296" s="182"/>
      <c r="PMD296" s="182"/>
      <c r="PME296" s="182"/>
      <c r="PMF296" s="182"/>
      <c r="PMG296" s="182"/>
      <c r="PMH296" s="182"/>
      <c r="PMI296" s="182"/>
      <c r="PMJ296" s="182"/>
      <c r="PMK296" s="182"/>
      <c r="PML296" s="182"/>
      <c r="PMM296" s="182"/>
      <c r="PMN296" s="182"/>
      <c r="PMO296" s="182"/>
      <c r="PMP296" s="182"/>
      <c r="PMQ296" s="182"/>
      <c r="PMR296" s="182"/>
      <c r="PMS296" s="182"/>
      <c r="PMT296" s="182"/>
      <c r="PMU296" s="182"/>
      <c r="PMV296" s="182"/>
      <c r="PMW296" s="182"/>
      <c r="PMX296" s="182"/>
      <c r="PMY296" s="182"/>
      <c r="PMZ296" s="182"/>
      <c r="PNA296" s="182"/>
      <c r="PNB296" s="182"/>
      <c r="PNC296" s="182"/>
      <c r="PND296" s="182"/>
      <c r="PNE296" s="182"/>
      <c r="PNF296" s="182"/>
      <c r="PNG296" s="182"/>
      <c r="PNH296" s="182"/>
      <c r="PNI296" s="182"/>
      <c r="PNJ296" s="182"/>
      <c r="PNK296" s="182"/>
      <c r="PNL296" s="182"/>
      <c r="PNM296" s="182"/>
      <c r="PNN296" s="182"/>
      <c r="PNO296" s="182"/>
      <c r="PNP296" s="182"/>
      <c r="PNQ296" s="182"/>
      <c r="PNR296" s="182"/>
      <c r="PNS296" s="182"/>
      <c r="PNT296" s="182"/>
      <c r="PNU296" s="182"/>
      <c r="PNV296" s="182"/>
      <c r="PNW296" s="182"/>
      <c r="PNX296" s="182"/>
      <c r="PNY296" s="182"/>
      <c r="PNZ296" s="182"/>
      <c r="POA296" s="182"/>
      <c r="POB296" s="182"/>
      <c r="POC296" s="182"/>
      <c r="POD296" s="182"/>
      <c r="POE296" s="182"/>
      <c r="POF296" s="182"/>
      <c r="POG296" s="182"/>
      <c r="POH296" s="182"/>
      <c r="POI296" s="182"/>
      <c r="POJ296" s="182"/>
      <c r="POK296" s="182"/>
      <c r="POL296" s="182"/>
      <c r="POM296" s="182"/>
      <c r="PON296" s="182"/>
      <c r="POO296" s="182"/>
      <c r="POP296" s="182"/>
      <c r="POQ296" s="182"/>
      <c r="POR296" s="182"/>
      <c r="POS296" s="182"/>
      <c r="POT296" s="182"/>
      <c r="POU296" s="182"/>
      <c r="POV296" s="182"/>
      <c r="POW296" s="182"/>
      <c r="POX296" s="182"/>
      <c r="POY296" s="182"/>
      <c r="POZ296" s="182"/>
      <c r="PPA296" s="182"/>
      <c r="PPB296" s="182"/>
      <c r="PPC296" s="182"/>
      <c r="PPD296" s="182"/>
      <c r="PPE296" s="182"/>
      <c r="PPF296" s="182"/>
      <c r="PPG296" s="182"/>
      <c r="PPH296" s="182"/>
      <c r="PPI296" s="182"/>
      <c r="PPJ296" s="182"/>
      <c r="PPK296" s="182"/>
      <c r="PPL296" s="182"/>
      <c r="PPM296" s="182"/>
      <c r="PPN296" s="182"/>
      <c r="PPO296" s="182"/>
      <c r="PPP296" s="182"/>
      <c r="PPQ296" s="182"/>
      <c r="PPR296" s="182"/>
      <c r="PPS296" s="182"/>
      <c r="PPT296" s="182"/>
      <c r="PPU296" s="182"/>
      <c r="PPV296" s="182"/>
      <c r="PPW296" s="182"/>
      <c r="PPX296" s="182"/>
      <c r="PPY296" s="182"/>
      <c r="PPZ296" s="182"/>
      <c r="PQA296" s="182"/>
      <c r="PQB296" s="182"/>
      <c r="PQC296" s="182"/>
      <c r="PQD296" s="182"/>
      <c r="PQE296" s="182"/>
      <c r="PQF296" s="182"/>
      <c r="PQG296" s="182"/>
      <c r="PQH296" s="182"/>
      <c r="PQI296" s="182"/>
      <c r="PQJ296" s="182"/>
      <c r="PQK296" s="182"/>
      <c r="PQL296" s="182"/>
      <c r="PQM296" s="182"/>
      <c r="PQN296" s="182"/>
      <c r="PQO296" s="182"/>
      <c r="PQP296" s="182"/>
      <c r="PQQ296" s="182"/>
      <c r="PQR296" s="182"/>
      <c r="PQS296" s="182"/>
      <c r="PQT296" s="182"/>
      <c r="PQU296" s="182"/>
      <c r="PQV296" s="182"/>
      <c r="PQW296" s="182"/>
      <c r="PQX296" s="182"/>
      <c r="PQY296" s="182"/>
      <c r="PQZ296" s="182"/>
      <c r="PRA296" s="182"/>
      <c r="PRB296" s="182"/>
      <c r="PRC296" s="182"/>
      <c r="PRD296" s="182"/>
      <c r="PRE296" s="182"/>
      <c r="PRF296" s="182"/>
      <c r="PRG296" s="182"/>
      <c r="PRH296" s="182"/>
      <c r="PRI296" s="182"/>
      <c r="PRJ296" s="182"/>
      <c r="PRK296" s="182"/>
      <c r="PRL296" s="182"/>
      <c r="PRM296" s="182"/>
      <c r="PRN296" s="182"/>
      <c r="PRO296" s="182"/>
      <c r="PRP296" s="182"/>
      <c r="PRQ296" s="182"/>
      <c r="PRR296" s="182"/>
      <c r="PRS296" s="182"/>
      <c r="PRT296" s="182"/>
      <c r="PRU296" s="182"/>
      <c r="PRV296" s="182"/>
      <c r="PRW296" s="182"/>
      <c r="PRX296" s="182"/>
      <c r="PRY296" s="182"/>
      <c r="PRZ296" s="182"/>
      <c r="PSA296" s="182"/>
      <c r="PSB296" s="182"/>
      <c r="PSC296" s="182"/>
      <c r="PSD296" s="182"/>
      <c r="PSE296" s="182"/>
      <c r="PSF296" s="182"/>
      <c r="PSG296" s="182"/>
      <c r="PSH296" s="182"/>
      <c r="PSI296" s="182"/>
      <c r="PSJ296" s="182"/>
      <c r="PSK296" s="182"/>
      <c r="PSL296" s="182"/>
      <c r="PSM296" s="182"/>
      <c r="PSN296" s="182"/>
      <c r="PSO296" s="182"/>
      <c r="PSP296" s="182"/>
      <c r="PSQ296" s="182"/>
      <c r="PSR296" s="182"/>
      <c r="PSS296" s="182"/>
      <c r="PST296" s="182"/>
      <c r="PSU296" s="182"/>
      <c r="PSV296" s="182"/>
      <c r="PSW296" s="182"/>
      <c r="PSX296" s="182"/>
      <c r="PSY296" s="182"/>
      <c r="PSZ296" s="182"/>
      <c r="PTA296" s="182"/>
      <c r="PTB296" s="182"/>
      <c r="PTC296" s="182"/>
      <c r="PTD296" s="182"/>
      <c r="PTE296" s="182"/>
      <c r="PTF296" s="182"/>
      <c r="PTG296" s="182"/>
      <c r="PTH296" s="182"/>
      <c r="PTI296" s="182"/>
      <c r="PTJ296" s="182"/>
      <c r="PTK296" s="182"/>
      <c r="PTL296" s="182"/>
      <c r="PTM296" s="182"/>
      <c r="PTN296" s="182"/>
      <c r="PTO296" s="182"/>
      <c r="PTP296" s="182"/>
      <c r="PTQ296" s="182"/>
      <c r="PTR296" s="182"/>
      <c r="PTS296" s="182"/>
      <c r="PTT296" s="182"/>
      <c r="PTU296" s="182"/>
      <c r="PTV296" s="182"/>
      <c r="PTW296" s="182"/>
      <c r="PTX296" s="182"/>
      <c r="PTY296" s="182"/>
      <c r="PTZ296" s="182"/>
      <c r="PUA296" s="182"/>
      <c r="PUB296" s="182"/>
      <c r="PUC296" s="182"/>
      <c r="PUD296" s="182"/>
      <c r="PUE296" s="182"/>
      <c r="PUF296" s="182"/>
      <c r="PUG296" s="182"/>
      <c r="PUH296" s="182"/>
      <c r="PUI296" s="182"/>
      <c r="PUJ296" s="182"/>
      <c r="PUK296" s="182"/>
      <c r="PUL296" s="182"/>
      <c r="PUM296" s="182"/>
      <c r="PUN296" s="182"/>
      <c r="PUO296" s="182"/>
      <c r="PUP296" s="182"/>
      <c r="PUQ296" s="182"/>
      <c r="PUR296" s="182"/>
      <c r="PUS296" s="182"/>
      <c r="PUT296" s="182"/>
      <c r="PUU296" s="182"/>
      <c r="PUV296" s="182"/>
      <c r="PUW296" s="182"/>
      <c r="PUX296" s="182"/>
      <c r="PUY296" s="182"/>
      <c r="PUZ296" s="182"/>
      <c r="PVA296" s="182"/>
      <c r="PVB296" s="182"/>
      <c r="PVC296" s="182"/>
      <c r="PVD296" s="182"/>
      <c r="PVE296" s="182"/>
      <c r="PVF296" s="182"/>
      <c r="PVG296" s="182"/>
      <c r="PVH296" s="182"/>
      <c r="PVI296" s="182"/>
      <c r="PVJ296" s="182"/>
      <c r="PVK296" s="182"/>
      <c r="PVL296" s="182"/>
      <c r="PVM296" s="182"/>
      <c r="PVN296" s="182"/>
      <c r="PVO296" s="182"/>
      <c r="PVP296" s="182"/>
      <c r="PVQ296" s="182"/>
      <c r="PVR296" s="182"/>
      <c r="PVS296" s="182"/>
      <c r="PVT296" s="182"/>
      <c r="PVU296" s="182"/>
      <c r="PVV296" s="182"/>
      <c r="PVW296" s="182"/>
      <c r="PVX296" s="182"/>
      <c r="PVY296" s="182"/>
      <c r="PVZ296" s="182"/>
      <c r="PWA296" s="182"/>
      <c r="PWB296" s="182"/>
      <c r="PWC296" s="182"/>
      <c r="PWD296" s="182"/>
      <c r="PWE296" s="182"/>
      <c r="PWF296" s="182"/>
      <c r="PWG296" s="182"/>
      <c r="PWH296" s="182"/>
      <c r="PWI296" s="182"/>
      <c r="PWJ296" s="182"/>
      <c r="PWK296" s="182"/>
      <c r="PWL296" s="182"/>
      <c r="PWM296" s="182"/>
      <c r="PWN296" s="182"/>
      <c r="PWO296" s="182"/>
      <c r="PWP296" s="182"/>
      <c r="PWQ296" s="182"/>
      <c r="PWR296" s="182"/>
      <c r="PWS296" s="182"/>
      <c r="PWT296" s="182"/>
      <c r="PWU296" s="182"/>
      <c r="PWV296" s="182"/>
      <c r="PWW296" s="182"/>
      <c r="PWX296" s="182"/>
      <c r="PWY296" s="182"/>
      <c r="PWZ296" s="182"/>
      <c r="PXA296" s="182"/>
      <c r="PXB296" s="182"/>
      <c r="PXC296" s="182"/>
      <c r="PXD296" s="182"/>
      <c r="PXE296" s="182"/>
      <c r="PXF296" s="182"/>
      <c r="PXG296" s="182"/>
      <c r="PXH296" s="182"/>
      <c r="PXI296" s="182"/>
      <c r="PXJ296" s="182"/>
      <c r="PXK296" s="182"/>
      <c r="PXL296" s="182"/>
      <c r="PXM296" s="182"/>
      <c r="PXN296" s="182"/>
      <c r="PXO296" s="182"/>
      <c r="PXP296" s="182"/>
      <c r="PXQ296" s="182"/>
      <c r="PXR296" s="182"/>
      <c r="PXS296" s="182"/>
      <c r="PXT296" s="182"/>
      <c r="PXU296" s="182"/>
      <c r="PXV296" s="182"/>
      <c r="PXW296" s="182"/>
      <c r="PXX296" s="182"/>
      <c r="PXY296" s="182"/>
      <c r="PXZ296" s="182"/>
      <c r="PYA296" s="182"/>
      <c r="PYB296" s="182"/>
      <c r="PYC296" s="182"/>
      <c r="PYD296" s="182"/>
      <c r="PYE296" s="182"/>
      <c r="PYF296" s="182"/>
      <c r="PYG296" s="182"/>
      <c r="PYH296" s="182"/>
      <c r="PYI296" s="182"/>
      <c r="PYJ296" s="182"/>
      <c r="PYK296" s="182"/>
      <c r="PYL296" s="182"/>
      <c r="PYM296" s="182"/>
      <c r="PYN296" s="182"/>
      <c r="PYO296" s="182"/>
      <c r="PYP296" s="182"/>
      <c r="PYQ296" s="182"/>
      <c r="PYR296" s="182"/>
      <c r="PYS296" s="182"/>
      <c r="PYT296" s="182"/>
      <c r="PYU296" s="182"/>
      <c r="PYV296" s="182"/>
      <c r="PYW296" s="182"/>
      <c r="PYX296" s="182"/>
      <c r="PYY296" s="182"/>
      <c r="PYZ296" s="182"/>
      <c r="PZA296" s="182"/>
      <c r="PZB296" s="182"/>
      <c r="PZC296" s="182"/>
      <c r="PZD296" s="182"/>
      <c r="PZE296" s="182"/>
      <c r="PZF296" s="182"/>
      <c r="PZG296" s="182"/>
      <c r="PZH296" s="182"/>
      <c r="PZI296" s="182"/>
      <c r="PZJ296" s="182"/>
      <c r="PZK296" s="182"/>
      <c r="PZL296" s="182"/>
      <c r="PZM296" s="182"/>
      <c r="PZN296" s="182"/>
      <c r="PZO296" s="182"/>
      <c r="PZP296" s="182"/>
      <c r="PZQ296" s="182"/>
      <c r="PZR296" s="182"/>
      <c r="PZS296" s="182"/>
      <c r="PZT296" s="182"/>
      <c r="PZU296" s="182"/>
      <c r="PZV296" s="182"/>
      <c r="PZW296" s="182"/>
      <c r="PZX296" s="182"/>
      <c r="PZY296" s="182"/>
      <c r="PZZ296" s="182"/>
      <c r="QAA296" s="182"/>
      <c r="QAB296" s="182"/>
      <c r="QAC296" s="182"/>
      <c r="QAD296" s="182"/>
      <c r="QAE296" s="182"/>
      <c r="QAF296" s="182"/>
      <c r="QAG296" s="182"/>
      <c r="QAH296" s="182"/>
      <c r="QAI296" s="182"/>
      <c r="QAJ296" s="182"/>
      <c r="QAK296" s="182"/>
      <c r="QAL296" s="182"/>
      <c r="QAM296" s="182"/>
      <c r="QAN296" s="182"/>
      <c r="QAO296" s="182"/>
      <c r="QAP296" s="182"/>
      <c r="QAQ296" s="182"/>
      <c r="QAR296" s="182"/>
      <c r="QAS296" s="182"/>
      <c r="QAT296" s="182"/>
      <c r="QAU296" s="182"/>
      <c r="QAV296" s="182"/>
      <c r="QAW296" s="182"/>
      <c r="QAX296" s="182"/>
      <c r="QAY296" s="182"/>
      <c r="QAZ296" s="182"/>
      <c r="QBA296" s="182"/>
      <c r="QBB296" s="182"/>
      <c r="QBC296" s="182"/>
      <c r="QBD296" s="182"/>
      <c r="QBE296" s="182"/>
      <c r="QBF296" s="182"/>
      <c r="QBG296" s="182"/>
      <c r="QBH296" s="182"/>
      <c r="QBI296" s="182"/>
      <c r="QBJ296" s="182"/>
      <c r="QBK296" s="182"/>
      <c r="QBL296" s="182"/>
      <c r="QBM296" s="182"/>
      <c r="QBN296" s="182"/>
      <c r="QBO296" s="182"/>
      <c r="QBP296" s="182"/>
      <c r="QBQ296" s="182"/>
      <c r="QBR296" s="182"/>
      <c r="QBS296" s="182"/>
      <c r="QBT296" s="182"/>
      <c r="QBU296" s="182"/>
      <c r="QBV296" s="182"/>
      <c r="QBW296" s="182"/>
      <c r="QBX296" s="182"/>
      <c r="QBY296" s="182"/>
      <c r="QBZ296" s="182"/>
      <c r="QCA296" s="182"/>
      <c r="QCB296" s="182"/>
      <c r="QCC296" s="182"/>
      <c r="QCD296" s="182"/>
      <c r="QCE296" s="182"/>
      <c r="QCF296" s="182"/>
      <c r="QCG296" s="182"/>
      <c r="QCH296" s="182"/>
      <c r="QCI296" s="182"/>
      <c r="QCJ296" s="182"/>
      <c r="QCK296" s="182"/>
      <c r="QCL296" s="182"/>
      <c r="QCM296" s="182"/>
      <c r="QCN296" s="182"/>
      <c r="QCO296" s="182"/>
      <c r="QCP296" s="182"/>
      <c r="QCQ296" s="182"/>
      <c r="QCR296" s="182"/>
      <c r="QCS296" s="182"/>
      <c r="QCT296" s="182"/>
      <c r="QCU296" s="182"/>
      <c r="QCV296" s="182"/>
      <c r="QCW296" s="182"/>
      <c r="QCX296" s="182"/>
      <c r="QCY296" s="182"/>
      <c r="QCZ296" s="182"/>
      <c r="QDA296" s="182"/>
      <c r="QDB296" s="182"/>
      <c r="QDC296" s="182"/>
      <c r="QDD296" s="182"/>
      <c r="QDE296" s="182"/>
      <c r="QDF296" s="182"/>
      <c r="QDG296" s="182"/>
      <c r="QDH296" s="182"/>
      <c r="QDI296" s="182"/>
      <c r="QDJ296" s="182"/>
      <c r="QDK296" s="182"/>
      <c r="QDL296" s="182"/>
      <c r="QDM296" s="182"/>
      <c r="QDN296" s="182"/>
      <c r="QDO296" s="182"/>
      <c r="QDP296" s="182"/>
      <c r="QDQ296" s="182"/>
      <c r="QDR296" s="182"/>
      <c r="QDS296" s="182"/>
      <c r="QDT296" s="182"/>
      <c r="QDU296" s="182"/>
      <c r="QDV296" s="182"/>
      <c r="QDW296" s="182"/>
      <c r="QDX296" s="182"/>
      <c r="QDY296" s="182"/>
      <c r="QDZ296" s="182"/>
      <c r="QEA296" s="182"/>
      <c r="QEB296" s="182"/>
      <c r="QEC296" s="182"/>
      <c r="QED296" s="182"/>
      <c r="QEE296" s="182"/>
      <c r="QEF296" s="182"/>
      <c r="QEG296" s="182"/>
      <c r="QEH296" s="182"/>
      <c r="QEI296" s="182"/>
      <c r="QEJ296" s="182"/>
      <c r="QEK296" s="182"/>
      <c r="QEL296" s="182"/>
      <c r="QEM296" s="182"/>
      <c r="QEN296" s="182"/>
      <c r="QEO296" s="182"/>
      <c r="QEP296" s="182"/>
      <c r="QEQ296" s="182"/>
      <c r="QER296" s="182"/>
      <c r="QES296" s="182"/>
      <c r="QET296" s="182"/>
      <c r="QEU296" s="182"/>
      <c r="QEV296" s="182"/>
      <c r="QEW296" s="182"/>
      <c r="QEX296" s="182"/>
      <c r="QEY296" s="182"/>
      <c r="QEZ296" s="182"/>
      <c r="QFA296" s="182"/>
      <c r="QFB296" s="182"/>
      <c r="QFC296" s="182"/>
      <c r="QFD296" s="182"/>
      <c r="QFE296" s="182"/>
      <c r="QFF296" s="182"/>
      <c r="QFG296" s="182"/>
      <c r="QFH296" s="182"/>
      <c r="QFI296" s="182"/>
      <c r="QFJ296" s="182"/>
      <c r="QFK296" s="182"/>
      <c r="QFL296" s="182"/>
      <c r="QFM296" s="182"/>
      <c r="QFN296" s="182"/>
      <c r="QFO296" s="182"/>
      <c r="QFP296" s="182"/>
      <c r="QFQ296" s="182"/>
      <c r="QFR296" s="182"/>
      <c r="QFS296" s="182"/>
      <c r="QFT296" s="182"/>
      <c r="QFU296" s="182"/>
      <c r="QFV296" s="182"/>
      <c r="QFW296" s="182"/>
      <c r="QFX296" s="182"/>
      <c r="QFY296" s="182"/>
      <c r="QFZ296" s="182"/>
      <c r="QGA296" s="182"/>
      <c r="QGB296" s="182"/>
      <c r="QGC296" s="182"/>
      <c r="QGD296" s="182"/>
      <c r="QGE296" s="182"/>
      <c r="QGF296" s="182"/>
      <c r="QGG296" s="182"/>
      <c r="QGH296" s="182"/>
      <c r="QGI296" s="182"/>
      <c r="QGJ296" s="182"/>
      <c r="QGK296" s="182"/>
      <c r="QGL296" s="182"/>
      <c r="QGM296" s="182"/>
      <c r="QGN296" s="182"/>
      <c r="QGO296" s="182"/>
      <c r="QGP296" s="182"/>
      <c r="QGQ296" s="182"/>
      <c r="QGR296" s="182"/>
      <c r="QGS296" s="182"/>
      <c r="QGT296" s="182"/>
      <c r="QGU296" s="182"/>
      <c r="QGV296" s="182"/>
      <c r="QGW296" s="182"/>
      <c r="QGX296" s="182"/>
      <c r="QGY296" s="182"/>
      <c r="QGZ296" s="182"/>
      <c r="QHA296" s="182"/>
      <c r="QHB296" s="182"/>
      <c r="QHC296" s="182"/>
      <c r="QHD296" s="182"/>
      <c r="QHE296" s="182"/>
      <c r="QHF296" s="182"/>
      <c r="QHG296" s="182"/>
      <c r="QHH296" s="182"/>
      <c r="QHI296" s="182"/>
      <c r="QHJ296" s="182"/>
      <c r="QHK296" s="182"/>
      <c r="QHL296" s="182"/>
      <c r="QHM296" s="182"/>
      <c r="QHN296" s="182"/>
      <c r="QHO296" s="182"/>
      <c r="QHP296" s="182"/>
      <c r="QHQ296" s="182"/>
      <c r="QHR296" s="182"/>
      <c r="QHS296" s="182"/>
      <c r="QHT296" s="182"/>
      <c r="QHU296" s="182"/>
      <c r="QHV296" s="182"/>
      <c r="QHW296" s="182"/>
      <c r="QHX296" s="182"/>
      <c r="QHY296" s="182"/>
      <c r="QHZ296" s="182"/>
      <c r="QIA296" s="182"/>
      <c r="QIB296" s="182"/>
      <c r="QIC296" s="182"/>
      <c r="QID296" s="182"/>
      <c r="QIE296" s="182"/>
      <c r="QIF296" s="182"/>
      <c r="QIG296" s="182"/>
      <c r="QIH296" s="182"/>
      <c r="QII296" s="182"/>
      <c r="QIJ296" s="182"/>
      <c r="QIK296" s="182"/>
      <c r="QIL296" s="182"/>
      <c r="QIM296" s="182"/>
      <c r="QIN296" s="182"/>
      <c r="QIO296" s="182"/>
      <c r="QIP296" s="182"/>
      <c r="QIQ296" s="182"/>
      <c r="QIR296" s="182"/>
      <c r="QIS296" s="182"/>
      <c r="QIT296" s="182"/>
      <c r="QIU296" s="182"/>
      <c r="QIV296" s="182"/>
      <c r="QIW296" s="182"/>
      <c r="QIX296" s="182"/>
      <c r="QIY296" s="182"/>
      <c r="QIZ296" s="182"/>
      <c r="QJA296" s="182"/>
      <c r="QJB296" s="182"/>
      <c r="QJC296" s="182"/>
      <c r="QJD296" s="182"/>
      <c r="QJE296" s="182"/>
      <c r="QJF296" s="182"/>
      <c r="QJG296" s="182"/>
      <c r="QJH296" s="182"/>
      <c r="QJI296" s="182"/>
      <c r="QJJ296" s="182"/>
      <c r="QJK296" s="182"/>
      <c r="QJL296" s="182"/>
      <c r="QJM296" s="182"/>
      <c r="QJN296" s="182"/>
      <c r="QJO296" s="182"/>
      <c r="QJP296" s="182"/>
      <c r="QJQ296" s="182"/>
      <c r="QJR296" s="182"/>
      <c r="QJS296" s="182"/>
      <c r="QJT296" s="182"/>
      <c r="QJU296" s="182"/>
      <c r="QJV296" s="182"/>
      <c r="QJW296" s="182"/>
      <c r="QJX296" s="182"/>
      <c r="QJY296" s="182"/>
      <c r="QJZ296" s="182"/>
      <c r="QKA296" s="182"/>
      <c r="QKB296" s="182"/>
      <c r="QKC296" s="182"/>
      <c r="QKD296" s="182"/>
      <c r="QKE296" s="182"/>
      <c r="QKF296" s="182"/>
      <c r="QKG296" s="182"/>
      <c r="QKH296" s="182"/>
      <c r="QKI296" s="182"/>
      <c r="QKJ296" s="182"/>
      <c r="QKK296" s="182"/>
      <c r="QKL296" s="182"/>
      <c r="QKM296" s="182"/>
      <c r="QKN296" s="182"/>
      <c r="QKO296" s="182"/>
      <c r="QKP296" s="182"/>
      <c r="QKQ296" s="182"/>
      <c r="QKR296" s="182"/>
      <c r="QKS296" s="182"/>
      <c r="QKT296" s="182"/>
      <c r="QKU296" s="182"/>
      <c r="QKV296" s="182"/>
      <c r="QKW296" s="182"/>
      <c r="QKX296" s="182"/>
      <c r="QKY296" s="182"/>
      <c r="QKZ296" s="182"/>
      <c r="QLA296" s="182"/>
      <c r="QLB296" s="182"/>
      <c r="QLC296" s="182"/>
      <c r="QLD296" s="182"/>
      <c r="QLE296" s="182"/>
      <c r="QLF296" s="182"/>
      <c r="QLG296" s="182"/>
      <c r="QLH296" s="182"/>
      <c r="QLI296" s="182"/>
      <c r="QLJ296" s="182"/>
      <c r="QLK296" s="182"/>
      <c r="QLL296" s="182"/>
      <c r="QLM296" s="182"/>
      <c r="QLN296" s="182"/>
      <c r="QLO296" s="182"/>
      <c r="QLP296" s="182"/>
      <c r="QLQ296" s="182"/>
      <c r="QLR296" s="182"/>
      <c r="QLS296" s="182"/>
      <c r="QLT296" s="182"/>
      <c r="QLU296" s="182"/>
      <c r="QLV296" s="182"/>
      <c r="QLW296" s="182"/>
      <c r="QLX296" s="182"/>
      <c r="QLY296" s="182"/>
      <c r="QLZ296" s="182"/>
      <c r="QMA296" s="182"/>
      <c r="QMB296" s="182"/>
      <c r="QMC296" s="182"/>
      <c r="QMD296" s="182"/>
      <c r="QME296" s="182"/>
      <c r="QMF296" s="182"/>
      <c r="QMG296" s="182"/>
      <c r="QMH296" s="182"/>
      <c r="QMI296" s="182"/>
      <c r="QMJ296" s="182"/>
      <c r="QMK296" s="182"/>
      <c r="QML296" s="182"/>
      <c r="QMM296" s="182"/>
      <c r="QMN296" s="182"/>
      <c r="QMO296" s="182"/>
      <c r="QMP296" s="182"/>
      <c r="QMQ296" s="182"/>
      <c r="QMR296" s="182"/>
      <c r="QMS296" s="182"/>
      <c r="QMT296" s="182"/>
      <c r="QMU296" s="182"/>
      <c r="QMV296" s="182"/>
      <c r="QMW296" s="182"/>
      <c r="QMX296" s="182"/>
      <c r="QMY296" s="182"/>
      <c r="QMZ296" s="182"/>
      <c r="QNA296" s="182"/>
      <c r="QNB296" s="182"/>
      <c r="QNC296" s="182"/>
      <c r="QND296" s="182"/>
      <c r="QNE296" s="182"/>
      <c r="QNF296" s="182"/>
      <c r="QNG296" s="182"/>
      <c r="QNH296" s="182"/>
      <c r="QNI296" s="182"/>
      <c r="QNJ296" s="182"/>
      <c r="QNK296" s="182"/>
      <c r="QNL296" s="182"/>
      <c r="QNM296" s="182"/>
      <c r="QNN296" s="182"/>
      <c r="QNO296" s="182"/>
      <c r="QNP296" s="182"/>
      <c r="QNQ296" s="182"/>
      <c r="QNR296" s="182"/>
      <c r="QNS296" s="182"/>
      <c r="QNT296" s="182"/>
      <c r="QNU296" s="182"/>
      <c r="QNV296" s="182"/>
      <c r="QNW296" s="182"/>
      <c r="QNX296" s="182"/>
      <c r="QNY296" s="182"/>
      <c r="QNZ296" s="182"/>
      <c r="QOA296" s="182"/>
      <c r="QOB296" s="182"/>
      <c r="QOC296" s="182"/>
      <c r="QOD296" s="182"/>
      <c r="QOE296" s="182"/>
      <c r="QOF296" s="182"/>
      <c r="QOG296" s="182"/>
      <c r="QOH296" s="182"/>
      <c r="QOI296" s="182"/>
      <c r="QOJ296" s="182"/>
      <c r="QOK296" s="182"/>
      <c r="QOL296" s="182"/>
      <c r="QOM296" s="182"/>
      <c r="QON296" s="182"/>
      <c r="QOO296" s="182"/>
      <c r="QOP296" s="182"/>
      <c r="QOQ296" s="182"/>
      <c r="QOR296" s="182"/>
      <c r="QOS296" s="182"/>
      <c r="QOT296" s="182"/>
      <c r="QOU296" s="182"/>
      <c r="QOV296" s="182"/>
      <c r="QOW296" s="182"/>
      <c r="QOX296" s="182"/>
      <c r="QOY296" s="182"/>
      <c r="QOZ296" s="182"/>
      <c r="QPA296" s="182"/>
      <c r="QPB296" s="182"/>
      <c r="QPC296" s="182"/>
      <c r="QPD296" s="182"/>
      <c r="QPE296" s="182"/>
      <c r="QPF296" s="182"/>
      <c r="QPG296" s="182"/>
      <c r="QPH296" s="182"/>
      <c r="QPI296" s="182"/>
      <c r="QPJ296" s="182"/>
      <c r="QPK296" s="182"/>
      <c r="QPL296" s="182"/>
      <c r="QPM296" s="182"/>
      <c r="QPN296" s="182"/>
      <c r="QPO296" s="182"/>
      <c r="QPP296" s="182"/>
      <c r="QPQ296" s="182"/>
      <c r="QPR296" s="182"/>
      <c r="QPS296" s="182"/>
      <c r="QPT296" s="182"/>
      <c r="QPU296" s="182"/>
      <c r="QPV296" s="182"/>
      <c r="QPW296" s="182"/>
      <c r="QPX296" s="182"/>
      <c r="QPY296" s="182"/>
      <c r="QPZ296" s="182"/>
      <c r="QQA296" s="182"/>
      <c r="QQB296" s="182"/>
      <c r="QQC296" s="182"/>
      <c r="QQD296" s="182"/>
      <c r="QQE296" s="182"/>
      <c r="QQF296" s="182"/>
      <c r="QQG296" s="182"/>
      <c r="QQH296" s="182"/>
      <c r="QQI296" s="182"/>
      <c r="QQJ296" s="182"/>
      <c r="QQK296" s="182"/>
      <c r="QQL296" s="182"/>
      <c r="QQM296" s="182"/>
      <c r="QQN296" s="182"/>
      <c r="QQO296" s="182"/>
      <c r="QQP296" s="182"/>
      <c r="QQQ296" s="182"/>
      <c r="QQR296" s="182"/>
      <c r="QQS296" s="182"/>
      <c r="QQT296" s="182"/>
      <c r="QQU296" s="182"/>
      <c r="QQV296" s="182"/>
      <c r="QQW296" s="182"/>
      <c r="QQX296" s="182"/>
      <c r="QQY296" s="182"/>
      <c r="QQZ296" s="182"/>
      <c r="QRA296" s="182"/>
      <c r="QRB296" s="182"/>
      <c r="QRC296" s="182"/>
      <c r="QRD296" s="182"/>
      <c r="QRE296" s="182"/>
      <c r="QRF296" s="182"/>
      <c r="QRG296" s="182"/>
      <c r="QRH296" s="182"/>
      <c r="QRI296" s="182"/>
      <c r="QRJ296" s="182"/>
      <c r="QRK296" s="182"/>
      <c r="QRL296" s="182"/>
      <c r="QRM296" s="182"/>
      <c r="QRN296" s="182"/>
      <c r="QRO296" s="182"/>
      <c r="QRP296" s="182"/>
      <c r="QRQ296" s="182"/>
      <c r="QRR296" s="182"/>
      <c r="QRS296" s="182"/>
      <c r="QRT296" s="182"/>
      <c r="QRU296" s="182"/>
      <c r="QRV296" s="182"/>
      <c r="QRW296" s="182"/>
      <c r="QRX296" s="182"/>
      <c r="QRY296" s="182"/>
      <c r="QRZ296" s="182"/>
      <c r="QSA296" s="182"/>
      <c r="QSB296" s="182"/>
      <c r="QSC296" s="182"/>
      <c r="QSD296" s="182"/>
      <c r="QSE296" s="182"/>
      <c r="QSF296" s="182"/>
      <c r="QSG296" s="182"/>
      <c r="QSH296" s="182"/>
      <c r="QSI296" s="182"/>
      <c r="QSJ296" s="182"/>
      <c r="QSK296" s="182"/>
      <c r="QSL296" s="182"/>
      <c r="QSM296" s="182"/>
      <c r="QSN296" s="182"/>
      <c r="QSO296" s="182"/>
      <c r="QSP296" s="182"/>
      <c r="QSQ296" s="182"/>
      <c r="QSR296" s="182"/>
      <c r="QSS296" s="182"/>
      <c r="QST296" s="182"/>
      <c r="QSU296" s="182"/>
      <c r="QSV296" s="182"/>
      <c r="QSW296" s="182"/>
      <c r="QSX296" s="182"/>
      <c r="QSY296" s="182"/>
      <c r="QSZ296" s="182"/>
      <c r="QTA296" s="182"/>
      <c r="QTB296" s="182"/>
      <c r="QTC296" s="182"/>
      <c r="QTD296" s="182"/>
      <c r="QTE296" s="182"/>
      <c r="QTF296" s="182"/>
      <c r="QTG296" s="182"/>
      <c r="QTH296" s="182"/>
      <c r="QTI296" s="182"/>
      <c r="QTJ296" s="182"/>
      <c r="QTK296" s="182"/>
      <c r="QTL296" s="182"/>
      <c r="QTM296" s="182"/>
      <c r="QTN296" s="182"/>
      <c r="QTO296" s="182"/>
      <c r="QTP296" s="182"/>
      <c r="QTQ296" s="182"/>
      <c r="QTR296" s="182"/>
      <c r="QTS296" s="182"/>
      <c r="QTT296" s="182"/>
      <c r="QTU296" s="182"/>
      <c r="QTV296" s="182"/>
      <c r="QTW296" s="182"/>
      <c r="QTX296" s="182"/>
      <c r="QTY296" s="182"/>
      <c r="QTZ296" s="182"/>
      <c r="QUA296" s="182"/>
      <c r="QUB296" s="182"/>
      <c r="QUC296" s="182"/>
      <c r="QUD296" s="182"/>
      <c r="QUE296" s="182"/>
      <c r="QUF296" s="182"/>
      <c r="QUG296" s="182"/>
      <c r="QUH296" s="182"/>
      <c r="QUI296" s="182"/>
      <c r="QUJ296" s="182"/>
      <c r="QUK296" s="182"/>
      <c r="QUL296" s="182"/>
      <c r="QUM296" s="182"/>
      <c r="QUN296" s="182"/>
      <c r="QUO296" s="182"/>
      <c r="QUP296" s="182"/>
      <c r="QUQ296" s="182"/>
      <c r="QUR296" s="182"/>
      <c r="QUS296" s="182"/>
      <c r="QUT296" s="182"/>
      <c r="QUU296" s="182"/>
      <c r="QUV296" s="182"/>
      <c r="QUW296" s="182"/>
      <c r="QUX296" s="182"/>
      <c r="QUY296" s="182"/>
      <c r="QUZ296" s="182"/>
      <c r="QVA296" s="182"/>
      <c r="QVB296" s="182"/>
      <c r="QVC296" s="182"/>
      <c r="QVD296" s="182"/>
      <c r="QVE296" s="182"/>
      <c r="QVF296" s="182"/>
      <c r="QVG296" s="182"/>
      <c r="QVH296" s="182"/>
      <c r="QVI296" s="182"/>
      <c r="QVJ296" s="182"/>
      <c r="QVK296" s="182"/>
      <c r="QVL296" s="182"/>
      <c r="QVM296" s="182"/>
      <c r="QVN296" s="182"/>
      <c r="QVO296" s="182"/>
      <c r="QVP296" s="182"/>
      <c r="QVQ296" s="182"/>
      <c r="QVR296" s="182"/>
      <c r="QVS296" s="182"/>
      <c r="QVT296" s="182"/>
      <c r="QVU296" s="182"/>
      <c r="QVV296" s="182"/>
      <c r="QVW296" s="182"/>
      <c r="QVX296" s="182"/>
      <c r="QVY296" s="182"/>
      <c r="QVZ296" s="182"/>
      <c r="QWA296" s="182"/>
      <c r="QWB296" s="182"/>
      <c r="QWC296" s="182"/>
      <c r="QWD296" s="182"/>
      <c r="QWE296" s="182"/>
      <c r="QWF296" s="182"/>
      <c r="QWG296" s="182"/>
      <c r="QWH296" s="182"/>
      <c r="QWI296" s="182"/>
      <c r="QWJ296" s="182"/>
      <c r="QWK296" s="182"/>
      <c r="QWL296" s="182"/>
      <c r="QWM296" s="182"/>
      <c r="QWN296" s="182"/>
      <c r="QWO296" s="182"/>
      <c r="QWP296" s="182"/>
      <c r="QWQ296" s="182"/>
      <c r="QWR296" s="182"/>
      <c r="QWS296" s="182"/>
      <c r="QWT296" s="182"/>
      <c r="QWU296" s="182"/>
      <c r="QWV296" s="182"/>
      <c r="QWW296" s="182"/>
      <c r="QWX296" s="182"/>
      <c r="QWY296" s="182"/>
      <c r="QWZ296" s="182"/>
      <c r="QXA296" s="182"/>
      <c r="QXB296" s="182"/>
      <c r="QXC296" s="182"/>
      <c r="QXD296" s="182"/>
      <c r="QXE296" s="182"/>
      <c r="QXF296" s="182"/>
      <c r="QXG296" s="182"/>
      <c r="QXH296" s="182"/>
      <c r="QXI296" s="182"/>
      <c r="QXJ296" s="182"/>
      <c r="QXK296" s="182"/>
      <c r="QXL296" s="182"/>
      <c r="QXM296" s="182"/>
      <c r="QXN296" s="182"/>
      <c r="QXO296" s="182"/>
      <c r="QXP296" s="182"/>
      <c r="QXQ296" s="182"/>
      <c r="QXR296" s="182"/>
      <c r="QXS296" s="182"/>
      <c r="QXT296" s="182"/>
      <c r="QXU296" s="182"/>
      <c r="QXV296" s="182"/>
      <c r="QXW296" s="182"/>
      <c r="QXX296" s="182"/>
      <c r="QXY296" s="182"/>
      <c r="QXZ296" s="182"/>
      <c r="QYA296" s="182"/>
      <c r="QYB296" s="182"/>
      <c r="QYC296" s="182"/>
      <c r="QYD296" s="182"/>
      <c r="QYE296" s="182"/>
      <c r="QYF296" s="182"/>
      <c r="QYG296" s="182"/>
      <c r="QYH296" s="182"/>
      <c r="QYI296" s="182"/>
      <c r="QYJ296" s="182"/>
      <c r="QYK296" s="182"/>
      <c r="QYL296" s="182"/>
      <c r="QYM296" s="182"/>
      <c r="QYN296" s="182"/>
      <c r="QYO296" s="182"/>
      <c r="QYP296" s="182"/>
      <c r="QYQ296" s="182"/>
      <c r="QYR296" s="182"/>
      <c r="QYS296" s="182"/>
      <c r="QYT296" s="182"/>
      <c r="QYU296" s="182"/>
      <c r="QYV296" s="182"/>
      <c r="QYW296" s="182"/>
      <c r="QYX296" s="182"/>
      <c r="QYY296" s="182"/>
      <c r="QYZ296" s="182"/>
      <c r="QZA296" s="182"/>
      <c r="QZB296" s="182"/>
      <c r="QZC296" s="182"/>
      <c r="QZD296" s="182"/>
      <c r="QZE296" s="182"/>
      <c r="QZF296" s="182"/>
      <c r="QZG296" s="182"/>
      <c r="QZH296" s="182"/>
      <c r="QZI296" s="182"/>
      <c r="QZJ296" s="182"/>
      <c r="QZK296" s="182"/>
      <c r="QZL296" s="182"/>
      <c r="QZM296" s="182"/>
      <c r="QZN296" s="182"/>
      <c r="QZO296" s="182"/>
      <c r="QZP296" s="182"/>
      <c r="QZQ296" s="182"/>
      <c r="QZR296" s="182"/>
      <c r="QZS296" s="182"/>
      <c r="QZT296" s="182"/>
      <c r="QZU296" s="182"/>
      <c r="QZV296" s="182"/>
      <c r="QZW296" s="182"/>
      <c r="QZX296" s="182"/>
      <c r="QZY296" s="182"/>
      <c r="QZZ296" s="182"/>
      <c r="RAA296" s="182"/>
      <c r="RAB296" s="182"/>
      <c r="RAC296" s="182"/>
      <c r="RAD296" s="182"/>
      <c r="RAE296" s="182"/>
      <c r="RAF296" s="182"/>
      <c r="RAG296" s="182"/>
      <c r="RAH296" s="182"/>
      <c r="RAI296" s="182"/>
      <c r="RAJ296" s="182"/>
      <c r="RAK296" s="182"/>
      <c r="RAL296" s="182"/>
      <c r="RAM296" s="182"/>
      <c r="RAN296" s="182"/>
      <c r="RAO296" s="182"/>
      <c r="RAP296" s="182"/>
      <c r="RAQ296" s="182"/>
      <c r="RAR296" s="182"/>
      <c r="RAS296" s="182"/>
      <c r="RAT296" s="182"/>
      <c r="RAU296" s="182"/>
      <c r="RAV296" s="182"/>
      <c r="RAW296" s="182"/>
      <c r="RAX296" s="182"/>
      <c r="RAY296" s="182"/>
      <c r="RAZ296" s="182"/>
      <c r="RBA296" s="182"/>
      <c r="RBB296" s="182"/>
      <c r="RBC296" s="182"/>
      <c r="RBD296" s="182"/>
      <c r="RBE296" s="182"/>
      <c r="RBF296" s="182"/>
      <c r="RBG296" s="182"/>
      <c r="RBH296" s="182"/>
      <c r="RBI296" s="182"/>
      <c r="RBJ296" s="182"/>
      <c r="RBK296" s="182"/>
      <c r="RBL296" s="182"/>
      <c r="RBM296" s="182"/>
      <c r="RBN296" s="182"/>
      <c r="RBO296" s="182"/>
      <c r="RBP296" s="182"/>
      <c r="RBQ296" s="182"/>
      <c r="RBR296" s="182"/>
      <c r="RBS296" s="182"/>
      <c r="RBT296" s="182"/>
      <c r="RBU296" s="182"/>
      <c r="RBV296" s="182"/>
      <c r="RBW296" s="182"/>
      <c r="RBX296" s="182"/>
      <c r="RBY296" s="182"/>
      <c r="RBZ296" s="182"/>
      <c r="RCA296" s="182"/>
      <c r="RCB296" s="182"/>
      <c r="RCC296" s="182"/>
      <c r="RCD296" s="182"/>
      <c r="RCE296" s="182"/>
      <c r="RCF296" s="182"/>
      <c r="RCG296" s="182"/>
      <c r="RCH296" s="182"/>
      <c r="RCI296" s="182"/>
      <c r="RCJ296" s="182"/>
      <c r="RCK296" s="182"/>
      <c r="RCL296" s="182"/>
      <c r="RCM296" s="182"/>
      <c r="RCN296" s="182"/>
      <c r="RCO296" s="182"/>
      <c r="RCP296" s="182"/>
      <c r="RCQ296" s="182"/>
      <c r="RCR296" s="182"/>
      <c r="RCS296" s="182"/>
      <c r="RCT296" s="182"/>
      <c r="RCU296" s="182"/>
      <c r="RCV296" s="182"/>
      <c r="RCW296" s="182"/>
      <c r="RCX296" s="182"/>
      <c r="RCY296" s="182"/>
      <c r="RCZ296" s="182"/>
      <c r="RDA296" s="182"/>
      <c r="RDB296" s="182"/>
      <c r="RDC296" s="182"/>
      <c r="RDD296" s="182"/>
      <c r="RDE296" s="182"/>
      <c r="RDF296" s="182"/>
      <c r="RDG296" s="182"/>
      <c r="RDH296" s="182"/>
      <c r="RDI296" s="182"/>
      <c r="RDJ296" s="182"/>
      <c r="RDK296" s="182"/>
      <c r="RDL296" s="182"/>
      <c r="RDM296" s="182"/>
      <c r="RDN296" s="182"/>
      <c r="RDO296" s="182"/>
      <c r="RDP296" s="182"/>
      <c r="RDQ296" s="182"/>
      <c r="RDR296" s="182"/>
      <c r="RDS296" s="182"/>
      <c r="RDT296" s="182"/>
      <c r="RDU296" s="182"/>
      <c r="RDV296" s="182"/>
      <c r="RDW296" s="182"/>
      <c r="RDX296" s="182"/>
      <c r="RDY296" s="182"/>
      <c r="RDZ296" s="182"/>
      <c r="REA296" s="182"/>
      <c r="REB296" s="182"/>
      <c r="REC296" s="182"/>
      <c r="RED296" s="182"/>
      <c r="REE296" s="182"/>
      <c r="REF296" s="182"/>
      <c r="REG296" s="182"/>
      <c r="REH296" s="182"/>
      <c r="REI296" s="182"/>
      <c r="REJ296" s="182"/>
      <c r="REK296" s="182"/>
      <c r="REL296" s="182"/>
      <c r="REM296" s="182"/>
      <c r="REN296" s="182"/>
      <c r="REO296" s="182"/>
      <c r="REP296" s="182"/>
      <c r="REQ296" s="182"/>
      <c r="RER296" s="182"/>
      <c r="RES296" s="182"/>
      <c r="RET296" s="182"/>
      <c r="REU296" s="182"/>
      <c r="REV296" s="182"/>
      <c r="REW296" s="182"/>
      <c r="REX296" s="182"/>
      <c r="REY296" s="182"/>
      <c r="REZ296" s="182"/>
      <c r="RFA296" s="182"/>
      <c r="RFB296" s="182"/>
      <c r="RFC296" s="182"/>
      <c r="RFD296" s="182"/>
      <c r="RFE296" s="182"/>
      <c r="RFF296" s="182"/>
      <c r="RFG296" s="182"/>
      <c r="RFH296" s="182"/>
      <c r="RFI296" s="182"/>
      <c r="RFJ296" s="182"/>
      <c r="RFK296" s="182"/>
      <c r="RFL296" s="182"/>
      <c r="RFM296" s="182"/>
      <c r="RFN296" s="182"/>
      <c r="RFO296" s="182"/>
      <c r="RFP296" s="182"/>
      <c r="RFQ296" s="182"/>
      <c r="RFR296" s="182"/>
      <c r="RFS296" s="182"/>
      <c r="RFT296" s="182"/>
      <c r="RFU296" s="182"/>
      <c r="RFV296" s="182"/>
      <c r="RFW296" s="182"/>
      <c r="RFX296" s="182"/>
      <c r="RFY296" s="182"/>
      <c r="RFZ296" s="182"/>
      <c r="RGA296" s="182"/>
      <c r="RGB296" s="182"/>
      <c r="RGC296" s="182"/>
      <c r="RGD296" s="182"/>
      <c r="RGE296" s="182"/>
      <c r="RGF296" s="182"/>
      <c r="RGG296" s="182"/>
      <c r="RGH296" s="182"/>
      <c r="RGI296" s="182"/>
      <c r="RGJ296" s="182"/>
      <c r="RGK296" s="182"/>
      <c r="RGL296" s="182"/>
      <c r="RGM296" s="182"/>
      <c r="RGN296" s="182"/>
      <c r="RGO296" s="182"/>
      <c r="RGP296" s="182"/>
      <c r="RGQ296" s="182"/>
      <c r="RGR296" s="182"/>
      <c r="RGS296" s="182"/>
      <c r="RGT296" s="182"/>
      <c r="RGU296" s="182"/>
      <c r="RGV296" s="182"/>
      <c r="RGW296" s="182"/>
      <c r="RGX296" s="182"/>
      <c r="RGY296" s="182"/>
      <c r="RGZ296" s="182"/>
      <c r="RHA296" s="182"/>
      <c r="RHB296" s="182"/>
      <c r="RHC296" s="182"/>
      <c r="RHD296" s="182"/>
      <c r="RHE296" s="182"/>
      <c r="RHF296" s="182"/>
      <c r="RHG296" s="182"/>
      <c r="RHH296" s="182"/>
      <c r="RHI296" s="182"/>
      <c r="RHJ296" s="182"/>
      <c r="RHK296" s="182"/>
      <c r="RHL296" s="182"/>
      <c r="RHM296" s="182"/>
      <c r="RHN296" s="182"/>
      <c r="RHO296" s="182"/>
      <c r="RHP296" s="182"/>
      <c r="RHQ296" s="182"/>
      <c r="RHR296" s="182"/>
      <c r="RHS296" s="182"/>
      <c r="RHT296" s="182"/>
      <c r="RHU296" s="182"/>
      <c r="RHV296" s="182"/>
      <c r="RHW296" s="182"/>
      <c r="RHX296" s="182"/>
      <c r="RHY296" s="182"/>
      <c r="RHZ296" s="182"/>
      <c r="RIA296" s="182"/>
      <c r="RIB296" s="182"/>
      <c r="RIC296" s="182"/>
      <c r="RID296" s="182"/>
      <c r="RIE296" s="182"/>
      <c r="RIF296" s="182"/>
      <c r="RIG296" s="182"/>
      <c r="RIH296" s="182"/>
      <c r="RII296" s="182"/>
      <c r="RIJ296" s="182"/>
      <c r="RIK296" s="182"/>
      <c r="RIL296" s="182"/>
      <c r="RIM296" s="182"/>
      <c r="RIN296" s="182"/>
      <c r="RIO296" s="182"/>
      <c r="RIP296" s="182"/>
      <c r="RIQ296" s="182"/>
      <c r="RIR296" s="182"/>
      <c r="RIS296" s="182"/>
      <c r="RIT296" s="182"/>
      <c r="RIU296" s="182"/>
      <c r="RIV296" s="182"/>
      <c r="RIW296" s="182"/>
      <c r="RIX296" s="182"/>
      <c r="RIY296" s="182"/>
      <c r="RIZ296" s="182"/>
      <c r="RJA296" s="182"/>
      <c r="RJB296" s="182"/>
      <c r="RJC296" s="182"/>
      <c r="RJD296" s="182"/>
      <c r="RJE296" s="182"/>
      <c r="RJF296" s="182"/>
      <c r="RJG296" s="182"/>
      <c r="RJH296" s="182"/>
      <c r="RJI296" s="182"/>
      <c r="RJJ296" s="182"/>
      <c r="RJK296" s="182"/>
      <c r="RJL296" s="182"/>
      <c r="RJM296" s="182"/>
      <c r="RJN296" s="182"/>
      <c r="RJO296" s="182"/>
      <c r="RJP296" s="182"/>
      <c r="RJQ296" s="182"/>
      <c r="RJR296" s="182"/>
      <c r="RJS296" s="182"/>
      <c r="RJT296" s="182"/>
      <c r="RJU296" s="182"/>
      <c r="RJV296" s="182"/>
      <c r="RJW296" s="182"/>
      <c r="RJX296" s="182"/>
      <c r="RJY296" s="182"/>
      <c r="RJZ296" s="182"/>
      <c r="RKA296" s="182"/>
      <c r="RKB296" s="182"/>
      <c r="RKC296" s="182"/>
      <c r="RKD296" s="182"/>
      <c r="RKE296" s="182"/>
      <c r="RKF296" s="182"/>
      <c r="RKG296" s="182"/>
      <c r="RKH296" s="182"/>
      <c r="RKI296" s="182"/>
      <c r="RKJ296" s="182"/>
      <c r="RKK296" s="182"/>
      <c r="RKL296" s="182"/>
      <c r="RKM296" s="182"/>
      <c r="RKN296" s="182"/>
      <c r="RKO296" s="182"/>
      <c r="RKP296" s="182"/>
      <c r="RKQ296" s="182"/>
      <c r="RKR296" s="182"/>
      <c r="RKS296" s="182"/>
      <c r="RKT296" s="182"/>
      <c r="RKU296" s="182"/>
      <c r="RKV296" s="182"/>
      <c r="RKW296" s="182"/>
      <c r="RKX296" s="182"/>
      <c r="RKY296" s="182"/>
      <c r="RKZ296" s="182"/>
      <c r="RLA296" s="182"/>
      <c r="RLB296" s="182"/>
      <c r="RLC296" s="182"/>
      <c r="RLD296" s="182"/>
      <c r="RLE296" s="182"/>
      <c r="RLF296" s="182"/>
      <c r="RLG296" s="182"/>
      <c r="RLH296" s="182"/>
      <c r="RLI296" s="182"/>
      <c r="RLJ296" s="182"/>
      <c r="RLK296" s="182"/>
      <c r="RLL296" s="182"/>
      <c r="RLM296" s="182"/>
      <c r="RLN296" s="182"/>
      <c r="RLO296" s="182"/>
      <c r="RLP296" s="182"/>
      <c r="RLQ296" s="182"/>
      <c r="RLR296" s="182"/>
      <c r="RLS296" s="182"/>
      <c r="RLT296" s="182"/>
      <c r="RLU296" s="182"/>
      <c r="RLV296" s="182"/>
      <c r="RLW296" s="182"/>
      <c r="RLX296" s="182"/>
      <c r="RLY296" s="182"/>
      <c r="RLZ296" s="182"/>
      <c r="RMA296" s="182"/>
      <c r="RMB296" s="182"/>
      <c r="RMC296" s="182"/>
      <c r="RMD296" s="182"/>
      <c r="RME296" s="182"/>
      <c r="RMF296" s="182"/>
      <c r="RMG296" s="182"/>
      <c r="RMH296" s="182"/>
      <c r="RMI296" s="182"/>
      <c r="RMJ296" s="182"/>
      <c r="RMK296" s="182"/>
      <c r="RML296" s="182"/>
      <c r="RMM296" s="182"/>
      <c r="RMN296" s="182"/>
      <c r="RMO296" s="182"/>
      <c r="RMP296" s="182"/>
      <c r="RMQ296" s="182"/>
      <c r="RMR296" s="182"/>
      <c r="RMS296" s="182"/>
      <c r="RMT296" s="182"/>
      <c r="RMU296" s="182"/>
      <c r="RMV296" s="182"/>
      <c r="RMW296" s="182"/>
      <c r="RMX296" s="182"/>
      <c r="RMY296" s="182"/>
      <c r="RMZ296" s="182"/>
      <c r="RNA296" s="182"/>
      <c r="RNB296" s="182"/>
      <c r="RNC296" s="182"/>
      <c r="RND296" s="182"/>
      <c r="RNE296" s="182"/>
      <c r="RNF296" s="182"/>
      <c r="RNG296" s="182"/>
      <c r="RNH296" s="182"/>
      <c r="RNI296" s="182"/>
      <c r="RNJ296" s="182"/>
      <c r="RNK296" s="182"/>
      <c r="RNL296" s="182"/>
      <c r="RNM296" s="182"/>
      <c r="RNN296" s="182"/>
      <c r="RNO296" s="182"/>
      <c r="RNP296" s="182"/>
      <c r="RNQ296" s="182"/>
      <c r="RNR296" s="182"/>
      <c r="RNS296" s="182"/>
      <c r="RNT296" s="182"/>
      <c r="RNU296" s="182"/>
      <c r="RNV296" s="182"/>
      <c r="RNW296" s="182"/>
      <c r="RNX296" s="182"/>
      <c r="RNY296" s="182"/>
      <c r="RNZ296" s="182"/>
      <c r="ROA296" s="182"/>
      <c r="ROB296" s="182"/>
      <c r="ROC296" s="182"/>
      <c r="ROD296" s="182"/>
      <c r="ROE296" s="182"/>
      <c r="ROF296" s="182"/>
      <c r="ROG296" s="182"/>
      <c r="ROH296" s="182"/>
      <c r="ROI296" s="182"/>
      <c r="ROJ296" s="182"/>
      <c r="ROK296" s="182"/>
      <c r="ROL296" s="182"/>
      <c r="ROM296" s="182"/>
      <c r="RON296" s="182"/>
      <c r="ROO296" s="182"/>
      <c r="ROP296" s="182"/>
      <c r="ROQ296" s="182"/>
      <c r="ROR296" s="182"/>
      <c r="ROS296" s="182"/>
      <c r="ROT296" s="182"/>
      <c r="ROU296" s="182"/>
      <c r="ROV296" s="182"/>
      <c r="ROW296" s="182"/>
      <c r="ROX296" s="182"/>
      <c r="ROY296" s="182"/>
      <c r="ROZ296" s="182"/>
      <c r="RPA296" s="182"/>
      <c r="RPB296" s="182"/>
      <c r="RPC296" s="182"/>
      <c r="RPD296" s="182"/>
      <c r="RPE296" s="182"/>
      <c r="RPF296" s="182"/>
      <c r="RPG296" s="182"/>
      <c r="RPH296" s="182"/>
      <c r="RPI296" s="182"/>
      <c r="RPJ296" s="182"/>
      <c r="RPK296" s="182"/>
      <c r="RPL296" s="182"/>
      <c r="RPM296" s="182"/>
      <c r="RPN296" s="182"/>
      <c r="RPO296" s="182"/>
      <c r="RPP296" s="182"/>
      <c r="RPQ296" s="182"/>
      <c r="RPR296" s="182"/>
      <c r="RPS296" s="182"/>
      <c r="RPT296" s="182"/>
      <c r="RPU296" s="182"/>
      <c r="RPV296" s="182"/>
      <c r="RPW296" s="182"/>
      <c r="RPX296" s="182"/>
      <c r="RPY296" s="182"/>
      <c r="RPZ296" s="182"/>
      <c r="RQA296" s="182"/>
      <c r="RQB296" s="182"/>
      <c r="RQC296" s="182"/>
      <c r="RQD296" s="182"/>
      <c r="RQE296" s="182"/>
      <c r="RQF296" s="182"/>
      <c r="RQG296" s="182"/>
      <c r="RQH296" s="182"/>
      <c r="RQI296" s="182"/>
      <c r="RQJ296" s="182"/>
      <c r="RQK296" s="182"/>
      <c r="RQL296" s="182"/>
      <c r="RQM296" s="182"/>
      <c r="RQN296" s="182"/>
      <c r="RQO296" s="182"/>
      <c r="RQP296" s="182"/>
      <c r="RQQ296" s="182"/>
      <c r="RQR296" s="182"/>
      <c r="RQS296" s="182"/>
      <c r="RQT296" s="182"/>
      <c r="RQU296" s="182"/>
      <c r="RQV296" s="182"/>
      <c r="RQW296" s="182"/>
      <c r="RQX296" s="182"/>
      <c r="RQY296" s="182"/>
      <c r="RQZ296" s="182"/>
      <c r="RRA296" s="182"/>
      <c r="RRB296" s="182"/>
      <c r="RRC296" s="182"/>
      <c r="RRD296" s="182"/>
      <c r="RRE296" s="182"/>
      <c r="RRF296" s="182"/>
      <c r="RRG296" s="182"/>
      <c r="RRH296" s="182"/>
      <c r="RRI296" s="182"/>
      <c r="RRJ296" s="182"/>
      <c r="RRK296" s="182"/>
      <c r="RRL296" s="182"/>
      <c r="RRM296" s="182"/>
      <c r="RRN296" s="182"/>
      <c r="RRO296" s="182"/>
      <c r="RRP296" s="182"/>
      <c r="RRQ296" s="182"/>
      <c r="RRR296" s="182"/>
      <c r="RRS296" s="182"/>
      <c r="RRT296" s="182"/>
      <c r="RRU296" s="182"/>
      <c r="RRV296" s="182"/>
      <c r="RRW296" s="182"/>
      <c r="RRX296" s="182"/>
      <c r="RRY296" s="182"/>
      <c r="RRZ296" s="182"/>
      <c r="RSA296" s="182"/>
      <c r="RSB296" s="182"/>
      <c r="RSC296" s="182"/>
      <c r="RSD296" s="182"/>
      <c r="RSE296" s="182"/>
      <c r="RSF296" s="182"/>
      <c r="RSG296" s="182"/>
      <c r="RSH296" s="182"/>
      <c r="RSI296" s="182"/>
      <c r="RSJ296" s="182"/>
      <c r="RSK296" s="182"/>
      <c r="RSL296" s="182"/>
      <c r="RSM296" s="182"/>
      <c r="RSN296" s="182"/>
      <c r="RSO296" s="182"/>
      <c r="RSP296" s="182"/>
      <c r="RSQ296" s="182"/>
      <c r="RSR296" s="182"/>
      <c r="RSS296" s="182"/>
      <c r="RST296" s="182"/>
      <c r="RSU296" s="182"/>
      <c r="RSV296" s="182"/>
      <c r="RSW296" s="182"/>
      <c r="RSX296" s="182"/>
      <c r="RSY296" s="182"/>
      <c r="RSZ296" s="182"/>
      <c r="RTA296" s="182"/>
      <c r="RTB296" s="182"/>
      <c r="RTC296" s="182"/>
      <c r="RTD296" s="182"/>
      <c r="RTE296" s="182"/>
      <c r="RTF296" s="182"/>
      <c r="RTG296" s="182"/>
      <c r="RTH296" s="182"/>
      <c r="RTI296" s="182"/>
      <c r="RTJ296" s="182"/>
      <c r="RTK296" s="182"/>
      <c r="RTL296" s="182"/>
      <c r="RTM296" s="182"/>
      <c r="RTN296" s="182"/>
      <c r="RTO296" s="182"/>
      <c r="RTP296" s="182"/>
      <c r="RTQ296" s="182"/>
      <c r="RTR296" s="182"/>
      <c r="RTS296" s="182"/>
      <c r="RTT296" s="182"/>
      <c r="RTU296" s="182"/>
      <c r="RTV296" s="182"/>
      <c r="RTW296" s="182"/>
      <c r="RTX296" s="182"/>
      <c r="RTY296" s="182"/>
      <c r="RTZ296" s="182"/>
      <c r="RUA296" s="182"/>
      <c r="RUB296" s="182"/>
      <c r="RUC296" s="182"/>
      <c r="RUD296" s="182"/>
      <c r="RUE296" s="182"/>
      <c r="RUF296" s="182"/>
      <c r="RUG296" s="182"/>
      <c r="RUH296" s="182"/>
      <c r="RUI296" s="182"/>
      <c r="RUJ296" s="182"/>
      <c r="RUK296" s="182"/>
      <c r="RUL296" s="182"/>
      <c r="RUM296" s="182"/>
      <c r="RUN296" s="182"/>
      <c r="RUO296" s="182"/>
      <c r="RUP296" s="182"/>
      <c r="RUQ296" s="182"/>
      <c r="RUR296" s="182"/>
      <c r="RUS296" s="182"/>
      <c r="RUT296" s="182"/>
      <c r="RUU296" s="182"/>
      <c r="RUV296" s="182"/>
      <c r="RUW296" s="182"/>
      <c r="RUX296" s="182"/>
      <c r="RUY296" s="182"/>
      <c r="RUZ296" s="182"/>
      <c r="RVA296" s="182"/>
      <c r="RVB296" s="182"/>
      <c r="RVC296" s="182"/>
      <c r="RVD296" s="182"/>
      <c r="RVE296" s="182"/>
      <c r="RVF296" s="182"/>
      <c r="RVG296" s="182"/>
      <c r="RVH296" s="182"/>
      <c r="RVI296" s="182"/>
      <c r="RVJ296" s="182"/>
      <c r="RVK296" s="182"/>
      <c r="RVL296" s="182"/>
      <c r="RVM296" s="182"/>
      <c r="RVN296" s="182"/>
      <c r="RVO296" s="182"/>
      <c r="RVP296" s="182"/>
      <c r="RVQ296" s="182"/>
      <c r="RVR296" s="182"/>
      <c r="RVS296" s="182"/>
      <c r="RVT296" s="182"/>
      <c r="RVU296" s="182"/>
      <c r="RVV296" s="182"/>
      <c r="RVW296" s="182"/>
      <c r="RVX296" s="182"/>
      <c r="RVY296" s="182"/>
      <c r="RVZ296" s="182"/>
      <c r="RWA296" s="182"/>
      <c r="RWB296" s="182"/>
      <c r="RWC296" s="182"/>
      <c r="RWD296" s="182"/>
      <c r="RWE296" s="182"/>
      <c r="RWF296" s="182"/>
      <c r="RWG296" s="182"/>
      <c r="RWH296" s="182"/>
      <c r="RWI296" s="182"/>
      <c r="RWJ296" s="182"/>
      <c r="RWK296" s="182"/>
      <c r="RWL296" s="182"/>
      <c r="RWM296" s="182"/>
      <c r="RWN296" s="182"/>
      <c r="RWO296" s="182"/>
      <c r="RWP296" s="182"/>
      <c r="RWQ296" s="182"/>
      <c r="RWR296" s="182"/>
      <c r="RWS296" s="182"/>
      <c r="RWT296" s="182"/>
      <c r="RWU296" s="182"/>
      <c r="RWV296" s="182"/>
      <c r="RWW296" s="182"/>
      <c r="RWX296" s="182"/>
      <c r="RWY296" s="182"/>
      <c r="RWZ296" s="182"/>
      <c r="RXA296" s="182"/>
      <c r="RXB296" s="182"/>
      <c r="RXC296" s="182"/>
      <c r="RXD296" s="182"/>
      <c r="RXE296" s="182"/>
      <c r="RXF296" s="182"/>
      <c r="RXG296" s="182"/>
      <c r="RXH296" s="182"/>
      <c r="RXI296" s="182"/>
      <c r="RXJ296" s="182"/>
      <c r="RXK296" s="182"/>
      <c r="RXL296" s="182"/>
      <c r="RXM296" s="182"/>
      <c r="RXN296" s="182"/>
      <c r="RXO296" s="182"/>
      <c r="RXP296" s="182"/>
      <c r="RXQ296" s="182"/>
      <c r="RXR296" s="182"/>
      <c r="RXS296" s="182"/>
      <c r="RXT296" s="182"/>
      <c r="RXU296" s="182"/>
      <c r="RXV296" s="182"/>
      <c r="RXW296" s="182"/>
      <c r="RXX296" s="182"/>
      <c r="RXY296" s="182"/>
      <c r="RXZ296" s="182"/>
      <c r="RYA296" s="182"/>
      <c r="RYB296" s="182"/>
      <c r="RYC296" s="182"/>
      <c r="RYD296" s="182"/>
      <c r="RYE296" s="182"/>
      <c r="RYF296" s="182"/>
      <c r="RYG296" s="182"/>
      <c r="RYH296" s="182"/>
      <c r="RYI296" s="182"/>
      <c r="RYJ296" s="182"/>
      <c r="RYK296" s="182"/>
      <c r="RYL296" s="182"/>
      <c r="RYM296" s="182"/>
      <c r="RYN296" s="182"/>
      <c r="RYO296" s="182"/>
      <c r="RYP296" s="182"/>
      <c r="RYQ296" s="182"/>
      <c r="RYR296" s="182"/>
      <c r="RYS296" s="182"/>
      <c r="RYT296" s="182"/>
      <c r="RYU296" s="182"/>
      <c r="RYV296" s="182"/>
      <c r="RYW296" s="182"/>
      <c r="RYX296" s="182"/>
      <c r="RYY296" s="182"/>
      <c r="RYZ296" s="182"/>
      <c r="RZA296" s="182"/>
      <c r="RZB296" s="182"/>
      <c r="RZC296" s="182"/>
      <c r="RZD296" s="182"/>
      <c r="RZE296" s="182"/>
      <c r="RZF296" s="182"/>
      <c r="RZG296" s="182"/>
      <c r="RZH296" s="182"/>
      <c r="RZI296" s="182"/>
      <c r="RZJ296" s="182"/>
      <c r="RZK296" s="182"/>
      <c r="RZL296" s="182"/>
      <c r="RZM296" s="182"/>
      <c r="RZN296" s="182"/>
      <c r="RZO296" s="182"/>
      <c r="RZP296" s="182"/>
      <c r="RZQ296" s="182"/>
      <c r="RZR296" s="182"/>
      <c r="RZS296" s="182"/>
      <c r="RZT296" s="182"/>
      <c r="RZU296" s="182"/>
      <c r="RZV296" s="182"/>
      <c r="RZW296" s="182"/>
      <c r="RZX296" s="182"/>
      <c r="RZY296" s="182"/>
      <c r="RZZ296" s="182"/>
      <c r="SAA296" s="182"/>
      <c r="SAB296" s="182"/>
      <c r="SAC296" s="182"/>
      <c r="SAD296" s="182"/>
      <c r="SAE296" s="182"/>
      <c r="SAF296" s="182"/>
      <c r="SAG296" s="182"/>
      <c r="SAH296" s="182"/>
      <c r="SAI296" s="182"/>
      <c r="SAJ296" s="182"/>
      <c r="SAK296" s="182"/>
      <c r="SAL296" s="182"/>
      <c r="SAM296" s="182"/>
      <c r="SAN296" s="182"/>
      <c r="SAO296" s="182"/>
      <c r="SAP296" s="182"/>
      <c r="SAQ296" s="182"/>
      <c r="SAR296" s="182"/>
      <c r="SAS296" s="182"/>
      <c r="SAT296" s="182"/>
      <c r="SAU296" s="182"/>
      <c r="SAV296" s="182"/>
      <c r="SAW296" s="182"/>
      <c r="SAX296" s="182"/>
      <c r="SAY296" s="182"/>
      <c r="SAZ296" s="182"/>
      <c r="SBA296" s="182"/>
      <c r="SBB296" s="182"/>
      <c r="SBC296" s="182"/>
      <c r="SBD296" s="182"/>
      <c r="SBE296" s="182"/>
      <c r="SBF296" s="182"/>
      <c r="SBG296" s="182"/>
      <c r="SBH296" s="182"/>
      <c r="SBI296" s="182"/>
      <c r="SBJ296" s="182"/>
      <c r="SBK296" s="182"/>
      <c r="SBL296" s="182"/>
      <c r="SBM296" s="182"/>
      <c r="SBN296" s="182"/>
      <c r="SBO296" s="182"/>
      <c r="SBP296" s="182"/>
      <c r="SBQ296" s="182"/>
      <c r="SBR296" s="182"/>
      <c r="SBS296" s="182"/>
      <c r="SBT296" s="182"/>
      <c r="SBU296" s="182"/>
      <c r="SBV296" s="182"/>
      <c r="SBW296" s="182"/>
      <c r="SBX296" s="182"/>
      <c r="SBY296" s="182"/>
      <c r="SBZ296" s="182"/>
      <c r="SCA296" s="182"/>
      <c r="SCB296" s="182"/>
      <c r="SCC296" s="182"/>
      <c r="SCD296" s="182"/>
      <c r="SCE296" s="182"/>
      <c r="SCF296" s="182"/>
      <c r="SCG296" s="182"/>
      <c r="SCH296" s="182"/>
      <c r="SCI296" s="182"/>
      <c r="SCJ296" s="182"/>
      <c r="SCK296" s="182"/>
      <c r="SCL296" s="182"/>
      <c r="SCM296" s="182"/>
      <c r="SCN296" s="182"/>
      <c r="SCO296" s="182"/>
      <c r="SCP296" s="182"/>
      <c r="SCQ296" s="182"/>
      <c r="SCR296" s="182"/>
      <c r="SCS296" s="182"/>
      <c r="SCT296" s="182"/>
      <c r="SCU296" s="182"/>
      <c r="SCV296" s="182"/>
      <c r="SCW296" s="182"/>
      <c r="SCX296" s="182"/>
      <c r="SCY296" s="182"/>
      <c r="SCZ296" s="182"/>
      <c r="SDA296" s="182"/>
      <c r="SDB296" s="182"/>
      <c r="SDC296" s="182"/>
      <c r="SDD296" s="182"/>
      <c r="SDE296" s="182"/>
      <c r="SDF296" s="182"/>
      <c r="SDG296" s="182"/>
      <c r="SDH296" s="182"/>
      <c r="SDI296" s="182"/>
      <c r="SDJ296" s="182"/>
      <c r="SDK296" s="182"/>
      <c r="SDL296" s="182"/>
      <c r="SDM296" s="182"/>
      <c r="SDN296" s="182"/>
      <c r="SDO296" s="182"/>
      <c r="SDP296" s="182"/>
      <c r="SDQ296" s="182"/>
      <c r="SDR296" s="182"/>
      <c r="SDS296" s="182"/>
      <c r="SDT296" s="182"/>
      <c r="SDU296" s="182"/>
      <c r="SDV296" s="182"/>
      <c r="SDW296" s="182"/>
      <c r="SDX296" s="182"/>
      <c r="SDY296" s="182"/>
      <c r="SDZ296" s="182"/>
      <c r="SEA296" s="182"/>
      <c r="SEB296" s="182"/>
      <c r="SEC296" s="182"/>
      <c r="SED296" s="182"/>
      <c r="SEE296" s="182"/>
      <c r="SEF296" s="182"/>
      <c r="SEG296" s="182"/>
      <c r="SEH296" s="182"/>
      <c r="SEI296" s="182"/>
      <c r="SEJ296" s="182"/>
      <c r="SEK296" s="182"/>
      <c r="SEL296" s="182"/>
      <c r="SEM296" s="182"/>
      <c r="SEN296" s="182"/>
      <c r="SEO296" s="182"/>
      <c r="SEP296" s="182"/>
      <c r="SEQ296" s="182"/>
      <c r="SER296" s="182"/>
      <c r="SES296" s="182"/>
      <c r="SET296" s="182"/>
      <c r="SEU296" s="182"/>
      <c r="SEV296" s="182"/>
      <c r="SEW296" s="182"/>
      <c r="SEX296" s="182"/>
      <c r="SEY296" s="182"/>
      <c r="SEZ296" s="182"/>
      <c r="SFA296" s="182"/>
      <c r="SFB296" s="182"/>
      <c r="SFC296" s="182"/>
      <c r="SFD296" s="182"/>
      <c r="SFE296" s="182"/>
      <c r="SFF296" s="182"/>
      <c r="SFG296" s="182"/>
      <c r="SFH296" s="182"/>
      <c r="SFI296" s="182"/>
      <c r="SFJ296" s="182"/>
      <c r="SFK296" s="182"/>
      <c r="SFL296" s="182"/>
      <c r="SFM296" s="182"/>
      <c r="SFN296" s="182"/>
      <c r="SFO296" s="182"/>
      <c r="SFP296" s="182"/>
      <c r="SFQ296" s="182"/>
      <c r="SFR296" s="182"/>
      <c r="SFS296" s="182"/>
      <c r="SFT296" s="182"/>
      <c r="SFU296" s="182"/>
      <c r="SFV296" s="182"/>
      <c r="SFW296" s="182"/>
      <c r="SFX296" s="182"/>
      <c r="SFY296" s="182"/>
      <c r="SFZ296" s="182"/>
      <c r="SGA296" s="182"/>
      <c r="SGB296" s="182"/>
      <c r="SGC296" s="182"/>
      <c r="SGD296" s="182"/>
      <c r="SGE296" s="182"/>
      <c r="SGF296" s="182"/>
      <c r="SGG296" s="182"/>
      <c r="SGH296" s="182"/>
      <c r="SGI296" s="182"/>
      <c r="SGJ296" s="182"/>
      <c r="SGK296" s="182"/>
      <c r="SGL296" s="182"/>
      <c r="SGM296" s="182"/>
      <c r="SGN296" s="182"/>
      <c r="SGO296" s="182"/>
      <c r="SGP296" s="182"/>
      <c r="SGQ296" s="182"/>
      <c r="SGR296" s="182"/>
      <c r="SGS296" s="182"/>
      <c r="SGT296" s="182"/>
      <c r="SGU296" s="182"/>
      <c r="SGV296" s="182"/>
      <c r="SGW296" s="182"/>
      <c r="SGX296" s="182"/>
      <c r="SGY296" s="182"/>
      <c r="SGZ296" s="182"/>
      <c r="SHA296" s="182"/>
      <c r="SHB296" s="182"/>
      <c r="SHC296" s="182"/>
      <c r="SHD296" s="182"/>
      <c r="SHE296" s="182"/>
      <c r="SHF296" s="182"/>
      <c r="SHG296" s="182"/>
      <c r="SHH296" s="182"/>
      <c r="SHI296" s="182"/>
      <c r="SHJ296" s="182"/>
      <c r="SHK296" s="182"/>
      <c r="SHL296" s="182"/>
      <c r="SHM296" s="182"/>
      <c r="SHN296" s="182"/>
      <c r="SHO296" s="182"/>
      <c r="SHP296" s="182"/>
      <c r="SHQ296" s="182"/>
      <c r="SHR296" s="182"/>
      <c r="SHS296" s="182"/>
      <c r="SHT296" s="182"/>
      <c r="SHU296" s="182"/>
      <c r="SHV296" s="182"/>
      <c r="SHW296" s="182"/>
      <c r="SHX296" s="182"/>
      <c r="SHY296" s="182"/>
      <c r="SHZ296" s="182"/>
      <c r="SIA296" s="182"/>
      <c r="SIB296" s="182"/>
      <c r="SIC296" s="182"/>
      <c r="SID296" s="182"/>
      <c r="SIE296" s="182"/>
      <c r="SIF296" s="182"/>
      <c r="SIG296" s="182"/>
      <c r="SIH296" s="182"/>
      <c r="SII296" s="182"/>
      <c r="SIJ296" s="182"/>
      <c r="SIK296" s="182"/>
      <c r="SIL296" s="182"/>
      <c r="SIM296" s="182"/>
      <c r="SIN296" s="182"/>
      <c r="SIO296" s="182"/>
      <c r="SIP296" s="182"/>
      <c r="SIQ296" s="182"/>
      <c r="SIR296" s="182"/>
      <c r="SIS296" s="182"/>
      <c r="SIT296" s="182"/>
      <c r="SIU296" s="182"/>
      <c r="SIV296" s="182"/>
      <c r="SIW296" s="182"/>
      <c r="SIX296" s="182"/>
      <c r="SIY296" s="182"/>
      <c r="SIZ296" s="182"/>
      <c r="SJA296" s="182"/>
      <c r="SJB296" s="182"/>
      <c r="SJC296" s="182"/>
      <c r="SJD296" s="182"/>
      <c r="SJE296" s="182"/>
      <c r="SJF296" s="182"/>
      <c r="SJG296" s="182"/>
      <c r="SJH296" s="182"/>
      <c r="SJI296" s="182"/>
      <c r="SJJ296" s="182"/>
      <c r="SJK296" s="182"/>
      <c r="SJL296" s="182"/>
      <c r="SJM296" s="182"/>
      <c r="SJN296" s="182"/>
      <c r="SJO296" s="182"/>
      <c r="SJP296" s="182"/>
      <c r="SJQ296" s="182"/>
      <c r="SJR296" s="182"/>
      <c r="SJS296" s="182"/>
      <c r="SJT296" s="182"/>
      <c r="SJU296" s="182"/>
      <c r="SJV296" s="182"/>
      <c r="SJW296" s="182"/>
      <c r="SJX296" s="182"/>
      <c r="SJY296" s="182"/>
      <c r="SJZ296" s="182"/>
      <c r="SKA296" s="182"/>
      <c r="SKB296" s="182"/>
      <c r="SKC296" s="182"/>
      <c r="SKD296" s="182"/>
      <c r="SKE296" s="182"/>
      <c r="SKF296" s="182"/>
      <c r="SKG296" s="182"/>
      <c r="SKH296" s="182"/>
      <c r="SKI296" s="182"/>
      <c r="SKJ296" s="182"/>
      <c r="SKK296" s="182"/>
      <c r="SKL296" s="182"/>
      <c r="SKM296" s="182"/>
      <c r="SKN296" s="182"/>
      <c r="SKO296" s="182"/>
      <c r="SKP296" s="182"/>
      <c r="SKQ296" s="182"/>
      <c r="SKR296" s="182"/>
      <c r="SKS296" s="182"/>
      <c r="SKT296" s="182"/>
      <c r="SKU296" s="182"/>
      <c r="SKV296" s="182"/>
      <c r="SKW296" s="182"/>
      <c r="SKX296" s="182"/>
      <c r="SKY296" s="182"/>
      <c r="SKZ296" s="182"/>
      <c r="SLA296" s="182"/>
      <c r="SLB296" s="182"/>
      <c r="SLC296" s="182"/>
      <c r="SLD296" s="182"/>
      <c r="SLE296" s="182"/>
      <c r="SLF296" s="182"/>
      <c r="SLG296" s="182"/>
      <c r="SLH296" s="182"/>
      <c r="SLI296" s="182"/>
      <c r="SLJ296" s="182"/>
      <c r="SLK296" s="182"/>
      <c r="SLL296" s="182"/>
      <c r="SLM296" s="182"/>
      <c r="SLN296" s="182"/>
      <c r="SLO296" s="182"/>
      <c r="SLP296" s="182"/>
      <c r="SLQ296" s="182"/>
      <c r="SLR296" s="182"/>
      <c r="SLS296" s="182"/>
      <c r="SLT296" s="182"/>
      <c r="SLU296" s="182"/>
      <c r="SLV296" s="182"/>
      <c r="SLW296" s="182"/>
      <c r="SLX296" s="182"/>
      <c r="SLY296" s="182"/>
      <c r="SLZ296" s="182"/>
      <c r="SMA296" s="182"/>
      <c r="SMB296" s="182"/>
      <c r="SMC296" s="182"/>
      <c r="SMD296" s="182"/>
      <c r="SME296" s="182"/>
      <c r="SMF296" s="182"/>
      <c r="SMG296" s="182"/>
      <c r="SMH296" s="182"/>
      <c r="SMI296" s="182"/>
      <c r="SMJ296" s="182"/>
      <c r="SMK296" s="182"/>
      <c r="SML296" s="182"/>
      <c r="SMM296" s="182"/>
      <c r="SMN296" s="182"/>
      <c r="SMO296" s="182"/>
      <c r="SMP296" s="182"/>
      <c r="SMQ296" s="182"/>
      <c r="SMR296" s="182"/>
      <c r="SMS296" s="182"/>
      <c r="SMT296" s="182"/>
      <c r="SMU296" s="182"/>
      <c r="SMV296" s="182"/>
      <c r="SMW296" s="182"/>
      <c r="SMX296" s="182"/>
      <c r="SMY296" s="182"/>
      <c r="SMZ296" s="182"/>
      <c r="SNA296" s="182"/>
      <c r="SNB296" s="182"/>
      <c r="SNC296" s="182"/>
      <c r="SND296" s="182"/>
      <c r="SNE296" s="182"/>
      <c r="SNF296" s="182"/>
      <c r="SNG296" s="182"/>
      <c r="SNH296" s="182"/>
      <c r="SNI296" s="182"/>
      <c r="SNJ296" s="182"/>
      <c r="SNK296" s="182"/>
      <c r="SNL296" s="182"/>
      <c r="SNM296" s="182"/>
      <c r="SNN296" s="182"/>
      <c r="SNO296" s="182"/>
      <c r="SNP296" s="182"/>
      <c r="SNQ296" s="182"/>
      <c r="SNR296" s="182"/>
      <c r="SNS296" s="182"/>
      <c r="SNT296" s="182"/>
      <c r="SNU296" s="182"/>
      <c r="SNV296" s="182"/>
      <c r="SNW296" s="182"/>
      <c r="SNX296" s="182"/>
      <c r="SNY296" s="182"/>
      <c r="SNZ296" s="182"/>
      <c r="SOA296" s="182"/>
      <c r="SOB296" s="182"/>
      <c r="SOC296" s="182"/>
      <c r="SOD296" s="182"/>
      <c r="SOE296" s="182"/>
      <c r="SOF296" s="182"/>
      <c r="SOG296" s="182"/>
      <c r="SOH296" s="182"/>
      <c r="SOI296" s="182"/>
      <c r="SOJ296" s="182"/>
      <c r="SOK296" s="182"/>
      <c r="SOL296" s="182"/>
      <c r="SOM296" s="182"/>
      <c r="SON296" s="182"/>
      <c r="SOO296" s="182"/>
      <c r="SOP296" s="182"/>
      <c r="SOQ296" s="182"/>
      <c r="SOR296" s="182"/>
      <c r="SOS296" s="182"/>
      <c r="SOT296" s="182"/>
      <c r="SOU296" s="182"/>
      <c r="SOV296" s="182"/>
      <c r="SOW296" s="182"/>
      <c r="SOX296" s="182"/>
      <c r="SOY296" s="182"/>
      <c r="SOZ296" s="182"/>
      <c r="SPA296" s="182"/>
      <c r="SPB296" s="182"/>
      <c r="SPC296" s="182"/>
      <c r="SPD296" s="182"/>
      <c r="SPE296" s="182"/>
      <c r="SPF296" s="182"/>
      <c r="SPG296" s="182"/>
      <c r="SPH296" s="182"/>
      <c r="SPI296" s="182"/>
      <c r="SPJ296" s="182"/>
      <c r="SPK296" s="182"/>
      <c r="SPL296" s="182"/>
      <c r="SPM296" s="182"/>
      <c r="SPN296" s="182"/>
      <c r="SPO296" s="182"/>
      <c r="SPP296" s="182"/>
      <c r="SPQ296" s="182"/>
      <c r="SPR296" s="182"/>
      <c r="SPS296" s="182"/>
      <c r="SPT296" s="182"/>
      <c r="SPU296" s="182"/>
      <c r="SPV296" s="182"/>
      <c r="SPW296" s="182"/>
      <c r="SPX296" s="182"/>
      <c r="SPY296" s="182"/>
      <c r="SPZ296" s="182"/>
      <c r="SQA296" s="182"/>
      <c r="SQB296" s="182"/>
      <c r="SQC296" s="182"/>
      <c r="SQD296" s="182"/>
      <c r="SQE296" s="182"/>
      <c r="SQF296" s="182"/>
      <c r="SQG296" s="182"/>
      <c r="SQH296" s="182"/>
      <c r="SQI296" s="182"/>
      <c r="SQJ296" s="182"/>
      <c r="SQK296" s="182"/>
      <c r="SQL296" s="182"/>
      <c r="SQM296" s="182"/>
      <c r="SQN296" s="182"/>
      <c r="SQO296" s="182"/>
      <c r="SQP296" s="182"/>
      <c r="SQQ296" s="182"/>
      <c r="SQR296" s="182"/>
      <c r="SQS296" s="182"/>
      <c r="SQT296" s="182"/>
      <c r="SQU296" s="182"/>
      <c r="SQV296" s="182"/>
      <c r="SQW296" s="182"/>
      <c r="SQX296" s="182"/>
      <c r="SQY296" s="182"/>
      <c r="SQZ296" s="182"/>
      <c r="SRA296" s="182"/>
      <c r="SRB296" s="182"/>
      <c r="SRC296" s="182"/>
      <c r="SRD296" s="182"/>
      <c r="SRE296" s="182"/>
      <c r="SRF296" s="182"/>
      <c r="SRG296" s="182"/>
      <c r="SRH296" s="182"/>
      <c r="SRI296" s="182"/>
      <c r="SRJ296" s="182"/>
      <c r="SRK296" s="182"/>
      <c r="SRL296" s="182"/>
      <c r="SRM296" s="182"/>
      <c r="SRN296" s="182"/>
      <c r="SRO296" s="182"/>
      <c r="SRP296" s="182"/>
      <c r="SRQ296" s="182"/>
      <c r="SRR296" s="182"/>
      <c r="SRS296" s="182"/>
      <c r="SRT296" s="182"/>
      <c r="SRU296" s="182"/>
      <c r="SRV296" s="182"/>
      <c r="SRW296" s="182"/>
      <c r="SRX296" s="182"/>
      <c r="SRY296" s="182"/>
      <c r="SRZ296" s="182"/>
      <c r="SSA296" s="182"/>
      <c r="SSB296" s="182"/>
      <c r="SSC296" s="182"/>
      <c r="SSD296" s="182"/>
      <c r="SSE296" s="182"/>
      <c r="SSF296" s="182"/>
      <c r="SSG296" s="182"/>
      <c r="SSH296" s="182"/>
      <c r="SSI296" s="182"/>
      <c r="SSJ296" s="182"/>
      <c r="SSK296" s="182"/>
      <c r="SSL296" s="182"/>
      <c r="SSM296" s="182"/>
      <c r="SSN296" s="182"/>
      <c r="SSO296" s="182"/>
      <c r="SSP296" s="182"/>
      <c r="SSQ296" s="182"/>
      <c r="SSR296" s="182"/>
      <c r="SSS296" s="182"/>
      <c r="SST296" s="182"/>
      <c r="SSU296" s="182"/>
      <c r="SSV296" s="182"/>
      <c r="SSW296" s="182"/>
      <c r="SSX296" s="182"/>
      <c r="SSY296" s="182"/>
      <c r="SSZ296" s="182"/>
      <c r="STA296" s="182"/>
      <c r="STB296" s="182"/>
      <c r="STC296" s="182"/>
      <c r="STD296" s="182"/>
      <c r="STE296" s="182"/>
      <c r="STF296" s="182"/>
      <c r="STG296" s="182"/>
      <c r="STH296" s="182"/>
      <c r="STI296" s="182"/>
      <c r="STJ296" s="182"/>
      <c r="STK296" s="182"/>
      <c r="STL296" s="182"/>
      <c r="STM296" s="182"/>
      <c r="STN296" s="182"/>
      <c r="STO296" s="182"/>
      <c r="STP296" s="182"/>
      <c r="STQ296" s="182"/>
      <c r="STR296" s="182"/>
      <c r="STS296" s="182"/>
      <c r="STT296" s="182"/>
      <c r="STU296" s="182"/>
      <c r="STV296" s="182"/>
      <c r="STW296" s="182"/>
      <c r="STX296" s="182"/>
      <c r="STY296" s="182"/>
      <c r="STZ296" s="182"/>
      <c r="SUA296" s="182"/>
      <c r="SUB296" s="182"/>
      <c r="SUC296" s="182"/>
      <c r="SUD296" s="182"/>
      <c r="SUE296" s="182"/>
      <c r="SUF296" s="182"/>
      <c r="SUG296" s="182"/>
      <c r="SUH296" s="182"/>
      <c r="SUI296" s="182"/>
      <c r="SUJ296" s="182"/>
      <c r="SUK296" s="182"/>
      <c r="SUL296" s="182"/>
      <c r="SUM296" s="182"/>
      <c r="SUN296" s="182"/>
      <c r="SUO296" s="182"/>
      <c r="SUP296" s="182"/>
      <c r="SUQ296" s="182"/>
      <c r="SUR296" s="182"/>
      <c r="SUS296" s="182"/>
      <c r="SUT296" s="182"/>
      <c r="SUU296" s="182"/>
      <c r="SUV296" s="182"/>
      <c r="SUW296" s="182"/>
      <c r="SUX296" s="182"/>
      <c r="SUY296" s="182"/>
      <c r="SUZ296" s="182"/>
      <c r="SVA296" s="182"/>
      <c r="SVB296" s="182"/>
      <c r="SVC296" s="182"/>
      <c r="SVD296" s="182"/>
      <c r="SVE296" s="182"/>
      <c r="SVF296" s="182"/>
      <c r="SVG296" s="182"/>
      <c r="SVH296" s="182"/>
      <c r="SVI296" s="182"/>
      <c r="SVJ296" s="182"/>
      <c r="SVK296" s="182"/>
      <c r="SVL296" s="182"/>
      <c r="SVM296" s="182"/>
      <c r="SVN296" s="182"/>
      <c r="SVO296" s="182"/>
      <c r="SVP296" s="182"/>
      <c r="SVQ296" s="182"/>
      <c r="SVR296" s="182"/>
      <c r="SVS296" s="182"/>
      <c r="SVT296" s="182"/>
      <c r="SVU296" s="182"/>
      <c r="SVV296" s="182"/>
      <c r="SVW296" s="182"/>
      <c r="SVX296" s="182"/>
      <c r="SVY296" s="182"/>
      <c r="SVZ296" s="182"/>
      <c r="SWA296" s="182"/>
      <c r="SWB296" s="182"/>
      <c r="SWC296" s="182"/>
      <c r="SWD296" s="182"/>
      <c r="SWE296" s="182"/>
      <c r="SWF296" s="182"/>
      <c r="SWG296" s="182"/>
      <c r="SWH296" s="182"/>
      <c r="SWI296" s="182"/>
      <c r="SWJ296" s="182"/>
      <c r="SWK296" s="182"/>
      <c r="SWL296" s="182"/>
      <c r="SWM296" s="182"/>
      <c r="SWN296" s="182"/>
      <c r="SWO296" s="182"/>
      <c r="SWP296" s="182"/>
      <c r="SWQ296" s="182"/>
      <c r="SWR296" s="182"/>
      <c r="SWS296" s="182"/>
      <c r="SWT296" s="182"/>
      <c r="SWU296" s="182"/>
      <c r="SWV296" s="182"/>
      <c r="SWW296" s="182"/>
      <c r="SWX296" s="182"/>
      <c r="SWY296" s="182"/>
      <c r="SWZ296" s="182"/>
      <c r="SXA296" s="182"/>
      <c r="SXB296" s="182"/>
      <c r="SXC296" s="182"/>
      <c r="SXD296" s="182"/>
      <c r="SXE296" s="182"/>
      <c r="SXF296" s="182"/>
      <c r="SXG296" s="182"/>
      <c r="SXH296" s="182"/>
      <c r="SXI296" s="182"/>
      <c r="SXJ296" s="182"/>
      <c r="SXK296" s="182"/>
      <c r="SXL296" s="182"/>
      <c r="SXM296" s="182"/>
      <c r="SXN296" s="182"/>
      <c r="SXO296" s="182"/>
      <c r="SXP296" s="182"/>
      <c r="SXQ296" s="182"/>
      <c r="SXR296" s="182"/>
      <c r="SXS296" s="182"/>
      <c r="SXT296" s="182"/>
      <c r="SXU296" s="182"/>
      <c r="SXV296" s="182"/>
      <c r="SXW296" s="182"/>
      <c r="SXX296" s="182"/>
      <c r="SXY296" s="182"/>
      <c r="SXZ296" s="182"/>
      <c r="SYA296" s="182"/>
      <c r="SYB296" s="182"/>
      <c r="SYC296" s="182"/>
      <c r="SYD296" s="182"/>
      <c r="SYE296" s="182"/>
      <c r="SYF296" s="182"/>
      <c r="SYG296" s="182"/>
      <c r="SYH296" s="182"/>
      <c r="SYI296" s="182"/>
      <c r="SYJ296" s="182"/>
      <c r="SYK296" s="182"/>
      <c r="SYL296" s="182"/>
      <c r="SYM296" s="182"/>
      <c r="SYN296" s="182"/>
      <c r="SYO296" s="182"/>
      <c r="SYP296" s="182"/>
      <c r="SYQ296" s="182"/>
      <c r="SYR296" s="182"/>
      <c r="SYS296" s="182"/>
      <c r="SYT296" s="182"/>
      <c r="SYU296" s="182"/>
      <c r="SYV296" s="182"/>
      <c r="SYW296" s="182"/>
      <c r="SYX296" s="182"/>
      <c r="SYY296" s="182"/>
      <c r="SYZ296" s="182"/>
      <c r="SZA296" s="182"/>
      <c r="SZB296" s="182"/>
      <c r="SZC296" s="182"/>
      <c r="SZD296" s="182"/>
      <c r="SZE296" s="182"/>
      <c r="SZF296" s="182"/>
      <c r="SZG296" s="182"/>
      <c r="SZH296" s="182"/>
      <c r="SZI296" s="182"/>
      <c r="SZJ296" s="182"/>
      <c r="SZK296" s="182"/>
      <c r="SZL296" s="182"/>
      <c r="SZM296" s="182"/>
      <c r="SZN296" s="182"/>
      <c r="SZO296" s="182"/>
      <c r="SZP296" s="182"/>
      <c r="SZQ296" s="182"/>
      <c r="SZR296" s="182"/>
      <c r="SZS296" s="182"/>
      <c r="SZT296" s="182"/>
      <c r="SZU296" s="182"/>
      <c r="SZV296" s="182"/>
      <c r="SZW296" s="182"/>
      <c r="SZX296" s="182"/>
      <c r="SZY296" s="182"/>
      <c r="SZZ296" s="182"/>
      <c r="TAA296" s="182"/>
      <c r="TAB296" s="182"/>
      <c r="TAC296" s="182"/>
      <c r="TAD296" s="182"/>
      <c r="TAE296" s="182"/>
      <c r="TAF296" s="182"/>
      <c r="TAG296" s="182"/>
      <c r="TAH296" s="182"/>
      <c r="TAI296" s="182"/>
      <c r="TAJ296" s="182"/>
      <c r="TAK296" s="182"/>
      <c r="TAL296" s="182"/>
      <c r="TAM296" s="182"/>
      <c r="TAN296" s="182"/>
      <c r="TAO296" s="182"/>
      <c r="TAP296" s="182"/>
      <c r="TAQ296" s="182"/>
      <c r="TAR296" s="182"/>
      <c r="TAS296" s="182"/>
      <c r="TAT296" s="182"/>
      <c r="TAU296" s="182"/>
      <c r="TAV296" s="182"/>
      <c r="TAW296" s="182"/>
      <c r="TAX296" s="182"/>
      <c r="TAY296" s="182"/>
      <c r="TAZ296" s="182"/>
      <c r="TBA296" s="182"/>
      <c r="TBB296" s="182"/>
      <c r="TBC296" s="182"/>
      <c r="TBD296" s="182"/>
      <c r="TBE296" s="182"/>
      <c r="TBF296" s="182"/>
      <c r="TBG296" s="182"/>
      <c r="TBH296" s="182"/>
      <c r="TBI296" s="182"/>
      <c r="TBJ296" s="182"/>
      <c r="TBK296" s="182"/>
      <c r="TBL296" s="182"/>
      <c r="TBM296" s="182"/>
      <c r="TBN296" s="182"/>
      <c r="TBO296" s="182"/>
      <c r="TBP296" s="182"/>
      <c r="TBQ296" s="182"/>
      <c r="TBR296" s="182"/>
      <c r="TBS296" s="182"/>
      <c r="TBT296" s="182"/>
      <c r="TBU296" s="182"/>
      <c r="TBV296" s="182"/>
      <c r="TBW296" s="182"/>
      <c r="TBX296" s="182"/>
      <c r="TBY296" s="182"/>
      <c r="TBZ296" s="182"/>
      <c r="TCA296" s="182"/>
      <c r="TCB296" s="182"/>
      <c r="TCC296" s="182"/>
      <c r="TCD296" s="182"/>
      <c r="TCE296" s="182"/>
      <c r="TCF296" s="182"/>
      <c r="TCG296" s="182"/>
      <c r="TCH296" s="182"/>
      <c r="TCI296" s="182"/>
      <c r="TCJ296" s="182"/>
      <c r="TCK296" s="182"/>
      <c r="TCL296" s="182"/>
      <c r="TCM296" s="182"/>
      <c r="TCN296" s="182"/>
      <c r="TCO296" s="182"/>
      <c r="TCP296" s="182"/>
      <c r="TCQ296" s="182"/>
      <c r="TCR296" s="182"/>
      <c r="TCS296" s="182"/>
      <c r="TCT296" s="182"/>
      <c r="TCU296" s="182"/>
      <c r="TCV296" s="182"/>
      <c r="TCW296" s="182"/>
      <c r="TCX296" s="182"/>
      <c r="TCY296" s="182"/>
      <c r="TCZ296" s="182"/>
      <c r="TDA296" s="182"/>
      <c r="TDB296" s="182"/>
      <c r="TDC296" s="182"/>
      <c r="TDD296" s="182"/>
      <c r="TDE296" s="182"/>
      <c r="TDF296" s="182"/>
      <c r="TDG296" s="182"/>
      <c r="TDH296" s="182"/>
      <c r="TDI296" s="182"/>
      <c r="TDJ296" s="182"/>
      <c r="TDK296" s="182"/>
      <c r="TDL296" s="182"/>
      <c r="TDM296" s="182"/>
      <c r="TDN296" s="182"/>
      <c r="TDO296" s="182"/>
      <c r="TDP296" s="182"/>
      <c r="TDQ296" s="182"/>
      <c r="TDR296" s="182"/>
      <c r="TDS296" s="182"/>
      <c r="TDT296" s="182"/>
      <c r="TDU296" s="182"/>
      <c r="TDV296" s="182"/>
      <c r="TDW296" s="182"/>
      <c r="TDX296" s="182"/>
      <c r="TDY296" s="182"/>
      <c r="TDZ296" s="182"/>
      <c r="TEA296" s="182"/>
      <c r="TEB296" s="182"/>
      <c r="TEC296" s="182"/>
      <c r="TED296" s="182"/>
      <c r="TEE296" s="182"/>
      <c r="TEF296" s="182"/>
      <c r="TEG296" s="182"/>
      <c r="TEH296" s="182"/>
      <c r="TEI296" s="182"/>
      <c r="TEJ296" s="182"/>
      <c r="TEK296" s="182"/>
      <c r="TEL296" s="182"/>
      <c r="TEM296" s="182"/>
      <c r="TEN296" s="182"/>
      <c r="TEO296" s="182"/>
      <c r="TEP296" s="182"/>
      <c r="TEQ296" s="182"/>
      <c r="TER296" s="182"/>
      <c r="TES296" s="182"/>
      <c r="TET296" s="182"/>
      <c r="TEU296" s="182"/>
      <c r="TEV296" s="182"/>
      <c r="TEW296" s="182"/>
      <c r="TEX296" s="182"/>
      <c r="TEY296" s="182"/>
      <c r="TEZ296" s="182"/>
      <c r="TFA296" s="182"/>
      <c r="TFB296" s="182"/>
      <c r="TFC296" s="182"/>
      <c r="TFD296" s="182"/>
      <c r="TFE296" s="182"/>
      <c r="TFF296" s="182"/>
      <c r="TFG296" s="182"/>
      <c r="TFH296" s="182"/>
      <c r="TFI296" s="182"/>
      <c r="TFJ296" s="182"/>
      <c r="TFK296" s="182"/>
      <c r="TFL296" s="182"/>
      <c r="TFM296" s="182"/>
      <c r="TFN296" s="182"/>
      <c r="TFO296" s="182"/>
      <c r="TFP296" s="182"/>
      <c r="TFQ296" s="182"/>
      <c r="TFR296" s="182"/>
      <c r="TFS296" s="182"/>
      <c r="TFT296" s="182"/>
      <c r="TFU296" s="182"/>
      <c r="TFV296" s="182"/>
      <c r="TFW296" s="182"/>
      <c r="TFX296" s="182"/>
      <c r="TFY296" s="182"/>
      <c r="TFZ296" s="182"/>
      <c r="TGA296" s="182"/>
      <c r="TGB296" s="182"/>
      <c r="TGC296" s="182"/>
      <c r="TGD296" s="182"/>
      <c r="TGE296" s="182"/>
      <c r="TGF296" s="182"/>
      <c r="TGG296" s="182"/>
      <c r="TGH296" s="182"/>
      <c r="TGI296" s="182"/>
      <c r="TGJ296" s="182"/>
      <c r="TGK296" s="182"/>
      <c r="TGL296" s="182"/>
      <c r="TGM296" s="182"/>
      <c r="TGN296" s="182"/>
      <c r="TGO296" s="182"/>
      <c r="TGP296" s="182"/>
      <c r="TGQ296" s="182"/>
      <c r="TGR296" s="182"/>
      <c r="TGS296" s="182"/>
      <c r="TGT296" s="182"/>
      <c r="TGU296" s="182"/>
      <c r="TGV296" s="182"/>
      <c r="TGW296" s="182"/>
      <c r="TGX296" s="182"/>
      <c r="TGY296" s="182"/>
      <c r="TGZ296" s="182"/>
      <c r="THA296" s="182"/>
      <c r="THB296" s="182"/>
      <c r="THC296" s="182"/>
      <c r="THD296" s="182"/>
      <c r="THE296" s="182"/>
      <c r="THF296" s="182"/>
      <c r="THG296" s="182"/>
      <c r="THH296" s="182"/>
      <c r="THI296" s="182"/>
      <c r="THJ296" s="182"/>
      <c r="THK296" s="182"/>
      <c r="THL296" s="182"/>
      <c r="THM296" s="182"/>
      <c r="THN296" s="182"/>
      <c r="THO296" s="182"/>
      <c r="THP296" s="182"/>
      <c r="THQ296" s="182"/>
      <c r="THR296" s="182"/>
      <c r="THS296" s="182"/>
      <c r="THT296" s="182"/>
      <c r="THU296" s="182"/>
      <c r="THV296" s="182"/>
      <c r="THW296" s="182"/>
      <c r="THX296" s="182"/>
      <c r="THY296" s="182"/>
      <c r="THZ296" s="182"/>
      <c r="TIA296" s="182"/>
      <c r="TIB296" s="182"/>
      <c r="TIC296" s="182"/>
      <c r="TID296" s="182"/>
      <c r="TIE296" s="182"/>
      <c r="TIF296" s="182"/>
      <c r="TIG296" s="182"/>
      <c r="TIH296" s="182"/>
      <c r="TII296" s="182"/>
      <c r="TIJ296" s="182"/>
      <c r="TIK296" s="182"/>
      <c r="TIL296" s="182"/>
      <c r="TIM296" s="182"/>
      <c r="TIN296" s="182"/>
      <c r="TIO296" s="182"/>
      <c r="TIP296" s="182"/>
      <c r="TIQ296" s="182"/>
      <c r="TIR296" s="182"/>
      <c r="TIS296" s="182"/>
      <c r="TIT296" s="182"/>
      <c r="TIU296" s="182"/>
      <c r="TIV296" s="182"/>
      <c r="TIW296" s="182"/>
      <c r="TIX296" s="182"/>
      <c r="TIY296" s="182"/>
      <c r="TIZ296" s="182"/>
      <c r="TJA296" s="182"/>
      <c r="TJB296" s="182"/>
      <c r="TJC296" s="182"/>
      <c r="TJD296" s="182"/>
      <c r="TJE296" s="182"/>
      <c r="TJF296" s="182"/>
      <c r="TJG296" s="182"/>
      <c r="TJH296" s="182"/>
      <c r="TJI296" s="182"/>
      <c r="TJJ296" s="182"/>
      <c r="TJK296" s="182"/>
      <c r="TJL296" s="182"/>
      <c r="TJM296" s="182"/>
      <c r="TJN296" s="182"/>
      <c r="TJO296" s="182"/>
      <c r="TJP296" s="182"/>
      <c r="TJQ296" s="182"/>
      <c r="TJR296" s="182"/>
      <c r="TJS296" s="182"/>
      <c r="TJT296" s="182"/>
      <c r="TJU296" s="182"/>
      <c r="TJV296" s="182"/>
      <c r="TJW296" s="182"/>
      <c r="TJX296" s="182"/>
      <c r="TJY296" s="182"/>
      <c r="TJZ296" s="182"/>
      <c r="TKA296" s="182"/>
      <c r="TKB296" s="182"/>
      <c r="TKC296" s="182"/>
      <c r="TKD296" s="182"/>
      <c r="TKE296" s="182"/>
      <c r="TKF296" s="182"/>
      <c r="TKG296" s="182"/>
      <c r="TKH296" s="182"/>
      <c r="TKI296" s="182"/>
      <c r="TKJ296" s="182"/>
      <c r="TKK296" s="182"/>
      <c r="TKL296" s="182"/>
      <c r="TKM296" s="182"/>
      <c r="TKN296" s="182"/>
      <c r="TKO296" s="182"/>
      <c r="TKP296" s="182"/>
      <c r="TKQ296" s="182"/>
      <c r="TKR296" s="182"/>
      <c r="TKS296" s="182"/>
      <c r="TKT296" s="182"/>
      <c r="TKU296" s="182"/>
      <c r="TKV296" s="182"/>
      <c r="TKW296" s="182"/>
      <c r="TKX296" s="182"/>
      <c r="TKY296" s="182"/>
      <c r="TKZ296" s="182"/>
      <c r="TLA296" s="182"/>
      <c r="TLB296" s="182"/>
      <c r="TLC296" s="182"/>
      <c r="TLD296" s="182"/>
      <c r="TLE296" s="182"/>
      <c r="TLF296" s="182"/>
      <c r="TLG296" s="182"/>
      <c r="TLH296" s="182"/>
      <c r="TLI296" s="182"/>
      <c r="TLJ296" s="182"/>
      <c r="TLK296" s="182"/>
      <c r="TLL296" s="182"/>
      <c r="TLM296" s="182"/>
      <c r="TLN296" s="182"/>
      <c r="TLO296" s="182"/>
      <c r="TLP296" s="182"/>
      <c r="TLQ296" s="182"/>
      <c r="TLR296" s="182"/>
      <c r="TLS296" s="182"/>
      <c r="TLT296" s="182"/>
      <c r="TLU296" s="182"/>
      <c r="TLV296" s="182"/>
      <c r="TLW296" s="182"/>
      <c r="TLX296" s="182"/>
      <c r="TLY296" s="182"/>
      <c r="TLZ296" s="182"/>
      <c r="TMA296" s="182"/>
      <c r="TMB296" s="182"/>
      <c r="TMC296" s="182"/>
      <c r="TMD296" s="182"/>
      <c r="TME296" s="182"/>
      <c r="TMF296" s="182"/>
      <c r="TMG296" s="182"/>
      <c r="TMH296" s="182"/>
      <c r="TMI296" s="182"/>
      <c r="TMJ296" s="182"/>
      <c r="TMK296" s="182"/>
      <c r="TML296" s="182"/>
      <c r="TMM296" s="182"/>
      <c r="TMN296" s="182"/>
      <c r="TMO296" s="182"/>
      <c r="TMP296" s="182"/>
      <c r="TMQ296" s="182"/>
      <c r="TMR296" s="182"/>
      <c r="TMS296" s="182"/>
      <c r="TMT296" s="182"/>
      <c r="TMU296" s="182"/>
      <c r="TMV296" s="182"/>
      <c r="TMW296" s="182"/>
      <c r="TMX296" s="182"/>
      <c r="TMY296" s="182"/>
      <c r="TMZ296" s="182"/>
      <c r="TNA296" s="182"/>
      <c r="TNB296" s="182"/>
      <c r="TNC296" s="182"/>
      <c r="TND296" s="182"/>
      <c r="TNE296" s="182"/>
      <c r="TNF296" s="182"/>
      <c r="TNG296" s="182"/>
      <c r="TNH296" s="182"/>
      <c r="TNI296" s="182"/>
      <c r="TNJ296" s="182"/>
      <c r="TNK296" s="182"/>
      <c r="TNL296" s="182"/>
      <c r="TNM296" s="182"/>
      <c r="TNN296" s="182"/>
      <c r="TNO296" s="182"/>
      <c r="TNP296" s="182"/>
      <c r="TNQ296" s="182"/>
      <c r="TNR296" s="182"/>
      <c r="TNS296" s="182"/>
      <c r="TNT296" s="182"/>
      <c r="TNU296" s="182"/>
      <c r="TNV296" s="182"/>
      <c r="TNW296" s="182"/>
      <c r="TNX296" s="182"/>
      <c r="TNY296" s="182"/>
      <c r="TNZ296" s="182"/>
      <c r="TOA296" s="182"/>
      <c r="TOB296" s="182"/>
      <c r="TOC296" s="182"/>
      <c r="TOD296" s="182"/>
      <c r="TOE296" s="182"/>
      <c r="TOF296" s="182"/>
      <c r="TOG296" s="182"/>
      <c r="TOH296" s="182"/>
      <c r="TOI296" s="182"/>
      <c r="TOJ296" s="182"/>
      <c r="TOK296" s="182"/>
      <c r="TOL296" s="182"/>
      <c r="TOM296" s="182"/>
      <c r="TON296" s="182"/>
      <c r="TOO296" s="182"/>
      <c r="TOP296" s="182"/>
      <c r="TOQ296" s="182"/>
      <c r="TOR296" s="182"/>
      <c r="TOS296" s="182"/>
      <c r="TOT296" s="182"/>
      <c r="TOU296" s="182"/>
      <c r="TOV296" s="182"/>
      <c r="TOW296" s="182"/>
      <c r="TOX296" s="182"/>
      <c r="TOY296" s="182"/>
      <c r="TOZ296" s="182"/>
      <c r="TPA296" s="182"/>
      <c r="TPB296" s="182"/>
      <c r="TPC296" s="182"/>
      <c r="TPD296" s="182"/>
      <c r="TPE296" s="182"/>
      <c r="TPF296" s="182"/>
      <c r="TPG296" s="182"/>
      <c r="TPH296" s="182"/>
      <c r="TPI296" s="182"/>
      <c r="TPJ296" s="182"/>
      <c r="TPK296" s="182"/>
      <c r="TPL296" s="182"/>
      <c r="TPM296" s="182"/>
      <c r="TPN296" s="182"/>
      <c r="TPO296" s="182"/>
      <c r="TPP296" s="182"/>
      <c r="TPQ296" s="182"/>
      <c r="TPR296" s="182"/>
      <c r="TPS296" s="182"/>
      <c r="TPT296" s="182"/>
      <c r="TPU296" s="182"/>
      <c r="TPV296" s="182"/>
      <c r="TPW296" s="182"/>
      <c r="TPX296" s="182"/>
      <c r="TPY296" s="182"/>
      <c r="TPZ296" s="182"/>
      <c r="TQA296" s="182"/>
      <c r="TQB296" s="182"/>
      <c r="TQC296" s="182"/>
      <c r="TQD296" s="182"/>
      <c r="TQE296" s="182"/>
      <c r="TQF296" s="182"/>
      <c r="TQG296" s="182"/>
      <c r="TQH296" s="182"/>
      <c r="TQI296" s="182"/>
      <c r="TQJ296" s="182"/>
      <c r="TQK296" s="182"/>
      <c r="TQL296" s="182"/>
      <c r="TQM296" s="182"/>
      <c r="TQN296" s="182"/>
      <c r="TQO296" s="182"/>
      <c r="TQP296" s="182"/>
      <c r="TQQ296" s="182"/>
      <c r="TQR296" s="182"/>
      <c r="TQS296" s="182"/>
      <c r="TQT296" s="182"/>
      <c r="TQU296" s="182"/>
      <c r="TQV296" s="182"/>
      <c r="TQW296" s="182"/>
      <c r="TQX296" s="182"/>
      <c r="TQY296" s="182"/>
      <c r="TQZ296" s="182"/>
      <c r="TRA296" s="182"/>
      <c r="TRB296" s="182"/>
      <c r="TRC296" s="182"/>
      <c r="TRD296" s="182"/>
      <c r="TRE296" s="182"/>
      <c r="TRF296" s="182"/>
      <c r="TRG296" s="182"/>
      <c r="TRH296" s="182"/>
      <c r="TRI296" s="182"/>
      <c r="TRJ296" s="182"/>
      <c r="TRK296" s="182"/>
      <c r="TRL296" s="182"/>
      <c r="TRM296" s="182"/>
      <c r="TRN296" s="182"/>
      <c r="TRO296" s="182"/>
      <c r="TRP296" s="182"/>
      <c r="TRQ296" s="182"/>
      <c r="TRR296" s="182"/>
      <c r="TRS296" s="182"/>
      <c r="TRT296" s="182"/>
      <c r="TRU296" s="182"/>
      <c r="TRV296" s="182"/>
      <c r="TRW296" s="182"/>
      <c r="TRX296" s="182"/>
      <c r="TRY296" s="182"/>
      <c r="TRZ296" s="182"/>
      <c r="TSA296" s="182"/>
      <c r="TSB296" s="182"/>
      <c r="TSC296" s="182"/>
      <c r="TSD296" s="182"/>
      <c r="TSE296" s="182"/>
      <c r="TSF296" s="182"/>
      <c r="TSG296" s="182"/>
      <c r="TSH296" s="182"/>
      <c r="TSI296" s="182"/>
      <c r="TSJ296" s="182"/>
      <c r="TSK296" s="182"/>
      <c r="TSL296" s="182"/>
      <c r="TSM296" s="182"/>
      <c r="TSN296" s="182"/>
      <c r="TSO296" s="182"/>
      <c r="TSP296" s="182"/>
      <c r="TSQ296" s="182"/>
      <c r="TSR296" s="182"/>
      <c r="TSS296" s="182"/>
      <c r="TST296" s="182"/>
      <c r="TSU296" s="182"/>
      <c r="TSV296" s="182"/>
      <c r="TSW296" s="182"/>
      <c r="TSX296" s="182"/>
      <c r="TSY296" s="182"/>
      <c r="TSZ296" s="182"/>
      <c r="TTA296" s="182"/>
      <c r="TTB296" s="182"/>
      <c r="TTC296" s="182"/>
      <c r="TTD296" s="182"/>
      <c r="TTE296" s="182"/>
      <c r="TTF296" s="182"/>
      <c r="TTG296" s="182"/>
      <c r="TTH296" s="182"/>
      <c r="TTI296" s="182"/>
      <c r="TTJ296" s="182"/>
      <c r="TTK296" s="182"/>
      <c r="TTL296" s="182"/>
      <c r="TTM296" s="182"/>
      <c r="TTN296" s="182"/>
      <c r="TTO296" s="182"/>
      <c r="TTP296" s="182"/>
      <c r="TTQ296" s="182"/>
      <c r="TTR296" s="182"/>
      <c r="TTS296" s="182"/>
      <c r="TTT296" s="182"/>
      <c r="TTU296" s="182"/>
      <c r="TTV296" s="182"/>
      <c r="TTW296" s="182"/>
      <c r="TTX296" s="182"/>
      <c r="TTY296" s="182"/>
      <c r="TTZ296" s="182"/>
      <c r="TUA296" s="182"/>
      <c r="TUB296" s="182"/>
      <c r="TUC296" s="182"/>
      <c r="TUD296" s="182"/>
      <c r="TUE296" s="182"/>
      <c r="TUF296" s="182"/>
      <c r="TUG296" s="182"/>
      <c r="TUH296" s="182"/>
      <c r="TUI296" s="182"/>
      <c r="TUJ296" s="182"/>
      <c r="TUK296" s="182"/>
      <c r="TUL296" s="182"/>
      <c r="TUM296" s="182"/>
      <c r="TUN296" s="182"/>
      <c r="TUO296" s="182"/>
      <c r="TUP296" s="182"/>
      <c r="TUQ296" s="182"/>
      <c r="TUR296" s="182"/>
      <c r="TUS296" s="182"/>
      <c r="TUT296" s="182"/>
      <c r="TUU296" s="182"/>
      <c r="TUV296" s="182"/>
      <c r="TUW296" s="182"/>
      <c r="TUX296" s="182"/>
      <c r="TUY296" s="182"/>
      <c r="TUZ296" s="182"/>
      <c r="TVA296" s="182"/>
      <c r="TVB296" s="182"/>
      <c r="TVC296" s="182"/>
      <c r="TVD296" s="182"/>
      <c r="TVE296" s="182"/>
      <c r="TVF296" s="182"/>
      <c r="TVG296" s="182"/>
      <c r="TVH296" s="182"/>
      <c r="TVI296" s="182"/>
      <c r="TVJ296" s="182"/>
      <c r="TVK296" s="182"/>
      <c r="TVL296" s="182"/>
      <c r="TVM296" s="182"/>
      <c r="TVN296" s="182"/>
      <c r="TVO296" s="182"/>
      <c r="TVP296" s="182"/>
      <c r="TVQ296" s="182"/>
      <c r="TVR296" s="182"/>
      <c r="TVS296" s="182"/>
      <c r="TVT296" s="182"/>
      <c r="TVU296" s="182"/>
      <c r="TVV296" s="182"/>
      <c r="TVW296" s="182"/>
      <c r="TVX296" s="182"/>
      <c r="TVY296" s="182"/>
      <c r="TVZ296" s="182"/>
      <c r="TWA296" s="182"/>
      <c r="TWB296" s="182"/>
      <c r="TWC296" s="182"/>
      <c r="TWD296" s="182"/>
      <c r="TWE296" s="182"/>
      <c r="TWF296" s="182"/>
      <c r="TWG296" s="182"/>
      <c r="TWH296" s="182"/>
      <c r="TWI296" s="182"/>
      <c r="TWJ296" s="182"/>
      <c r="TWK296" s="182"/>
      <c r="TWL296" s="182"/>
      <c r="TWM296" s="182"/>
      <c r="TWN296" s="182"/>
      <c r="TWO296" s="182"/>
      <c r="TWP296" s="182"/>
      <c r="TWQ296" s="182"/>
      <c r="TWR296" s="182"/>
      <c r="TWS296" s="182"/>
      <c r="TWT296" s="182"/>
      <c r="TWU296" s="182"/>
      <c r="TWV296" s="182"/>
      <c r="TWW296" s="182"/>
      <c r="TWX296" s="182"/>
      <c r="TWY296" s="182"/>
      <c r="TWZ296" s="182"/>
      <c r="TXA296" s="182"/>
      <c r="TXB296" s="182"/>
      <c r="TXC296" s="182"/>
      <c r="TXD296" s="182"/>
      <c r="TXE296" s="182"/>
      <c r="TXF296" s="182"/>
      <c r="TXG296" s="182"/>
      <c r="TXH296" s="182"/>
      <c r="TXI296" s="182"/>
      <c r="TXJ296" s="182"/>
      <c r="TXK296" s="182"/>
      <c r="TXL296" s="182"/>
      <c r="TXM296" s="182"/>
      <c r="TXN296" s="182"/>
      <c r="TXO296" s="182"/>
      <c r="TXP296" s="182"/>
      <c r="TXQ296" s="182"/>
      <c r="TXR296" s="182"/>
      <c r="TXS296" s="182"/>
      <c r="TXT296" s="182"/>
      <c r="TXU296" s="182"/>
      <c r="TXV296" s="182"/>
      <c r="TXW296" s="182"/>
      <c r="TXX296" s="182"/>
      <c r="TXY296" s="182"/>
      <c r="TXZ296" s="182"/>
      <c r="TYA296" s="182"/>
      <c r="TYB296" s="182"/>
      <c r="TYC296" s="182"/>
      <c r="TYD296" s="182"/>
      <c r="TYE296" s="182"/>
      <c r="TYF296" s="182"/>
      <c r="TYG296" s="182"/>
      <c r="TYH296" s="182"/>
      <c r="TYI296" s="182"/>
      <c r="TYJ296" s="182"/>
      <c r="TYK296" s="182"/>
      <c r="TYL296" s="182"/>
      <c r="TYM296" s="182"/>
      <c r="TYN296" s="182"/>
      <c r="TYO296" s="182"/>
      <c r="TYP296" s="182"/>
      <c r="TYQ296" s="182"/>
      <c r="TYR296" s="182"/>
      <c r="TYS296" s="182"/>
      <c r="TYT296" s="182"/>
      <c r="TYU296" s="182"/>
      <c r="TYV296" s="182"/>
      <c r="TYW296" s="182"/>
      <c r="TYX296" s="182"/>
      <c r="TYY296" s="182"/>
      <c r="TYZ296" s="182"/>
      <c r="TZA296" s="182"/>
      <c r="TZB296" s="182"/>
      <c r="TZC296" s="182"/>
      <c r="TZD296" s="182"/>
      <c r="TZE296" s="182"/>
      <c r="TZF296" s="182"/>
      <c r="TZG296" s="182"/>
      <c r="TZH296" s="182"/>
      <c r="TZI296" s="182"/>
      <c r="TZJ296" s="182"/>
      <c r="TZK296" s="182"/>
      <c r="TZL296" s="182"/>
      <c r="TZM296" s="182"/>
      <c r="TZN296" s="182"/>
      <c r="TZO296" s="182"/>
      <c r="TZP296" s="182"/>
      <c r="TZQ296" s="182"/>
      <c r="TZR296" s="182"/>
      <c r="TZS296" s="182"/>
      <c r="TZT296" s="182"/>
      <c r="TZU296" s="182"/>
      <c r="TZV296" s="182"/>
      <c r="TZW296" s="182"/>
      <c r="TZX296" s="182"/>
      <c r="TZY296" s="182"/>
      <c r="TZZ296" s="182"/>
      <c r="UAA296" s="182"/>
      <c r="UAB296" s="182"/>
      <c r="UAC296" s="182"/>
      <c r="UAD296" s="182"/>
      <c r="UAE296" s="182"/>
      <c r="UAF296" s="182"/>
      <c r="UAG296" s="182"/>
      <c r="UAH296" s="182"/>
      <c r="UAI296" s="182"/>
      <c r="UAJ296" s="182"/>
      <c r="UAK296" s="182"/>
      <c r="UAL296" s="182"/>
      <c r="UAM296" s="182"/>
      <c r="UAN296" s="182"/>
      <c r="UAO296" s="182"/>
      <c r="UAP296" s="182"/>
      <c r="UAQ296" s="182"/>
      <c r="UAR296" s="182"/>
      <c r="UAS296" s="182"/>
      <c r="UAT296" s="182"/>
      <c r="UAU296" s="182"/>
      <c r="UAV296" s="182"/>
      <c r="UAW296" s="182"/>
      <c r="UAX296" s="182"/>
      <c r="UAY296" s="182"/>
      <c r="UAZ296" s="182"/>
      <c r="UBA296" s="182"/>
      <c r="UBB296" s="182"/>
      <c r="UBC296" s="182"/>
      <c r="UBD296" s="182"/>
      <c r="UBE296" s="182"/>
      <c r="UBF296" s="182"/>
      <c r="UBG296" s="182"/>
      <c r="UBH296" s="182"/>
      <c r="UBI296" s="182"/>
      <c r="UBJ296" s="182"/>
      <c r="UBK296" s="182"/>
      <c r="UBL296" s="182"/>
      <c r="UBM296" s="182"/>
      <c r="UBN296" s="182"/>
      <c r="UBO296" s="182"/>
      <c r="UBP296" s="182"/>
      <c r="UBQ296" s="182"/>
      <c r="UBR296" s="182"/>
      <c r="UBS296" s="182"/>
      <c r="UBT296" s="182"/>
      <c r="UBU296" s="182"/>
      <c r="UBV296" s="182"/>
      <c r="UBW296" s="182"/>
      <c r="UBX296" s="182"/>
      <c r="UBY296" s="182"/>
      <c r="UBZ296" s="182"/>
      <c r="UCA296" s="182"/>
      <c r="UCB296" s="182"/>
      <c r="UCC296" s="182"/>
      <c r="UCD296" s="182"/>
      <c r="UCE296" s="182"/>
      <c r="UCF296" s="182"/>
      <c r="UCG296" s="182"/>
      <c r="UCH296" s="182"/>
      <c r="UCI296" s="182"/>
      <c r="UCJ296" s="182"/>
      <c r="UCK296" s="182"/>
      <c r="UCL296" s="182"/>
      <c r="UCM296" s="182"/>
      <c r="UCN296" s="182"/>
      <c r="UCO296" s="182"/>
      <c r="UCP296" s="182"/>
      <c r="UCQ296" s="182"/>
      <c r="UCR296" s="182"/>
      <c r="UCS296" s="182"/>
      <c r="UCT296" s="182"/>
      <c r="UCU296" s="182"/>
      <c r="UCV296" s="182"/>
      <c r="UCW296" s="182"/>
      <c r="UCX296" s="182"/>
      <c r="UCY296" s="182"/>
      <c r="UCZ296" s="182"/>
      <c r="UDA296" s="182"/>
      <c r="UDB296" s="182"/>
      <c r="UDC296" s="182"/>
      <c r="UDD296" s="182"/>
      <c r="UDE296" s="182"/>
      <c r="UDF296" s="182"/>
      <c r="UDG296" s="182"/>
      <c r="UDH296" s="182"/>
      <c r="UDI296" s="182"/>
      <c r="UDJ296" s="182"/>
      <c r="UDK296" s="182"/>
      <c r="UDL296" s="182"/>
      <c r="UDM296" s="182"/>
      <c r="UDN296" s="182"/>
      <c r="UDO296" s="182"/>
      <c r="UDP296" s="182"/>
      <c r="UDQ296" s="182"/>
      <c r="UDR296" s="182"/>
      <c r="UDS296" s="182"/>
      <c r="UDT296" s="182"/>
      <c r="UDU296" s="182"/>
      <c r="UDV296" s="182"/>
      <c r="UDW296" s="182"/>
      <c r="UDX296" s="182"/>
      <c r="UDY296" s="182"/>
      <c r="UDZ296" s="182"/>
      <c r="UEA296" s="182"/>
      <c r="UEB296" s="182"/>
      <c r="UEC296" s="182"/>
      <c r="UED296" s="182"/>
      <c r="UEE296" s="182"/>
      <c r="UEF296" s="182"/>
      <c r="UEG296" s="182"/>
      <c r="UEH296" s="182"/>
      <c r="UEI296" s="182"/>
      <c r="UEJ296" s="182"/>
      <c r="UEK296" s="182"/>
      <c r="UEL296" s="182"/>
      <c r="UEM296" s="182"/>
      <c r="UEN296" s="182"/>
      <c r="UEO296" s="182"/>
      <c r="UEP296" s="182"/>
      <c r="UEQ296" s="182"/>
      <c r="UER296" s="182"/>
      <c r="UES296" s="182"/>
      <c r="UET296" s="182"/>
      <c r="UEU296" s="182"/>
      <c r="UEV296" s="182"/>
      <c r="UEW296" s="182"/>
      <c r="UEX296" s="182"/>
      <c r="UEY296" s="182"/>
      <c r="UEZ296" s="182"/>
      <c r="UFA296" s="182"/>
      <c r="UFB296" s="182"/>
      <c r="UFC296" s="182"/>
      <c r="UFD296" s="182"/>
      <c r="UFE296" s="182"/>
      <c r="UFF296" s="182"/>
      <c r="UFG296" s="182"/>
      <c r="UFH296" s="182"/>
      <c r="UFI296" s="182"/>
      <c r="UFJ296" s="182"/>
      <c r="UFK296" s="182"/>
      <c r="UFL296" s="182"/>
      <c r="UFM296" s="182"/>
      <c r="UFN296" s="182"/>
      <c r="UFO296" s="182"/>
      <c r="UFP296" s="182"/>
      <c r="UFQ296" s="182"/>
      <c r="UFR296" s="182"/>
      <c r="UFS296" s="182"/>
      <c r="UFT296" s="182"/>
      <c r="UFU296" s="182"/>
      <c r="UFV296" s="182"/>
      <c r="UFW296" s="182"/>
      <c r="UFX296" s="182"/>
      <c r="UFY296" s="182"/>
      <c r="UFZ296" s="182"/>
      <c r="UGA296" s="182"/>
      <c r="UGB296" s="182"/>
      <c r="UGC296" s="182"/>
      <c r="UGD296" s="182"/>
      <c r="UGE296" s="182"/>
      <c r="UGF296" s="182"/>
      <c r="UGG296" s="182"/>
      <c r="UGH296" s="182"/>
      <c r="UGI296" s="182"/>
      <c r="UGJ296" s="182"/>
      <c r="UGK296" s="182"/>
      <c r="UGL296" s="182"/>
      <c r="UGM296" s="182"/>
      <c r="UGN296" s="182"/>
      <c r="UGO296" s="182"/>
      <c r="UGP296" s="182"/>
      <c r="UGQ296" s="182"/>
      <c r="UGR296" s="182"/>
      <c r="UGS296" s="182"/>
      <c r="UGT296" s="182"/>
      <c r="UGU296" s="182"/>
      <c r="UGV296" s="182"/>
      <c r="UGW296" s="182"/>
      <c r="UGX296" s="182"/>
      <c r="UGY296" s="182"/>
      <c r="UGZ296" s="182"/>
      <c r="UHA296" s="182"/>
      <c r="UHB296" s="182"/>
      <c r="UHC296" s="182"/>
      <c r="UHD296" s="182"/>
      <c r="UHE296" s="182"/>
      <c r="UHF296" s="182"/>
      <c r="UHG296" s="182"/>
      <c r="UHH296" s="182"/>
      <c r="UHI296" s="182"/>
      <c r="UHJ296" s="182"/>
      <c r="UHK296" s="182"/>
      <c r="UHL296" s="182"/>
      <c r="UHM296" s="182"/>
      <c r="UHN296" s="182"/>
      <c r="UHO296" s="182"/>
      <c r="UHP296" s="182"/>
      <c r="UHQ296" s="182"/>
      <c r="UHR296" s="182"/>
      <c r="UHS296" s="182"/>
      <c r="UHT296" s="182"/>
      <c r="UHU296" s="182"/>
      <c r="UHV296" s="182"/>
      <c r="UHW296" s="182"/>
      <c r="UHX296" s="182"/>
      <c r="UHY296" s="182"/>
      <c r="UHZ296" s="182"/>
      <c r="UIA296" s="182"/>
      <c r="UIB296" s="182"/>
      <c r="UIC296" s="182"/>
      <c r="UID296" s="182"/>
      <c r="UIE296" s="182"/>
      <c r="UIF296" s="182"/>
      <c r="UIG296" s="182"/>
      <c r="UIH296" s="182"/>
      <c r="UII296" s="182"/>
      <c r="UIJ296" s="182"/>
      <c r="UIK296" s="182"/>
      <c r="UIL296" s="182"/>
      <c r="UIM296" s="182"/>
      <c r="UIN296" s="182"/>
      <c r="UIO296" s="182"/>
      <c r="UIP296" s="182"/>
      <c r="UIQ296" s="182"/>
      <c r="UIR296" s="182"/>
      <c r="UIS296" s="182"/>
      <c r="UIT296" s="182"/>
      <c r="UIU296" s="182"/>
      <c r="UIV296" s="182"/>
      <c r="UIW296" s="182"/>
      <c r="UIX296" s="182"/>
      <c r="UIY296" s="182"/>
      <c r="UIZ296" s="182"/>
      <c r="UJA296" s="182"/>
      <c r="UJB296" s="182"/>
      <c r="UJC296" s="182"/>
      <c r="UJD296" s="182"/>
      <c r="UJE296" s="182"/>
      <c r="UJF296" s="182"/>
      <c r="UJG296" s="182"/>
      <c r="UJH296" s="182"/>
      <c r="UJI296" s="182"/>
      <c r="UJJ296" s="182"/>
      <c r="UJK296" s="182"/>
      <c r="UJL296" s="182"/>
      <c r="UJM296" s="182"/>
      <c r="UJN296" s="182"/>
      <c r="UJO296" s="182"/>
      <c r="UJP296" s="182"/>
      <c r="UJQ296" s="182"/>
      <c r="UJR296" s="182"/>
      <c r="UJS296" s="182"/>
      <c r="UJT296" s="182"/>
      <c r="UJU296" s="182"/>
      <c r="UJV296" s="182"/>
      <c r="UJW296" s="182"/>
      <c r="UJX296" s="182"/>
      <c r="UJY296" s="182"/>
      <c r="UJZ296" s="182"/>
      <c r="UKA296" s="182"/>
      <c r="UKB296" s="182"/>
      <c r="UKC296" s="182"/>
      <c r="UKD296" s="182"/>
      <c r="UKE296" s="182"/>
      <c r="UKF296" s="182"/>
      <c r="UKG296" s="182"/>
      <c r="UKH296" s="182"/>
      <c r="UKI296" s="182"/>
      <c r="UKJ296" s="182"/>
      <c r="UKK296" s="182"/>
      <c r="UKL296" s="182"/>
      <c r="UKM296" s="182"/>
      <c r="UKN296" s="182"/>
      <c r="UKO296" s="182"/>
      <c r="UKP296" s="182"/>
      <c r="UKQ296" s="182"/>
      <c r="UKR296" s="182"/>
      <c r="UKS296" s="182"/>
      <c r="UKT296" s="182"/>
      <c r="UKU296" s="182"/>
      <c r="UKV296" s="182"/>
      <c r="UKW296" s="182"/>
      <c r="UKX296" s="182"/>
      <c r="UKY296" s="182"/>
      <c r="UKZ296" s="182"/>
      <c r="ULA296" s="182"/>
      <c r="ULB296" s="182"/>
      <c r="ULC296" s="182"/>
      <c r="ULD296" s="182"/>
      <c r="ULE296" s="182"/>
      <c r="ULF296" s="182"/>
      <c r="ULG296" s="182"/>
      <c r="ULH296" s="182"/>
      <c r="ULI296" s="182"/>
      <c r="ULJ296" s="182"/>
      <c r="ULK296" s="182"/>
      <c r="ULL296" s="182"/>
      <c r="ULM296" s="182"/>
      <c r="ULN296" s="182"/>
      <c r="ULO296" s="182"/>
      <c r="ULP296" s="182"/>
      <c r="ULQ296" s="182"/>
      <c r="ULR296" s="182"/>
      <c r="ULS296" s="182"/>
      <c r="ULT296" s="182"/>
      <c r="ULU296" s="182"/>
      <c r="ULV296" s="182"/>
      <c r="ULW296" s="182"/>
      <c r="ULX296" s="182"/>
      <c r="ULY296" s="182"/>
      <c r="ULZ296" s="182"/>
      <c r="UMA296" s="182"/>
      <c r="UMB296" s="182"/>
      <c r="UMC296" s="182"/>
      <c r="UMD296" s="182"/>
      <c r="UME296" s="182"/>
      <c r="UMF296" s="182"/>
      <c r="UMG296" s="182"/>
      <c r="UMH296" s="182"/>
      <c r="UMI296" s="182"/>
      <c r="UMJ296" s="182"/>
      <c r="UMK296" s="182"/>
      <c r="UML296" s="182"/>
      <c r="UMM296" s="182"/>
      <c r="UMN296" s="182"/>
      <c r="UMO296" s="182"/>
      <c r="UMP296" s="182"/>
      <c r="UMQ296" s="182"/>
      <c r="UMR296" s="182"/>
      <c r="UMS296" s="182"/>
      <c r="UMT296" s="182"/>
      <c r="UMU296" s="182"/>
      <c r="UMV296" s="182"/>
      <c r="UMW296" s="182"/>
      <c r="UMX296" s="182"/>
      <c r="UMY296" s="182"/>
      <c r="UMZ296" s="182"/>
      <c r="UNA296" s="182"/>
      <c r="UNB296" s="182"/>
      <c r="UNC296" s="182"/>
      <c r="UND296" s="182"/>
      <c r="UNE296" s="182"/>
      <c r="UNF296" s="182"/>
      <c r="UNG296" s="182"/>
      <c r="UNH296" s="182"/>
      <c r="UNI296" s="182"/>
      <c r="UNJ296" s="182"/>
      <c r="UNK296" s="182"/>
      <c r="UNL296" s="182"/>
      <c r="UNM296" s="182"/>
      <c r="UNN296" s="182"/>
      <c r="UNO296" s="182"/>
      <c r="UNP296" s="182"/>
      <c r="UNQ296" s="182"/>
      <c r="UNR296" s="182"/>
      <c r="UNS296" s="182"/>
      <c r="UNT296" s="182"/>
      <c r="UNU296" s="182"/>
      <c r="UNV296" s="182"/>
      <c r="UNW296" s="182"/>
      <c r="UNX296" s="182"/>
      <c r="UNY296" s="182"/>
      <c r="UNZ296" s="182"/>
      <c r="UOA296" s="182"/>
      <c r="UOB296" s="182"/>
      <c r="UOC296" s="182"/>
      <c r="UOD296" s="182"/>
      <c r="UOE296" s="182"/>
      <c r="UOF296" s="182"/>
      <c r="UOG296" s="182"/>
      <c r="UOH296" s="182"/>
      <c r="UOI296" s="182"/>
      <c r="UOJ296" s="182"/>
      <c r="UOK296" s="182"/>
      <c r="UOL296" s="182"/>
      <c r="UOM296" s="182"/>
      <c r="UON296" s="182"/>
      <c r="UOO296" s="182"/>
      <c r="UOP296" s="182"/>
      <c r="UOQ296" s="182"/>
      <c r="UOR296" s="182"/>
      <c r="UOS296" s="182"/>
      <c r="UOT296" s="182"/>
      <c r="UOU296" s="182"/>
      <c r="UOV296" s="182"/>
      <c r="UOW296" s="182"/>
      <c r="UOX296" s="182"/>
      <c r="UOY296" s="182"/>
      <c r="UOZ296" s="182"/>
      <c r="UPA296" s="182"/>
      <c r="UPB296" s="182"/>
      <c r="UPC296" s="182"/>
      <c r="UPD296" s="182"/>
      <c r="UPE296" s="182"/>
      <c r="UPF296" s="182"/>
      <c r="UPG296" s="182"/>
      <c r="UPH296" s="182"/>
      <c r="UPI296" s="182"/>
      <c r="UPJ296" s="182"/>
      <c r="UPK296" s="182"/>
      <c r="UPL296" s="182"/>
      <c r="UPM296" s="182"/>
      <c r="UPN296" s="182"/>
      <c r="UPO296" s="182"/>
      <c r="UPP296" s="182"/>
      <c r="UPQ296" s="182"/>
      <c r="UPR296" s="182"/>
      <c r="UPS296" s="182"/>
      <c r="UPT296" s="182"/>
      <c r="UPU296" s="182"/>
      <c r="UPV296" s="182"/>
      <c r="UPW296" s="182"/>
      <c r="UPX296" s="182"/>
      <c r="UPY296" s="182"/>
      <c r="UPZ296" s="182"/>
      <c r="UQA296" s="182"/>
      <c r="UQB296" s="182"/>
      <c r="UQC296" s="182"/>
      <c r="UQD296" s="182"/>
      <c r="UQE296" s="182"/>
      <c r="UQF296" s="182"/>
      <c r="UQG296" s="182"/>
      <c r="UQH296" s="182"/>
      <c r="UQI296" s="182"/>
      <c r="UQJ296" s="182"/>
      <c r="UQK296" s="182"/>
      <c r="UQL296" s="182"/>
      <c r="UQM296" s="182"/>
      <c r="UQN296" s="182"/>
      <c r="UQO296" s="182"/>
      <c r="UQP296" s="182"/>
      <c r="UQQ296" s="182"/>
      <c r="UQR296" s="182"/>
      <c r="UQS296" s="182"/>
      <c r="UQT296" s="182"/>
      <c r="UQU296" s="182"/>
      <c r="UQV296" s="182"/>
      <c r="UQW296" s="182"/>
      <c r="UQX296" s="182"/>
      <c r="UQY296" s="182"/>
      <c r="UQZ296" s="182"/>
      <c r="URA296" s="182"/>
      <c r="URB296" s="182"/>
      <c r="URC296" s="182"/>
      <c r="URD296" s="182"/>
      <c r="URE296" s="182"/>
      <c r="URF296" s="182"/>
      <c r="URG296" s="182"/>
      <c r="URH296" s="182"/>
      <c r="URI296" s="182"/>
      <c r="URJ296" s="182"/>
      <c r="URK296" s="182"/>
      <c r="URL296" s="182"/>
      <c r="URM296" s="182"/>
      <c r="URN296" s="182"/>
      <c r="URO296" s="182"/>
      <c r="URP296" s="182"/>
      <c r="URQ296" s="182"/>
      <c r="URR296" s="182"/>
      <c r="URS296" s="182"/>
      <c r="URT296" s="182"/>
      <c r="URU296" s="182"/>
      <c r="URV296" s="182"/>
      <c r="URW296" s="182"/>
      <c r="URX296" s="182"/>
      <c r="URY296" s="182"/>
      <c r="URZ296" s="182"/>
      <c r="USA296" s="182"/>
      <c r="USB296" s="182"/>
      <c r="USC296" s="182"/>
      <c r="USD296" s="182"/>
      <c r="USE296" s="182"/>
      <c r="USF296" s="182"/>
      <c r="USG296" s="182"/>
      <c r="USH296" s="182"/>
      <c r="USI296" s="182"/>
      <c r="USJ296" s="182"/>
      <c r="USK296" s="182"/>
      <c r="USL296" s="182"/>
      <c r="USM296" s="182"/>
      <c r="USN296" s="182"/>
      <c r="USO296" s="182"/>
      <c r="USP296" s="182"/>
      <c r="USQ296" s="182"/>
      <c r="USR296" s="182"/>
      <c r="USS296" s="182"/>
      <c r="UST296" s="182"/>
      <c r="USU296" s="182"/>
      <c r="USV296" s="182"/>
      <c r="USW296" s="182"/>
      <c r="USX296" s="182"/>
      <c r="USY296" s="182"/>
      <c r="USZ296" s="182"/>
      <c r="UTA296" s="182"/>
      <c r="UTB296" s="182"/>
      <c r="UTC296" s="182"/>
      <c r="UTD296" s="182"/>
      <c r="UTE296" s="182"/>
      <c r="UTF296" s="182"/>
      <c r="UTG296" s="182"/>
      <c r="UTH296" s="182"/>
      <c r="UTI296" s="182"/>
      <c r="UTJ296" s="182"/>
      <c r="UTK296" s="182"/>
      <c r="UTL296" s="182"/>
      <c r="UTM296" s="182"/>
      <c r="UTN296" s="182"/>
      <c r="UTO296" s="182"/>
      <c r="UTP296" s="182"/>
      <c r="UTQ296" s="182"/>
      <c r="UTR296" s="182"/>
      <c r="UTS296" s="182"/>
      <c r="UTT296" s="182"/>
      <c r="UTU296" s="182"/>
      <c r="UTV296" s="182"/>
      <c r="UTW296" s="182"/>
      <c r="UTX296" s="182"/>
      <c r="UTY296" s="182"/>
      <c r="UTZ296" s="182"/>
      <c r="UUA296" s="182"/>
      <c r="UUB296" s="182"/>
      <c r="UUC296" s="182"/>
      <c r="UUD296" s="182"/>
      <c r="UUE296" s="182"/>
      <c r="UUF296" s="182"/>
      <c r="UUG296" s="182"/>
      <c r="UUH296" s="182"/>
      <c r="UUI296" s="182"/>
      <c r="UUJ296" s="182"/>
      <c r="UUK296" s="182"/>
      <c r="UUL296" s="182"/>
      <c r="UUM296" s="182"/>
      <c r="UUN296" s="182"/>
      <c r="UUO296" s="182"/>
      <c r="UUP296" s="182"/>
      <c r="UUQ296" s="182"/>
      <c r="UUR296" s="182"/>
      <c r="UUS296" s="182"/>
      <c r="UUT296" s="182"/>
      <c r="UUU296" s="182"/>
      <c r="UUV296" s="182"/>
      <c r="UUW296" s="182"/>
      <c r="UUX296" s="182"/>
      <c r="UUY296" s="182"/>
      <c r="UUZ296" s="182"/>
      <c r="UVA296" s="182"/>
      <c r="UVB296" s="182"/>
      <c r="UVC296" s="182"/>
      <c r="UVD296" s="182"/>
      <c r="UVE296" s="182"/>
      <c r="UVF296" s="182"/>
      <c r="UVG296" s="182"/>
      <c r="UVH296" s="182"/>
      <c r="UVI296" s="182"/>
      <c r="UVJ296" s="182"/>
      <c r="UVK296" s="182"/>
      <c r="UVL296" s="182"/>
      <c r="UVM296" s="182"/>
      <c r="UVN296" s="182"/>
      <c r="UVO296" s="182"/>
      <c r="UVP296" s="182"/>
      <c r="UVQ296" s="182"/>
      <c r="UVR296" s="182"/>
      <c r="UVS296" s="182"/>
      <c r="UVT296" s="182"/>
      <c r="UVU296" s="182"/>
      <c r="UVV296" s="182"/>
      <c r="UVW296" s="182"/>
      <c r="UVX296" s="182"/>
      <c r="UVY296" s="182"/>
      <c r="UVZ296" s="182"/>
      <c r="UWA296" s="182"/>
      <c r="UWB296" s="182"/>
      <c r="UWC296" s="182"/>
      <c r="UWD296" s="182"/>
      <c r="UWE296" s="182"/>
      <c r="UWF296" s="182"/>
      <c r="UWG296" s="182"/>
      <c r="UWH296" s="182"/>
      <c r="UWI296" s="182"/>
      <c r="UWJ296" s="182"/>
      <c r="UWK296" s="182"/>
      <c r="UWL296" s="182"/>
      <c r="UWM296" s="182"/>
      <c r="UWN296" s="182"/>
      <c r="UWO296" s="182"/>
      <c r="UWP296" s="182"/>
      <c r="UWQ296" s="182"/>
      <c r="UWR296" s="182"/>
      <c r="UWS296" s="182"/>
      <c r="UWT296" s="182"/>
      <c r="UWU296" s="182"/>
      <c r="UWV296" s="182"/>
      <c r="UWW296" s="182"/>
      <c r="UWX296" s="182"/>
      <c r="UWY296" s="182"/>
      <c r="UWZ296" s="182"/>
      <c r="UXA296" s="182"/>
      <c r="UXB296" s="182"/>
      <c r="UXC296" s="182"/>
      <c r="UXD296" s="182"/>
      <c r="UXE296" s="182"/>
      <c r="UXF296" s="182"/>
      <c r="UXG296" s="182"/>
      <c r="UXH296" s="182"/>
      <c r="UXI296" s="182"/>
      <c r="UXJ296" s="182"/>
      <c r="UXK296" s="182"/>
      <c r="UXL296" s="182"/>
      <c r="UXM296" s="182"/>
      <c r="UXN296" s="182"/>
      <c r="UXO296" s="182"/>
      <c r="UXP296" s="182"/>
      <c r="UXQ296" s="182"/>
      <c r="UXR296" s="182"/>
      <c r="UXS296" s="182"/>
      <c r="UXT296" s="182"/>
      <c r="UXU296" s="182"/>
      <c r="UXV296" s="182"/>
      <c r="UXW296" s="182"/>
      <c r="UXX296" s="182"/>
      <c r="UXY296" s="182"/>
      <c r="UXZ296" s="182"/>
      <c r="UYA296" s="182"/>
      <c r="UYB296" s="182"/>
      <c r="UYC296" s="182"/>
      <c r="UYD296" s="182"/>
      <c r="UYE296" s="182"/>
      <c r="UYF296" s="182"/>
      <c r="UYG296" s="182"/>
      <c r="UYH296" s="182"/>
      <c r="UYI296" s="182"/>
      <c r="UYJ296" s="182"/>
      <c r="UYK296" s="182"/>
      <c r="UYL296" s="182"/>
      <c r="UYM296" s="182"/>
      <c r="UYN296" s="182"/>
      <c r="UYO296" s="182"/>
      <c r="UYP296" s="182"/>
      <c r="UYQ296" s="182"/>
      <c r="UYR296" s="182"/>
      <c r="UYS296" s="182"/>
      <c r="UYT296" s="182"/>
      <c r="UYU296" s="182"/>
      <c r="UYV296" s="182"/>
      <c r="UYW296" s="182"/>
      <c r="UYX296" s="182"/>
      <c r="UYY296" s="182"/>
      <c r="UYZ296" s="182"/>
      <c r="UZA296" s="182"/>
      <c r="UZB296" s="182"/>
      <c r="UZC296" s="182"/>
      <c r="UZD296" s="182"/>
      <c r="UZE296" s="182"/>
      <c r="UZF296" s="182"/>
      <c r="UZG296" s="182"/>
      <c r="UZH296" s="182"/>
      <c r="UZI296" s="182"/>
      <c r="UZJ296" s="182"/>
      <c r="UZK296" s="182"/>
      <c r="UZL296" s="182"/>
      <c r="UZM296" s="182"/>
      <c r="UZN296" s="182"/>
      <c r="UZO296" s="182"/>
      <c r="UZP296" s="182"/>
      <c r="UZQ296" s="182"/>
      <c r="UZR296" s="182"/>
      <c r="UZS296" s="182"/>
      <c r="UZT296" s="182"/>
      <c r="UZU296" s="182"/>
      <c r="UZV296" s="182"/>
      <c r="UZW296" s="182"/>
      <c r="UZX296" s="182"/>
      <c r="UZY296" s="182"/>
      <c r="UZZ296" s="182"/>
      <c r="VAA296" s="182"/>
      <c r="VAB296" s="182"/>
      <c r="VAC296" s="182"/>
      <c r="VAD296" s="182"/>
      <c r="VAE296" s="182"/>
      <c r="VAF296" s="182"/>
      <c r="VAG296" s="182"/>
      <c r="VAH296" s="182"/>
      <c r="VAI296" s="182"/>
      <c r="VAJ296" s="182"/>
      <c r="VAK296" s="182"/>
      <c r="VAL296" s="182"/>
      <c r="VAM296" s="182"/>
      <c r="VAN296" s="182"/>
      <c r="VAO296" s="182"/>
      <c r="VAP296" s="182"/>
      <c r="VAQ296" s="182"/>
      <c r="VAR296" s="182"/>
      <c r="VAS296" s="182"/>
      <c r="VAT296" s="182"/>
      <c r="VAU296" s="182"/>
      <c r="VAV296" s="182"/>
      <c r="VAW296" s="182"/>
      <c r="VAX296" s="182"/>
      <c r="VAY296" s="182"/>
      <c r="VAZ296" s="182"/>
      <c r="VBA296" s="182"/>
      <c r="VBB296" s="182"/>
      <c r="VBC296" s="182"/>
      <c r="VBD296" s="182"/>
      <c r="VBE296" s="182"/>
      <c r="VBF296" s="182"/>
      <c r="VBG296" s="182"/>
      <c r="VBH296" s="182"/>
      <c r="VBI296" s="182"/>
      <c r="VBJ296" s="182"/>
      <c r="VBK296" s="182"/>
      <c r="VBL296" s="182"/>
      <c r="VBM296" s="182"/>
      <c r="VBN296" s="182"/>
      <c r="VBO296" s="182"/>
      <c r="VBP296" s="182"/>
      <c r="VBQ296" s="182"/>
      <c r="VBR296" s="182"/>
      <c r="VBS296" s="182"/>
      <c r="VBT296" s="182"/>
      <c r="VBU296" s="182"/>
      <c r="VBV296" s="182"/>
      <c r="VBW296" s="182"/>
      <c r="VBX296" s="182"/>
      <c r="VBY296" s="182"/>
      <c r="VBZ296" s="182"/>
      <c r="VCA296" s="182"/>
      <c r="VCB296" s="182"/>
      <c r="VCC296" s="182"/>
      <c r="VCD296" s="182"/>
      <c r="VCE296" s="182"/>
      <c r="VCF296" s="182"/>
      <c r="VCG296" s="182"/>
      <c r="VCH296" s="182"/>
      <c r="VCI296" s="182"/>
      <c r="VCJ296" s="182"/>
      <c r="VCK296" s="182"/>
      <c r="VCL296" s="182"/>
      <c r="VCM296" s="182"/>
      <c r="VCN296" s="182"/>
      <c r="VCO296" s="182"/>
      <c r="VCP296" s="182"/>
      <c r="VCQ296" s="182"/>
      <c r="VCR296" s="182"/>
      <c r="VCS296" s="182"/>
      <c r="VCT296" s="182"/>
      <c r="VCU296" s="182"/>
      <c r="VCV296" s="182"/>
      <c r="VCW296" s="182"/>
      <c r="VCX296" s="182"/>
      <c r="VCY296" s="182"/>
      <c r="VCZ296" s="182"/>
      <c r="VDA296" s="182"/>
      <c r="VDB296" s="182"/>
      <c r="VDC296" s="182"/>
      <c r="VDD296" s="182"/>
      <c r="VDE296" s="182"/>
      <c r="VDF296" s="182"/>
      <c r="VDG296" s="182"/>
      <c r="VDH296" s="182"/>
      <c r="VDI296" s="182"/>
      <c r="VDJ296" s="182"/>
      <c r="VDK296" s="182"/>
      <c r="VDL296" s="182"/>
      <c r="VDM296" s="182"/>
      <c r="VDN296" s="182"/>
      <c r="VDO296" s="182"/>
      <c r="VDP296" s="182"/>
      <c r="VDQ296" s="182"/>
      <c r="VDR296" s="182"/>
      <c r="VDS296" s="182"/>
      <c r="VDT296" s="182"/>
      <c r="VDU296" s="182"/>
      <c r="VDV296" s="182"/>
      <c r="VDW296" s="182"/>
      <c r="VDX296" s="182"/>
      <c r="VDY296" s="182"/>
      <c r="VDZ296" s="182"/>
      <c r="VEA296" s="182"/>
      <c r="VEB296" s="182"/>
      <c r="VEC296" s="182"/>
      <c r="VED296" s="182"/>
      <c r="VEE296" s="182"/>
      <c r="VEF296" s="182"/>
      <c r="VEG296" s="182"/>
      <c r="VEH296" s="182"/>
      <c r="VEI296" s="182"/>
      <c r="VEJ296" s="182"/>
      <c r="VEK296" s="182"/>
      <c r="VEL296" s="182"/>
      <c r="VEM296" s="182"/>
      <c r="VEN296" s="182"/>
      <c r="VEO296" s="182"/>
      <c r="VEP296" s="182"/>
      <c r="VEQ296" s="182"/>
      <c r="VER296" s="182"/>
      <c r="VES296" s="182"/>
      <c r="VET296" s="182"/>
      <c r="VEU296" s="182"/>
      <c r="VEV296" s="182"/>
      <c r="VEW296" s="182"/>
      <c r="VEX296" s="182"/>
      <c r="VEY296" s="182"/>
      <c r="VEZ296" s="182"/>
      <c r="VFA296" s="182"/>
      <c r="VFB296" s="182"/>
      <c r="VFC296" s="182"/>
      <c r="VFD296" s="182"/>
      <c r="VFE296" s="182"/>
      <c r="VFF296" s="182"/>
      <c r="VFG296" s="182"/>
      <c r="VFH296" s="182"/>
      <c r="VFI296" s="182"/>
      <c r="VFJ296" s="182"/>
      <c r="VFK296" s="182"/>
      <c r="VFL296" s="182"/>
      <c r="VFM296" s="182"/>
      <c r="VFN296" s="182"/>
      <c r="VFO296" s="182"/>
      <c r="VFP296" s="182"/>
      <c r="VFQ296" s="182"/>
      <c r="VFR296" s="182"/>
      <c r="VFS296" s="182"/>
      <c r="VFT296" s="182"/>
      <c r="VFU296" s="182"/>
      <c r="VFV296" s="182"/>
      <c r="VFW296" s="182"/>
      <c r="VFX296" s="182"/>
      <c r="VFY296" s="182"/>
      <c r="VFZ296" s="182"/>
      <c r="VGA296" s="182"/>
      <c r="VGB296" s="182"/>
      <c r="VGC296" s="182"/>
      <c r="VGD296" s="182"/>
      <c r="VGE296" s="182"/>
      <c r="VGF296" s="182"/>
      <c r="VGG296" s="182"/>
      <c r="VGH296" s="182"/>
      <c r="VGI296" s="182"/>
      <c r="VGJ296" s="182"/>
      <c r="VGK296" s="182"/>
      <c r="VGL296" s="182"/>
      <c r="VGM296" s="182"/>
      <c r="VGN296" s="182"/>
      <c r="VGO296" s="182"/>
      <c r="VGP296" s="182"/>
      <c r="VGQ296" s="182"/>
      <c r="VGR296" s="182"/>
      <c r="VGS296" s="182"/>
      <c r="VGT296" s="182"/>
      <c r="VGU296" s="182"/>
      <c r="VGV296" s="182"/>
      <c r="VGW296" s="182"/>
      <c r="VGX296" s="182"/>
      <c r="VGY296" s="182"/>
      <c r="VGZ296" s="182"/>
      <c r="VHA296" s="182"/>
      <c r="VHB296" s="182"/>
      <c r="VHC296" s="182"/>
      <c r="VHD296" s="182"/>
      <c r="VHE296" s="182"/>
      <c r="VHF296" s="182"/>
      <c r="VHG296" s="182"/>
      <c r="VHH296" s="182"/>
      <c r="VHI296" s="182"/>
      <c r="VHJ296" s="182"/>
      <c r="VHK296" s="182"/>
      <c r="VHL296" s="182"/>
      <c r="VHM296" s="182"/>
      <c r="VHN296" s="182"/>
      <c r="VHO296" s="182"/>
      <c r="VHP296" s="182"/>
      <c r="VHQ296" s="182"/>
      <c r="VHR296" s="182"/>
      <c r="VHS296" s="182"/>
      <c r="VHT296" s="182"/>
      <c r="VHU296" s="182"/>
      <c r="VHV296" s="182"/>
      <c r="VHW296" s="182"/>
      <c r="VHX296" s="182"/>
      <c r="VHY296" s="182"/>
      <c r="VHZ296" s="182"/>
      <c r="VIA296" s="182"/>
      <c r="VIB296" s="182"/>
      <c r="VIC296" s="182"/>
      <c r="VID296" s="182"/>
      <c r="VIE296" s="182"/>
      <c r="VIF296" s="182"/>
      <c r="VIG296" s="182"/>
      <c r="VIH296" s="182"/>
      <c r="VII296" s="182"/>
      <c r="VIJ296" s="182"/>
      <c r="VIK296" s="182"/>
      <c r="VIL296" s="182"/>
      <c r="VIM296" s="182"/>
      <c r="VIN296" s="182"/>
      <c r="VIO296" s="182"/>
      <c r="VIP296" s="182"/>
      <c r="VIQ296" s="182"/>
      <c r="VIR296" s="182"/>
      <c r="VIS296" s="182"/>
      <c r="VIT296" s="182"/>
      <c r="VIU296" s="182"/>
      <c r="VIV296" s="182"/>
      <c r="VIW296" s="182"/>
      <c r="VIX296" s="182"/>
      <c r="VIY296" s="182"/>
      <c r="VIZ296" s="182"/>
      <c r="VJA296" s="182"/>
      <c r="VJB296" s="182"/>
      <c r="VJC296" s="182"/>
      <c r="VJD296" s="182"/>
      <c r="VJE296" s="182"/>
      <c r="VJF296" s="182"/>
      <c r="VJG296" s="182"/>
      <c r="VJH296" s="182"/>
      <c r="VJI296" s="182"/>
      <c r="VJJ296" s="182"/>
      <c r="VJK296" s="182"/>
      <c r="VJL296" s="182"/>
      <c r="VJM296" s="182"/>
      <c r="VJN296" s="182"/>
      <c r="VJO296" s="182"/>
      <c r="VJP296" s="182"/>
      <c r="VJQ296" s="182"/>
      <c r="VJR296" s="182"/>
      <c r="VJS296" s="182"/>
      <c r="VJT296" s="182"/>
      <c r="VJU296" s="182"/>
      <c r="VJV296" s="182"/>
      <c r="VJW296" s="182"/>
      <c r="VJX296" s="182"/>
      <c r="VJY296" s="182"/>
      <c r="VJZ296" s="182"/>
      <c r="VKA296" s="182"/>
      <c r="VKB296" s="182"/>
      <c r="VKC296" s="182"/>
      <c r="VKD296" s="182"/>
      <c r="VKE296" s="182"/>
      <c r="VKF296" s="182"/>
      <c r="VKG296" s="182"/>
      <c r="VKH296" s="182"/>
      <c r="VKI296" s="182"/>
      <c r="VKJ296" s="182"/>
      <c r="VKK296" s="182"/>
      <c r="VKL296" s="182"/>
      <c r="VKM296" s="182"/>
      <c r="VKN296" s="182"/>
      <c r="VKO296" s="182"/>
      <c r="VKP296" s="182"/>
      <c r="VKQ296" s="182"/>
      <c r="VKR296" s="182"/>
      <c r="VKS296" s="182"/>
      <c r="VKT296" s="182"/>
      <c r="VKU296" s="182"/>
      <c r="VKV296" s="182"/>
      <c r="VKW296" s="182"/>
      <c r="VKX296" s="182"/>
      <c r="VKY296" s="182"/>
      <c r="VKZ296" s="182"/>
      <c r="VLA296" s="182"/>
      <c r="VLB296" s="182"/>
      <c r="VLC296" s="182"/>
      <c r="VLD296" s="182"/>
      <c r="VLE296" s="182"/>
      <c r="VLF296" s="182"/>
      <c r="VLG296" s="182"/>
      <c r="VLH296" s="182"/>
      <c r="VLI296" s="182"/>
      <c r="VLJ296" s="182"/>
      <c r="VLK296" s="182"/>
      <c r="VLL296" s="182"/>
      <c r="VLM296" s="182"/>
      <c r="VLN296" s="182"/>
      <c r="VLO296" s="182"/>
      <c r="VLP296" s="182"/>
      <c r="VLQ296" s="182"/>
      <c r="VLR296" s="182"/>
      <c r="VLS296" s="182"/>
      <c r="VLT296" s="182"/>
      <c r="VLU296" s="182"/>
      <c r="VLV296" s="182"/>
      <c r="VLW296" s="182"/>
      <c r="VLX296" s="182"/>
      <c r="VLY296" s="182"/>
      <c r="VLZ296" s="182"/>
      <c r="VMA296" s="182"/>
      <c r="VMB296" s="182"/>
      <c r="VMC296" s="182"/>
      <c r="VMD296" s="182"/>
      <c r="VME296" s="182"/>
      <c r="VMF296" s="182"/>
      <c r="VMG296" s="182"/>
      <c r="VMH296" s="182"/>
      <c r="VMI296" s="182"/>
      <c r="VMJ296" s="182"/>
      <c r="VMK296" s="182"/>
      <c r="VML296" s="182"/>
      <c r="VMM296" s="182"/>
      <c r="VMN296" s="182"/>
      <c r="VMO296" s="182"/>
      <c r="VMP296" s="182"/>
      <c r="VMQ296" s="182"/>
      <c r="VMR296" s="182"/>
      <c r="VMS296" s="182"/>
      <c r="VMT296" s="182"/>
      <c r="VMU296" s="182"/>
      <c r="VMV296" s="182"/>
      <c r="VMW296" s="182"/>
      <c r="VMX296" s="182"/>
      <c r="VMY296" s="182"/>
      <c r="VMZ296" s="182"/>
      <c r="VNA296" s="182"/>
      <c r="VNB296" s="182"/>
      <c r="VNC296" s="182"/>
      <c r="VND296" s="182"/>
      <c r="VNE296" s="182"/>
      <c r="VNF296" s="182"/>
      <c r="VNG296" s="182"/>
      <c r="VNH296" s="182"/>
      <c r="VNI296" s="182"/>
      <c r="VNJ296" s="182"/>
      <c r="VNK296" s="182"/>
      <c r="VNL296" s="182"/>
      <c r="VNM296" s="182"/>
      <c r="VNN296" s="182"/>
      <c r="VNO296" s="182"/>
      <c r="VNP296" s="182"/>
      <c r="VNQ296" s="182"/>
      <c r="VNR296" s="182"/>
      <c r="VNS296" s="182"/>
      <c r="VNT296" s="182"/>
      <c r="VNU296" s="182"/>
      <c r="VNV296" s="182"/>
      <c r="VNW296" s="182"/>
      <c r="VNX296" s="182"/>
      <c r="VNY296" s="182"/>
      <c r="VNZ296" s="182"/>
      <c r="VOA296" s="182"/>
      <c r="VOB296" s="182"/>
      <c r="VOC296" s="182"/>
      <c r="VOD296" s="182"/>
      <c r="VOE296" s="182"/>
      <c r="VOF296" s="182"/>
      <c r="VOG296" s="182"/>
      <c r="VOH296" s="182"/>
      <c r="VOI296" s="182"/>
      <c r="VOJ296" s="182"/>
      <c r="VOK296" s="182"/>
      <c r="VOL296" s="182"/>
      <c r="VOM296" s="182"/>
      <c r="VON296" s="182"/>
      <c r="VOO296" s="182"/>
      <c r="VOP296" s="182"/>
      <c r="VOQ296" s="182"/>
      <c r="VOR296" s="182"/>
      <c r="VOS296" s="182"/>
      <c r="VOT296" s="182"/>
      <c r="VOU296" s="182"/>
      <c r="VOV296" s="182"/>
      <c r="VOW296" s="182"/>
      <c r="VOX296" s="182"/>
      <c r="VOY296" s="182"/>
      <c r="VOZ296" s="182"/>
      <c r="VPA296" s="182"/>
      <c r="VPB296" s="182"/>
      <c r="VPC296" s="182"/>
      <c r="VPD296" s="182"/>
      <c r="VPE296" s="182"/>
      <c r="VPF296" s="182"/>
      <c r="VPG296" s="182"/>
      <c r="VPH296" s="182"/>
      <c r="VPI296" s="182"/>
      <c r="VPJ296" s="182"/>
      <c r="VPK296" s="182"/>
      <c r="VPL296" s="182"/>
      <c r="VPM296" s="182"/>
      <c r="VPN296" s="182"/>
      <c r="VPO296" s="182"/>
      <c r="VPP296" s="182"/>
      <c r="VPQ296" s="182"/>
      <c r="VPR296" s="182"/>
      <c r="VPS296" s="182"/>
      <c r="VPT296" s="182"/>
      <c r="VPU296" s="182"/>
      <c r="VPV296" s="182"/>
      <c r="VPW296" s="182"/>
      <c r="VPX296" s="182"/>
      <c r="VPY296" s="182"/>
      <c r="VPZ296" s="182"/>
      <c r="VQA296" s="182"/>
      <c r="VQB296" s="182"/>
      <c r="VQC296" s="182"/>
      <c r="VQD296" s="182"/>
      <c r="VQE296" s="182"/>
      <c r="VQF296" s="182"/>
      <c r="VQG296" s="182"/>
      <c r="VQH296" s="182"/>
      <c r="VQI296" s="182"/>
      <c r="VQJ296" s="182"/>
      <c r="VQK296" s="182"/>
      <c r="VQL296" s="182"/>
      <c r="VQM296" s="182"/>
      <c r="VQN296" s="182"/>
      <c r="VQO296" s="182"/>
      <c r="VQP296" s="182"/>
      <c r="VQQ296" s="182"/>
      <c r="VQR296" s="182"/>
      <c r="VQS296" s="182"/>
      <c r="VQT296" s="182"/>
      <c r="VQU296" s="182"/>
      <c r="VQV296" s="182"/>
      <c r="VQW296" s="182"/>
      <c r="VQX296" s="182"/>
      <c r="VQY296" s="182"/>
      <c r="VQZ296" s="182"/>
      <c r="VRA296" s="182"/>
      <c r="VRB296" s="182"/>
      <c r="VRC296" s="182"/>
      <c r="VRD296" s="182"/>
      <c r="VRE296" s="182"/>
      <c r="VRF296" s="182"/>
      <c r="VRG296" s="182"/>
      <c r="VRH296" s="182"/>
      <c r="VRI296" s="182"/>
      <c r="VRJ296" s="182"/>
      <c r="VRK296" s="182"/>
      <c r="VRL296" s="182"/>
      <c r="VRM296" s="182"/>
      <c r="VRN296" s="182"/>
      <c r="VRO296" s="182"/>
      <c r="VRP296" s="182"/>
      <c r="VRQ296" s="182"/>
      <c r="VRR296" s="182"/>
      <c r="VRS296" s="182"/>
      <c r="VRT296" s="182"/>
      <c r="VRU296" s="182"/>
      <c r="VRV296" s="182"/>
      <c r="VRW296" s="182"/>
      <c r="VRX296" s="182"/>
      <c r="VRY296" s="182"/>
      <c r="VRZ296" s="182"/>
      <c r="VSA296" s="182"/>
      <c r="VSB296" s="182"/>
      <c r="VSC296" s="182"/>
      <c r="VSD296" s="182"/>
      <c r="VSE296" s="182"/>
      <c r="VSF296" s="182"/>
      <c r="VSG296" s="182"/>
      <c r="VSH296" s="182"/>
      <c r="VSI296" s="182"/>
      <c r="VSJ296" s="182"/>
      <c r="VSK296" s="182"/>
      <c r="VSL296" s="182"/>
      <c r="VSM296" s="182"/>
      <c r="VSN296" s="182"/>
      <c r="VSO296" s="182"/>
      <c r="VSP296" s="182"/>
      <c r="VSQ296" s="182"/>
      <c r="VSR296" s="182"/>
      <c r="VSS296" s="182"/>
      <c r="VST296" s="182"/>
      <c r="VSU296" s="182"/>
      <c r="VSV296" s="182"/>
      <c r="VSW296" s="182"/>
      <c r="VSX296" s="182"/>
      <c r="VSY296" s="182"/>
      <c r="VSZ296" s="182"/>
      <c r="VTA296" s="182"/>
      <c r="VTB296" s="182"/>
      <c r="VTC296" s="182"/>
      <c r="VTD296" s="182"/>
      <c r="VTE296" s="182"/>
      <c r="VTF296" s="182"/>
      <c r="VTG296" s="182"/>
      <c r="VTH296" s="182"/>
      <c r="VTI296" s="182"/>
      <c r="VTJ296" s="182"/>
      <c r="VTK296" s="182"/>
      <c r="VTL296" s="182"/>
      <c r="VTM296" s="182"/>
      <c r="VTN296" s="182"/>
      <c r="VTO296" s="182"/>
      <c r="VTP296" s="182"/>
      <c r="VTQ296" s="182"/>
      <c r="VTR296" s="182"/>
      <c r="VTS296" s="182"/>
      <c r="VTT296" s="182"/>
      <c r="VTU296" s="182"/>
      <c r="VTV296" s="182"/>
      <c r="VTW296" s="182"/>
      <c r="VTX296" s="182"/>
      <c r="VTY296" s="182"/>
      <c r="VTZ296" s="182"/>
      <c r="VUA296" s="182"/>
      <c r="VUB296" s="182"/>
      <c r="VUC296" s="182"/>
      <c r="VUD296" s="182"/>
      <c r="VUE296" s="182"/>
      <c r="VUF296" s="182"/>
      <c r="VUG296" s="182"/>
      <c r="VUH296" s="182"/>
      <c r="VUI296" s="182"/>
      <c r="VUJ296" s="182"/>
      <c r="VUK296" s="182"/>
      <c r="VUL296" s="182"/>
      <c r="VUM296" s="182"/>
      <c r="VUN296" s="182"/>
      <c r="VUO296" s="182"/>
      <c r="VUP296" s="182"/>
      <c r="VUQ296" s="182"/>
      <c r="VUR296" s="182"/>
      <c r="VUS296" s="182"/>
      <c r="VUT296" s="182"/>
      <c r="VUU296" s="182"/>
      <c r="VUV296" s="182"/>
      <c r="VUW296" s="182"/>
      <c r="VUX296" s="182"/>
      <c r="VUY296" s="182"/>
      <c r="VUZ296" s="182"/>
      <c r="VVA296" s="182"/>
      <c r="VVB296" s="182"/>
      <c r="VVC296" s="182"/>
      <c r="VVD296" s="182"/>
      <c r="VVE296" s="182"/>
      <c r="VVF296" s="182"/>
      <c r="VVG296" s="182"/>
      <c r="VVH296" s="182"/>
      <c r="VVI296" s="182"/>
      <c r="VVJ296" s="182"/>
      <c r="VVK296" s="182"/>
      <c r="VVL296" s="182"/>
      <c r="VVM296" s="182"/>
      <c r="VVN296" s="182"/>
      <c r="VVO296" s="182"/>
      <c r="VVP296" s="182"/>
      <c r="VVQ296" s="182"/>
      <c r="VVR296" s="182"/>
      <c r="VVS296" s="182"/>
      <c r="VVT296" s="182"/>
      <c r="VVU296" s="182"/>
      <c r="VVV296" s="182"/>
      <c r="VVW296" s="182"/>
      <c r="VVX296" s="182"/>
      <c r="VVY296" s="182"/>
      <c r="VVZ296" s="182"/>
      <c r="VWA296" s="182"/>
      <c r="VWB296" s="182"/>
      <c r="VWC296" s="182"/>
      <c r="VWD296" s="182"/>
      <c r="VWE296" s="182"/>
      <c r="VWF296" s="182"/>
      <c r="VWG296" s="182"/>
      <c r="VWH296" s="182"/>
      <c r="VWI296" s="182"/>
      <c r="VWJ296" s="182"/>
      <c r="VWK296" s="182"/>
      <c r="VWL296" s="182"/>
      <c r="VWM296" s="182"/>
      <c r="VWN296" s="182"/>
      <c r="VWO296" s="182"/>
      <c r="VWP296" s="182"/>
      <c r="VWQ296" s="182"/>
      <c r="VWR296" s="182"/>
      <c r="VWS296" s="182"/>
      <c r="VWT296" s="182"/>
      <c r="VWU296" s="182"/>
      <c r="VWV296" s="182"/>
      <c r="VWW296" s="182"/>
      <c r="VWX296" s="182"/>
      <c r="VWY296" s="182"/>
      <c r="VWZ296" s="182"/>
      <c r="VXA296" s="182"/>
      <c r="VXB296" s="182"/>
      <c r="VXC296" s="182"/>
      <c r="VXD296" s="182"/>
      <c r="VXE296" s="182"/>
      <c r="VXF296" s="182"/>
      <c r="VXG296" s="182"/>
      <c r="VXH296" s="182"/>
      <c r="VXI296" s="182"/>
      <c r="VXJ296" s="182"/>
      <c r="VXK296" s="182"/>
      <c r="VXL296" s="182"/>
      <c r="VXM296" s="182"/>
      <c r="VXN296" s="182"/>
      <c r="VXO296" s="182"/>
      <c r="VXP296" s="182"/>
      <c r="VXQ296" s="182"/>
      <c r="VXR296" s="182"/>
      <c r="VXS296" s="182"/>
      <c r="VXT296" s="182"/>
      <c r="VXU296" s="182"/>
      <c r="VXV296" s="182"/>
      <c r="VXW296" s="182"/>
      <c r="VXX296" s="182"/>
      <c r="VXY296" s="182"/>
      <c r="VXZ296" s="182"/>
      <c r="VYA296" s="182"/>
      <c r="VYB296" s="182"/>
      <c r="VYC296" s="182"/>
      <c r="VYD296" s="182"/>
      <c r="VYE296" s="182"/>
      <c r="VYF296" s="182"/>
      <c r="VYG296" s="182"/>
      <c r="VYH296" s="182"/>
      <c r="VYI296" s="182"/>
      <c r="VYJ296" s="182"/>
      <c r="VYK296" s="182"/>
      <c r="VYL296" s="182"/>
      <c r="VYM296" s="182"/>
      <c r="VYN296" s="182"/>
      <c r="VYO296" s="182"/>
      <c r="VYP296" s="182"/>
      <c r="VYQ296" s="182"/>
      <c r="VYR296" s="182"/>
      <c r="VYS296" s="182"/>
      <c r="VYT296" s="182"/>
      <c r="VYU296" s="182"/>
      <c r="VYV296" s="182"/>
      <c r="VYW296" s="182"/>
      <c r="VYX296" s="182"/>
      <c r="VYY296" s="182"/>
      <c r="VYZ296" s="182"/>
      <c r="VZA296" s="182"/>
      <c r="VZB296" s="182"/>
      <c r="VZC296" s="182"/>
      <c r="VZD296" s="182"/>
      <c r="VZE296" s="182"/>
      <c r="VZF296" s="182"/>
      <c r="VZG296" s="182"/>
      <c r="VZH296" s="182"/>
      <c r="VZI296" s="182"/>
      <c r="VZJ296" s="182"/>
      <c r="VZK296" s="182"/>
      <c r="VZL296" s="182"/>
      <c r="VZM296" s="182"/>
      <c r="VZN296" s="182"/>
      <c r="VZO296" s="182"/>
      <c r="VZP296" s="182"/>
      <c r="VZQ296" s="182"/>
      <c r="VZR296" s="182"/>
      <c r="VZS296" s="182"/>
      <c r="VZT296" s="182"/>
      <c r="VZU296" s="182"/>
      <c r="VZV296" s="182"/>
      <c r="VZW296" s="182"/>
      <c r="VZX296" s="182"/>
      <c r="VZY296" s="182"/>
      <c r="VZZ296" s="182"/>
      <c r="WAA296" s="182"/>
      <c r="WAB296" s="182"/>
      <c r="WAC296" s="182"/>
      <c r="WAD296" s="182"/>
      <c r="WAE296" s="182"/>
      <c r="WAF296" s="182"/>
      <c r="WAG296" s="182"/>
      <c r="WAH296" s="182"/>
      <c r="WAI296" s="182"/>
      <c r="WAJ296" s="182"/>
      <c r="WAK296" s="182"/>
      <c r="WAL296" s="182"/>
      <c r="WAM296" s="182"/>
      <c r="WAN296" s="182"/>
      <c r="WAO296" s="182"/>
      <c r="WAP296" s="182"/>
      <c r="WAQ296" s="182"/>
      <c r="WAR296" s="182"/>
      <c r="WAS296" s="182"/>
      <c r="WAT296" s="182"/>
      <c r="WAU296" s="182"/>
      <c r="WAV296" s="182"/>
      <c r="WAW296" s="182"/>
      <c r="WAX296" s="182"/>
      <c r="WAY296" s="182"/>
      <c r="WAZ296" s="182"/>
      <c r="WBA296" s="182"/>
      <c r="WBB296" s="182"/>
      <c r="WBC296" s="182"/>
      <c r="WBD296" s="182"/>
      <c r="WBE296" s="182"/>
      <c r="WBF296" s="182"/>
      <c r="WBG296" s="182"/>
      <c r="WBH296" s="182"/>
      <c r="WBI296" s="182"/>
      <c r="WBJ296" s="182"/>
      <c r="WBK296" s="182"/>
      <c r="WBL296" s="182"/>
      <c r="WBM296" s="182"/>
      <c r="WBN296" s="182"/>
      <c r="WBO296" s="182"/>
      <c r="WBP296" s="182"/>
      <c r="WBQ296" s="182"/>
      <c r="WBR296" s="182"/>
      <c r="WBS296" s="182"/>
      <c r="WBT296" s="182"/>
      <c r="WBU296" s="182"/>
      <c r="WBV296" s="182"/>
      <c r="WBW296" s="182"/>
      <c r="WBX296" s="182"/>
      <c r="WBY296" s="182"/>
      <c r="WBZ296" s="182"/>
      <c r="WCA296" s="182"/>
      <c r="WCB296" s="182"/>
      <c r="WCC296" s="182"/>
      <c r="WCD296" s="182"/>
      <c r="WCE296" s="182"/>
      <c r="WCF296" s="182"/>
      <c r="WCG296" s="182"/>
      <c r="WCH296" s="182"/>
      <c r="WCI296" s="182"/>
      <c r="WCJ296" s="182"/>
      <c r="WCK296" s="182"/>
      <c r="WCL296" s="182"/>
      <c r="WCM296" s="182"/>
      <c r="WCN296" s="182"/>
      <c r="WCO296" s="182"/>
      <c r="WCP296" s="182"/>
      <c r="WCQ296" s="182"/>
      <c r="WCR296" s="182"/>
      <c r="WCS296" s="182"/>
      <c r="WCT296" s="182"/>
      <c r="WCU296" s="182"/>
      <c r="WCV296" s="182"/>
      <c r="WCW296" s="182"/>
      <c r="WCX296" s="182"/>
      <c r="WCY296" s="182"/>
      <c r="WCZ296" s="182"/>
      <c r="WDA296" s="182"/>
      <c r="WDB296" s="182"/>
      <c r="WDC296" s="182"/>
      <c r="WDD296" s="182"/>
      <c r="WDE296" s="182"/>
      <c r="WDF296" s="182"/>
      <c r="WDG296" s="182"/>
      <c r="WDH296" s="182"/>
      <c r="WDI296" s="182"/>
      <c r="WDJ296" s="182"/>
      <c r="WDK296" s="182"/>
      <c r="WDL296" s="182"/>
      <c r="WDM296" s="182"/>
      <c r="WDN296" s="182"/>
      <c r="WDO296" s="182"/>
      <c r="WDP296" s="182"/>
      <c r="WDQ296" s="182"/>
      <c r="WDR296" s="182"/>
      <c r="WDS296" s="182"/>
      <c r="WDT296" s="182"/>
      <c r="WDU296" s="182"/>
      <c r="WDV296" s="182"/>
      <c r="WDW296" s="182"/>
      <c r="WDX296" s="182"/>
      <c r="WDY296" s="182"/>
      <c r="WDZ296" s="182"/>
      <c r="WEA296" s="182"/>
      <c r="WEB296" s="182"/>
      <c r="WEC296" s="182"/>
      <c r="WED296" s="182"/>
      <c r="WEE296" s="182"/>
      <c r="WEF296" s="182"/>
      <c r="WEG296" s="182"/>
      <c r="WEH296" s="182"/>
      <c r="WEI296" s="182"/>
      <c r="WEJ296" s="182"/>
      <c r="WEK296" s="182"/>
      <c r="WEL296" s="182"/>
      <c r="WEM296" s="182"/>
      <c r="WEN296" s="182"/>
      <c r="WEO296" s="182"/>
      <c r="WEP296" s="182"/>
      <c r="WEQ296" s="182"/>
      <c r="WER296" s="182"/>
      <c r="WES296" s="182"/>
      <c r="WET296" s="182"/>
      <c r="WEU296" s="182"/>
      <c r="WEV296" s="182"/>
      <c r="WEW296" s="182"/>
      <c r="WEX296" s="182"/>
      <c r="WEY296" s="182"/>
      <c r="WEZ296" s="182"/>
      <c r="WFA296" s="182"/>
      <c r="WFB296" s="182"/>
      <c r="WFC296" s="182"/>
      <c r="WFD296" s="182"/>
      <c r="WFE296" s="182"/>
      <c r="WFF296" s="182"/>
      <c r="WFG296" s="182"/>
      <c r="WFH296" s="182"/>
      <c r="WFI296" s="182"/>
      <c r="WFJ296" s="182"/>
      <c r="WFK296" s="182"/>
      <c r="WFL296" s="182"/>
      <c r="WFM296" s="182"/>
      <c r="WFN296" s="182"/>
      <c r="WFO296" s="182"/>
      <c r="WFP296" s="182"/>
      <c r="WFQ296" s="182"/>
      <c r="WFR296" s="182"/>
      <c r="WFS296" s="182"/>
      <c r="WFT296" s="182"/>
      <c r="WFU296" s="182"/>
      <c r="WFV296" s="182"/>
      <c r="WFW296" s="182"/>
      <c r="WFX296" s="182"/>
      <c r="WFY296" s="182"/>
      <c r="WFZ296" s="182"/>
      <c r="WGA296" s="182"/>
      <c r="WGB296" s="182"/>
      <c r="WGC296" s="182"/>
      <c r="WGD296" s="182"/>
      <c r="WGE296" s="182"/>
      <c r="WGF296" s="182"/>
      <c r="WGG296" s="182"/>
      <c r="WGH296" s="182"/>
      <c r="WGI296" s="182"/>
      <c r="WGJ296" s="182"/>
      <c r="WGK296" s="182"/>
      <c r="WGL296" s="182"/>
      <c r="WGM296" s="182"/>
      <c r="WGN296" s="182"/>
      <c r="WGO296" s="182"/>
      <c r="WGP296" s="182"/>
      <c r="WGQ296" s="182"/>
      <c r="WGR296" s="182"/>
      <c r="WGS296" s="182"/>
      <c r="WGT296" s="182"/>
      <c r="WGU296" s="182"/>
      <c r="WGV296" s="182"/>
      <c r="WGW296" s="182"/>
      <c r="WGX296" s="182"/>
      <c r="WGY296" s="182"/>
      <c r="WGZ296" s="182"/>
      <c r="WHA296" s="182"/>
      <c r="WHB296" s="182"/>
      <c r="WHC296" s="182"/>
      <c r="WHD296" s="182"/>
      <c r="WHE296" s="182"/>
      <c r="WHF296" s="182"/>
      <c r="WHG296" s="182"/>
      <c r="WHH296" s="182"/>
      <c r="WHI296" s="182"/>
      <c r="WHJ296" s="182"/>
      <c r="WHK296" s="182"/>
      <c r="WHL296" s="182"/>
      <c r="WHM296" s="182"/>
      <c r="WHN296" s="182"/>
      <c r="WHO296" s="182"/>
      <c r="WHP296" s="182"/>
      <c r="WHQ296" s="182"/>
      <c r="WHR296" s="182"/>
      <c r="WHS296" s="182"/>
      <c r="WHT296" s="182"/>
      <c r="WHU296" s="182"/>
      <c r="WHV296" s="182"/>
      <c r="WHW296" s="182"/>
      <c r="WHX296" s="182"/>
      <c r="WHY296" s="182"/>
      <c r="WHZ296" s="182"/>
      <c r="WIA296" s="182"/>
      <c r="WIB296" s="182"/>
      <c r="WIC296" s="182"/>
      <c r="WID296" s="182"/>
      <c r="WIE296" s="182"/>
      <c r="WIF296" s="182"/>
      <c r="WIG296" s="182"/>
      <c r="WIH296" s="182"/>
      <c r="WII296" s="182"/>
      <c r="WIJ296" s="182"/>
      <c r="WIK296" s="182"/>
      <c r="WIL296" s="182"/>
      <c r="WIM296" s="182"/>
      <c r="WIN296" s="182"/>
      <c r="WIO296" s="182"/>
      <c r="WIP296" s="182"/>
      <c r="WIQ296" s="182"/>
      <c r="WIR296" s="182"/>
      <c r="WIS296" s="182"/>
      <c r="WIT296" s="182"/>
      <c r="WIU296" s="182"/>
      <c r="WIV296" s="182"/>
      <c r="WIW296" s="182"/>
      <c r="WIX296" s="182"/>
      <c r="WIY296" s="182"/>
      <c r="WIZ296" s="182"/>
      <c r="WJA296" s="182"/>
      <c r="WJB296" s="182"/>
      <c r="WJC296" s="182"/>
      <c r="WJD296" s="182"/>
      <c r="WJE296" s="182"/>
      <c r="WJF296" s="182"/>
      <c r="WJG296" s="182"/>
      <c r="WJH296" s="182"/>
      <c r="WJI296" s="182"/>
      <c r="WJJ296" s="182"/>
      <c r="WJK296" s="182"/>
      <c r="WJL296" s="182"/>
      <c r="WJM296" s="182"/>
      <c r="WJN296" s="182"/>
      <c r="WJO296" s="182"/>
      <c r="WJP296" s="182"/>
      <c r="WJQ296" s="182"/>
      <c r="WJR296" s="182"/>
      <c r="WJS296" s="182"/>
      <c r="WJT296" s="182"/>
      <c r="WJU296" s="182"/>
      <c r="WJV296" s="182"/>
      <c r="WJW296" s="182"/>
      <c r="WJX296" s="182"/>
      <c r="WJY296" s="182"/>
      <c r="WJZ296" s="182"/>
      <c r="WKA296" s="182"/>
      <c r="WKB296" s="182"/>
      <c r="WKC296" s="182"/>
      <c r="WKD296" s="182"/>
      <c r="WKE296" s="182"/>
      <c r="WKF296" s="182"/>
      <c r="WKG296" s="182"/>
      <c r="WKH296" s="182"/>
      <c r="WKI296" s="182"/>
      <c r="WKJ296" s="182"/>
      <c r="WKK296" s="182"/>
      <c r="WKL296" s="182"/>
      <c r="WKM296" s="182"/>
      <c r="WKN296" s="182"/>
      <c r="WKO296" s="182"/>
      <c r="WKP296" s="182"/>
      <c r="WKQ296" s="182"/>
      <c r="WKR296" s="182"/>
      <c r="WKS296" s="182"/>
      <c r="WKT296" s="182"/>
      <c r="WKU296" s="182"/>
      <c r="WKV296" s="182"/>
      <c r="WKW296" s="182"/>
      <c r="WKX296" s="182"/>
      <c r="WKY296" s="182"/>
      <c r="WKZ296" s="182"/>
      <c r="WLA296" s="182"/>
      <c r="WLB296" s="182"/>
      <c r="WLC296" s="182"/>
      <c r="WLD296" s="182"/>
      <c r="WLE296" s="182"/>
      <c r="WLF296" s="182"/>
      <c r="WLG296" s="182"/>
      <c r="WLH296" s="182"/>
      <c r="WLI296" s="182"/>
      <c r="WLJ296" s="182"/>
      <c r="WLK296" s="182"/>
      <c r="WLL296" s="182"/>
      <c r="WLM296" s="182"/>
      <c r="WLN296" s="182"/>
      <c r="WLO296" s="182"/>
      <c r="WLP296" s="182"/>
      <c r="WLQ296" s="182"/>
      <c r="WLR296" s="182"/>
      <c r="WLS296" s="182"/>
      <c r="WLT296" s="182"/>
      <c r="WLU296" s="182"/>
      <c r="WLV296" s="182"/>
      <c r="WLW296" s="182"/>
      <c r="WLX296" s="182"/>
      <c r="WLY296" s="182"/>
      <c r="WLZ296" s="182"/>
      <c r="WMA296" s="182"/>
      <c r="WMB296" s="182"/>
      <c r="WMC296" s="182"/>
      <c r="WMD296" s="182"/>
      <c r="WME296" s="182"/>
      <c r="WMF296" s="182"/>
      <c r="WMG296" s="182"/>
      <c r="WMH296" s="182"/>
      <c r="WMI296" s="182"/>
      <c r="WMJ296" s="182"/>
      <c r="WMK296" s="182"/>
      <c r="WML296" s="182"/>
      <c r="WMM296" s="182"/>
      <c r="WMN296" s="182"/>
      <c r="WMO296" s="182"/>
      <c r="WMP296" s="182"/>
      <c r="WMQ296" s="182"/>
      <c r="WMR296" s="182"/>
      <c r="WMS296" s="182"/>
      <c r="WMT296" s="182"/>
      <c r="WMU296" s="182"/>
      <c r="WMV296" s="182"/>
      <c r="WMW296" s="182"/>
      <c r="WMX296" s="182"/>
      <c r="WMY296" s="182"/>
      <c r="WMZ296" s="182"/>
      <c r="WNA296" s="182"/>
      <c r="WNB296" s="182"/>
      <c r="WNC296" s="182"/>
      <c r="WND296" s="182"/>
      <c r="WNE296" s="182"/>
      <c r="WNF296" s="182"/>
      <c r="WNG296" s="182"/>
      <c r="WNH296" s="182"/>
      <c r="WNI296" s="182"/>
      <c r="WNJ296" s="182"/>
      <c r="WNK296" s="182"/>
      <c r="WNL296" s="182"/>
      <c r="WNM296" s="182"/>
      <c r="WNN296" s="182"/>
      <c r="WNO296" s="182"/>
      <c r="WNP296" s="182"/>
      <c r="WNQ296" s="182"/>
      <c r="WNR296" s="182"/>
      <c r="WNS296" s="182"/>
      <c r="WNT296" s="182"/>
      <c r="WNU296" s="182"/>
      <c r="WNV296" s="182"/>
      <c r="WNW296" s="182"/>
      <c r="WNX296" s="182"/>
      <c r="WNY296" s="182"/>
      <c r="WNZ296" s="182"/>
      <c r="WOA296" s="182"/>
      <c r="WOB296" s="182"/>
      <c r="WOC296" s="182"/>
      <c r="WOD296" s="182"/>
      <c r="WOE296" s="182"/>
      <c r="WOF296" s="182"/>
      <c r="WOG296" s="182"/>
      <c r="WOH296" s="182"/>
      <c r="WOI296" s="182"/>
      <c r="WOJ296" s="182"/>
      <c r="WOK296" s="182"/>
      <c r="WOL296" s="182"/>
      <c r="WOM296" s="182"/>
      <c r="WON296" s="182"/>
      <c r="WOO296" s="182"/>
      <c r="WOP296" s="182"/>
      <c r="WOQ296" s="182"/>
      <c r="WOR296" s="182"/>
      <c r="WOS296" s="182"/>
      <c r="WOT296" s="182"/>
      <c r="WOU296" s="182"/>
      <c r="WOV296" s="182"/>
      <c r="WOW296" s="182"/>
      <c r="WOX296" s="182"/>
      <c r="WOY296" s="182"/>
      <c r="WOZ296" s="182"/>
      <c r="WPA296" s="182"/>
      <c r="WPB296" s="182"/>
      <c r="WPC296" s="182"/>
      <c r="WPD296" s="182"/>
      <c r="WPE296" s="182"/>
      <c r="WPF296" s="182"/>
      <c r="WPG296" s="182"/>
      <c r="WPH296" s="182"/>
      <c r="WPI296" s="182"/>
      <c r="WPJ296" s="182"/>
      <c r="WPK296" s="182"/>
      <c r="WPL296" s="182"/>
      <c r="WPM296" s="182"/>
      <c r="WPN296" s="182"/>
      <c r="WPO296" s="182"/>
      <c r="WPP296" s="182"/>
      <c r="WPQ296" s="182"/>
      <c r="WPR296" s="182"/>
      <c r="WPS296" s="182"/>
      <c r="WPT296" s="182"/>
      <c r="WPU296" s="182"/>
      <c r="WPV296" s="182"/>
      <c r="WPW296" s="182"/>
      <c r="WPX296" s="182"/>
      <c r="WPY296" s="182"/>
      <c r="WPZ296" s="182"/>
      <c r="WQA296" s="182"/>
      <c r="WQB296" s="182"/>
      <c r="WQC296" s="182"/>
      <c r="WQD296" s="182"/>
      <c r="WQE296" s="182"/>
      <c r="WQF296" s="182"/>
      <c r="WQG296" s="182"/>
      <c r="WQH296" s="182"/>
      <c r="WQI296" s="182"/>
      <c r="WQJ296" s="182"/>
      <c r="WQK296" s="182"/>
      <c r="WQL296" s="182"/>
      <c r="WQM296" s="182"/>
      <c r="WQN296" s="182"/>
      <c r="WQO296" s="182"/>
      <c r="WQP296" s="182"/>
      <c r="WQQ296" s="182"/>
      <c r="WQR296" s="182"/>
      <c r="WQS296" s="182"/>
      <c r="WQT296" s="182"/>
      <c r="WQU296" s="182"/>
      <c r="WQV296" s="182"/>
      <c r="WQW296" s="182"/>
      <c r="WQX296" s="182"/>
      <c r="WQY296" s="182"/>
      <c r="WQZ296" s="182"/>
      <c r="WRA296" s="182"/>
      <c r="WRB296" s="182"/>
      <c r="WRC296" s="182"/>
      <c r="WRD296" s="182"/>
      <c r="WRE296" s="182"/>
      <c r="WRF296" s="182"/>
      <c r="WRG296" s="182"/>
      <c r="WRH296" s="182"/>
      <c r="WRI296" s="182"/>
      <c r="WRJ296" s="182"/>
      <c r="WRK296" s="182"/>
      <c r="WRL296" s="182"/>
      <c r="WRM296" s="182"/>
      <c r="WRN296" s="182"/>
      <c r="WRO296" s="182"/>
      <c r="WRP296" s="182"/>
      <c r="WRQ296" s="182"/>
      <c r="WRR296" s="182"/>
      <c r="WRS296" s="182"/>
      <c r="WRT296" s="182"/>
      <c r="WRU296" s="182"/>
      <c r="WRV296" s="182"/>
      <c r="WRW296" s="182"/>
      <c r="WRX296" s="182"/>
      <c r="WRY296" s="182"/>
      <c r="WRZ296" s="182"/>
      <c r="WSA296" s="182"/>
      <c r="WSB296" s="182"/>
      <c r="WSC296" s="182"/>
      <c r="WSD296" s="182"/>
      <c r="WSE296" s="182"/>
      <c r="WSF296" s="182"/>
      <c r="WSG296" s="182"/>
      <c r="WSH296" s="182"/>
      <c r="WSI296" s="182"/>
      <c r="WSJ296" s="182"/>
      <c r="WSK296" s="182"/>
      <c r="WSL296" s="182"/>
      <c r="WSM296" s="182"/>
      <c r="WSN296" s="182"/>
      <c r="WSO296" s="182"/>
      <c r="WSP296" s="182"/>
      <c r="WSQ296" s="182"/>
      <c r="WSR296" s="182"/>
      <c r="WSS296" s="182"/>
      <c r="WST296" s="182"/>
      <c r="WSU296" s="182"/>
      <c r="WSV296" s="182"/>
      <c r="WSW296" s="182"/>
      <c r="WSX296" s="182"/>
      <c r="WSY296" s="182"/>
      <c r="WSZ296" s="182"/>
      <c r="WTA296" s="182"/>
      <c r="WTB296" s="182"/>
      <c r="WTC296" s="182"/>
      <c r="WTD296" s="182"/>
      <c r="WTE296" s="182"/>
      <c r="WTF296" s="182"/>
      <c r="WTG296" s="182"/>
      <c r="WTH296" s="182"/>
      <c r="WTI296" s="182"/>
      <c r="WTJ296" s="182"/>
      <c r="WTK296" s="182"/>
      <c r="WTL296" s="182"/>
      <c r="WTM296" s="182"/>
      <c r="WTN296" s="182"/>
      <c r="WTO296" s="182"/>
      <c r="WTP296" s="182"/>
      <c r="WTQ296" s="182"/>
      <c r="WTR296" s="182"/>
      <c r="WTS296" s="182"/>
      <c r="WTT296" s="182"/>
      <c r="WTU296" s="182"/>
      <c r="WTV296" s="182"/>
      <c r="WTW296" s="182"/>
      <c r="WTX296" s="182"/>
      <c r="WTY296" s="182"/>
    </row>
    <row r="297" spans="1:16093" s="196" customFormat="1" x14ac:dyDescent="0.25">
      <c r="A297" s="191"/>
      <c r="B297" s="191"/>
      <c r="C297" s="192"/>
      <c r="D297" s="192"/>
      <c r="E297" s="193"/>
      <c r="F297" s="146"/>
      <c r="G297" s="146"/>
      <c r="H297" s="200"/>
      <c r="I297" s="200"/>
      <c r="J297" s="201"/>
      <c r="K297" s="200"/>
      <c r="L297" s="200"/>
      <c r="M297" s="201"/>
      <c r="N297" s="194"/>
      <c r="O297" s="194"/>
      <c r="P297" s="194"/>
      <c r="Q297" s="194"/>
      <c r="R297" s="194"/>
      <c r="S297" s="194"/>
      <c r="T297" s="194"/>
      <c r="U297" s="194"/>
      <c r="V297" s="194"/>
      <c r="W297" s="194"/>
      <c r="X297" s="194"/>
      <c r="Y297" s="194"/>
      <c r="Z297" s="194"/>
      <c r="AA297" s="1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195"/>
      <c r="BM297" s="195"/>
      <c r="BN297" s="195"/>
      <c r="BO297" s="195"/>
      <c r="BP297" s="195"/>
      <c r="BQ297" s="195"/>
      <c r="BR297" s="195"/>
      <c r="BS297" s="195"/>
      <c r="BT297" s="195"/>
      <c r="BU297" s="195"/>
      <c r="BV297" s="195"/>
      <c r="BW297" s="195"/>
      <c r="BX297" s="195"/>
      <c r="BY297" s="195"/>
      <c r="BZ297" s="195"/>
      <c r="CA297" s="195"/>
      <c r="CB297" s="195"/>
      <c r="CC297" s="195"/>
      <c r="CD297" s="195"/>
      <c r="CE297" s="195"/>
      <c r="CF297" s="195"/>
      <c r="CG297" s="195"/>
      <c r="CH297" s="195"/>
      <c r="CI297" s="195"/>
      <c r="CJ297" s="195"/>
      <c r="CK297" s="195"/>
      <c r="CL297" s="195"/>
      <c r="CM297" s="73"/>
      <c r="CN297" s="9"/>
      <c r="CO297" s="36"/>
      <c r="CP297" s="36"/>
      <c r="CQ297" s="191"/>
      <c r="CR297" s="191"/>
      <c r="CS297" s="191"/>
      <c r="CT297" s="191"/>
      <c r="CU297" s="191"/>
      <c r="CV297" s="191"/>
      <c r="CW297" s="191"/>
      <c r="CX297" s="191"/>
      <c r="CY297" s="191"/>
      <c r="CZ297" s="191"/>
      <c r="DA297" s="191"/>
      <c r="DB297" s="191"/>
      <c r="DC297" s="191"/>
      <c r="DD297" s="191"/>
      <c r="DE297" s="191"/>
      <c r="DF297" s="191"/>
      <c r="DG297" s="191"/>
      <c r="DH297" s="191"/>
      <c r="DI297" s="191"/>
      <c r="DJ297" s="191"/>
      <c r="DK297" s="191"/>
      <c r="DL297" s="191"/>
      <c r="DM297" s="191"/>
      <c r="DN297" s="191"/>
      <c r="DO297" s="191"/>
      <c r="DP297" s="191"/>
      <c r="DQ297" s="191"/>
      <c r="DR297" s="191"/>
      <c r="DS297" s="191"/>
      <c r="DT297" s="191"/>
      <c r="DU297" s="191"/>
      <c r="DV297" s="191"/>
      <c r="DW297" s="191"/>
      <c r="DX297" s="191"/>
      <c r="DY297" s="191"/>
      <c r="DZ297" s="191"/>
      <c r="EA297" s="191"/>
      <c r="EB297" s="191"/>
      <c r="EC297" s="191"/>
      <c r="ED297" s="191"/>
      <c r="EE297" s="191"/>
      <c r="EF297" s="191"/>
      <c r="EG297" s="191"/>
      <c r="EH297" s="191"/>
      <c r="EI297" s="191"/>
      <c r="EJ297" s="191"/>
      <c r="EK297" s="191"/>
      <c r="EL297" s="191"/>
      <c r="EM297" s="191"/>
      <c r="EN297" s="191"/>
      <c r="EO297" s="191"/>
      <c r="EP297" s="191"/>
      <c r="EQ297" s="191"/>
      <c r="ER297" s="191"/>
      <c r="ES297" s="191"/>
      <c r="ET297" s="191"/>
      <c r="EU297" s="191"/>
      <c r="EV297" s="191"/>
      <c r="EW297" s="191"/>
      <c r="EX297" s="191"/>
      <c r="EY297" s="191"/>
      <c r="EZ297" s="191"/>
      <c r="FA297" s="191"/>
      <c r="FB297" s="191"/>
      <c r="FC297" s="191"/>
      <c r="FD297" s="191"/>
      <c r="FE297" s="191"/>
      <c r="FF297" s="191"/>
      <c r="FG297" s="191"/>
      <c r="FH297" s="191"/>
      <c r="FI297" s="191"/>
      <c r="FJ297" s="191"/>
      <c r="FK297" s="191"/>
      <c r="FL297" s="191"/>
      <c r="FM297" s="191"/>
      <c r="FN297" s="191"/>
      <c r="FO297" s="191"/>
      <c r="FP297" s="191"/>
      <c r="FQ297" s="191"/>
      <c r="FR297" s="191"/>
      <c r="FS297" s="191"/>
      <c r="FT297" s="191"/>
      <c r="FU297" s="191"/>
      <c r="FV297" s="191"/>
      <c r="FW297" s="191"/>
      <c r="FX297" s="191"/>
      <c r="FY297" s="191"/>
      <c r="FZ297" s="191"/>
      <c r="GA297" s="191"/>
      <c r="GB297" s="191"/>
      <c r="GC297" s="191"/>
      <c r="GD297" s="191"/>
      <c r="GE297" s="191"/>
      <c r="GF297" s="191"/>
      <c r="GG297" s="191"/>
      <c r="GH297" s="191"/>
      <c r="GI297" s="191"/>
      <c r="GJ297" s="191"/>
      <c r="GK297" s="191"/>
      <c r="GL297" s="191"/>
      <c r="GM297" s="191"/>
      <c r="GN297" s="191"/>
      <c r="GO297" s="191"/>
      <c r="GP297" s="191"/>
      <c r="GQ297" s="191"/>
      <c r="GR297" s="191"/>
      <c r="GS297" s="191"/>
      <c r="GT297" s="191"/>
      <c r="GU297" s="191"/>
      <c r="GV297" s="191"/>
      <c r="GW297" s="191"/>
      <c r="GX297" s="191"/>
      <c r="GY297" s="191"/>
      <c r="GZ297" s="191"/>
      <c r="HA297" s="191"/>
      <c r="HB297" s="191"/>
      <c r="HC297" s="191"/>
      <c r="HD297" s="191"/>
      <c r="HE297" s="191"/>
      <c r="HF297" s="191"/>
      <c r="HG297" s="191"/>
      <c r="HH297" s="191"/>
      <c r="HI297" s="191"/>
      <c r="HJ297" s="191"/>
      <c r="HK297" s="191"/>
      <c r="HL297" s="191"/>
      <c r="HM297" s="191"/>
      <c r="HN297" s="191"/>
      <c r="HO297" s="191"/>
      <c r="HP297" s="191"/>
      <c r="HQ297" s="191"/>
      <c r="HR297" s="191"/>
      <c r="HS297" s="191"/>
      <c r="HT297" s="191"/>
      <c r="HU297" s="191"/>
      <c r="HV297" s="191"/>
      <c r="HW297" s="191"/>
      <c r="HX297" s="191"/>
      <c r="HY297" s="191"/>
      <c r="HZ297" s="191"/>
      <c r="IA297" s="191"/>
      <c r="IB297" s="191"/>
      <c r="IC297" s="191"/>
      <c r="ID297" s="191"/>
      <c r="IE297" s="191"/>
      <c r="IF297" s="191"/>
      <c r="IG297" s="191"/>
      <c r="IH297" s="191"/>
      <c r="II297" s="191"/>
      <c r="IJ297" s="191"/>
      <c r="IK297" s="191"/>
      <c r="IL297" s="191"/>
      <c r="IM297" s="191"/>
      <c r="IN297" s="191"/>
      <c r="IO297" s="191"/>
      <c r="IP297" s="191"/>
      <c r="IQ297" s="191"/>
      <c r="IR297" s="191"/>
      <c r="IS297" s="191"/>
      <c r="IT297" s="191"/>
      <c r="IU297" s="191"/>
      <c r="IV297" s="191"/>
      <c r="IW297" s="191"/>
      <c r="IX297" s="191"/>
      <c r="IY297" s="191"/>
      <c r="IZ297" s="191"/>
      <c r="JA297" s="191"/>
      <c r="JB297" s="191"/>
      <c r="JC297" s="191"/>
      <c r="JD297" s="191"/>
      <c r="JE297" s="191"/>
      <c r="JF297" s="191"/>
      <c r="JG297" s="191"/>
      <c r="JH297" s="191"/>
      <c r="JI297" s="191"/>
      <c r="JJ297" s="191"/>
      <c r="JK297" s="191"/>
      <c r="JL297" s="191"/>
      <c r="JM297" s="191"/>
      <c r="JN297" s="191"/>
      <c r="JO297" s="191"/>
      <c r="JP297" s="191"/>
      <c r="JQ297" s="191"/>
      <c r="JR297" s="191"/>
      <c r="JS297" s="191"/>
      <c r="JT297" s="191"/>
      <c r="JU297" s="191"/>
      <c r="JV297" s="191"/>
      <c r="JW297" s="191"/>
      <c r="JX297" s="191"/>
      <c r="JY297" s="191"/>
      <c r="JZ297" s="191"/>
      <c r="KA297" s="191"/>
      <c r="KB297" s="191"/>
      <c r="KC297" s="191"/>
      <c r="KD297" s="191"/>
      <c r="KE297" s="191"/>
      <c r="KF297" s="191"/>
      <c r="KG297" s="191"/>
      <c r="KH297" s="191"/>
      <c r="KI297" s="191"/>
      <c r="KJ297" s="191"/>
      <c r="KK297" s="191"/>
      <c r="KL297" s="191"/>
      <c r="KM297" s="191"/>
      <c r="KN297" s="191"/>
      <c r="KO297" s="191"/>
      <c r="KP297" s="191"/>
      <c r="KQ297" s="191"/>
      <c r="KR297" s="191"/>
      <c r="KS297" s="191"/>
      <c r="KT297" s="191"/>
      <c r="KU297" s="191"/>
      <c r="KV297" s="191"/>
      <c r="KW297" s="191"/>
      <c r="KX297" s="191"/>
      <c r="KY297" s="191"/>
      <c r="KZ297" s="191"/>
      <c r="LA297" s="191"/>
      <c r="LB297" s="191"/>
      <c r="LC297" s="191"/>
      <c r="LD297" s="191"/>
      <c r="LE297" s="191"/>
      <c r="LF297" s="191"/>
      <c r="LG297" s="191"/>
      <c r="LH297" s="191"/>
      <c r="LI297" s="191"/>
      <c r="LJ297" s="191"/>
      <c r="LK297" s="191"/>
      <c r="LL297" s="191"/>
      <c r="LM297" s="191"/>
      <c r="LN297" s="191"/>
      <c r="LO297" s="191"/>
      <c r="LP297" s="191"/>
      <c r="LQ297" s="191"/>
      <c r="LR297" s="191"/>
      <c r="LS297" s="191"/>
      <c r="LT297" s="191"/>
      <c r="LU297" s="191"/>
      <c r="LV297" s="191"/>
      <c r="LW297" s="191"/>
      <c r="LX297" s="191"/>
      <c r="LY297" s="191"/>
      <c r="LZ297" s="191"/>
      <c r="MA297" s="191"/>
      <c r="MB297" s="191"/>
      <c r="MC297" s="191"/>
      <c r="MD297" s="191"/>
      <c r="ME297" s="191"/>
      <c r="MF297" s="191"/>
      <c r="MG297" s="191"/>
      <c r="MH297" s="191"/>
      <c r="MI297" s="191"/>
      <c r="MJ297" s="191"/>
      <c r="MK297" s="191"/>
      <c r="ML297" s="191"/>
      <c r="MM297" s="191"/>
      <c r="MN297" s="191"/>
      <c r="MO297" s="191"/>
      <c r="MP297" s="191"/>
      <c r="MQ297" s="191"/>
      <c r="MR297" s="191"/>
      <c r="MS297" s="191"/>
      <c r="MT297" s="191"/>
      <c r="MU297" s="191"/>
      <c r="MV297" s="191"/>
      <c r="MW297" s="191"/>
      <c r="MX297" s="191"/>
      <c r="MY297" s="191"/>
      <c r="MZ297" s="191"/>
      <c r="NA297" s="191"/>
      <c r="NB297" s="191"/>
      <c r="NC297" s="191"/>
      <c r="ND297" s="191"/>
      <c r="NE297" s="191"/>
      <c r="NF297" s="191"/>
      <c r="NG297" s="191"/>
      <c r="NH297" s="191"/>
      <c r="NI297" s="191"/>
      <c r="NJ297" s="191"/>
      <c r="NK297" s="191"/>
      <c r="NL297" s="191"/>
      <c r="NM297" s="191"/>
      <c r="NN297" s="191"/>
      <c r="NO297" s="191"/>
      <c r="NP297" s="191"/>
      <c r="NQ297" s="191"/>
      <c r="NR297" s="191"/>
      <c r="NS297" s="191"/>
      <c r="NT297" s="191"/>
      <c r="NU297" s="191"/>
      <c r="NV297" s="191"/>
      <c r="NW297" s="191"/>
      <c r="NX297" s="191"/>
      <c r="NY297" s="191"/>
      <c r="NZ297" s="191"/>
      <c r="OA297" s="191"/>
      <c r="OB297" s="191"/>
      <c r="OC297" s="191"/>
      <c r="OD297" s="191"/>
      <c r="OE297" s="191"/>
      <c r="OF297" s="191"/>
      <c r="OG297" s="191"/>
      <c r="OH297" s="191"/>
      <c r="OI297" s="191"/>
      <c r="OJ297" s="191"/>
      <c r="OK297" s="191"/>
      <c r="OL297" s="191"/>
      <c r="OM297" s="191"/>
      <c r="ON297" s="191"/>
      <c r="OO297" s="191"/>
      <c r="OP297" s="191"/>
      <c r="OQ297" s="191"/>
      <c r="OR297" s="191"/>
      <c r="OS297" s="191"/>
      <c r="OT297" s="191"/>
      <c r="OU297" s="191"/>
      <c r="OV297" s="191"/>
      <c r="OW297" s="191"/>
      <c r="OX297" s="191"/>
      <c r="OY297" s="191"/>
      <c r="OZ297" s="191"/>
      <c r="PA297" s="191"/>
      <c r="PB297" s="191"/>
      <c r="PC297" s="191"/>
      <c r="PD297" s="191"/>
      <c r="PE297" s="191"/>
      <c r="PF297" s="191"/>
      <c r="PG297" s="191"/>
      <c r="PH297" s="191"/>
      <c r="PI297" s="191"/>
      <c r="PJ297" s="191"/>
      <c r="PK297" s="191"/>
      <c r="PL297" s="191"/>
      <c r="PM297" s="191"/>
      <c r="PN297" s="191"/>
      <c r="PO297" s="191"/>
      <c r="PP297" s="191"/>
      <c r="PQ297" s="191"/>
      <c r="PR297" s="191"/>
      <c r="PS297" s="191"/>
      <c r="PT297" s="191"/>
      <c r="PU297" s="191"/>
      <c r="PV297" s="191"/>
      <c r="PW297" s="191"/>
      <c r="PX297" s="191"/>
      <c r="PY297" s="191"/>
      <c r="PZ297" s="191"/>
      <c r="QA297" s="191"/>
      <c r="QB297" s="191"/>
      <c r="QC297" s="191"/>
      <c r="QD297" s="191"/>
      <c r="QE297" s="191"/>
      <c r="QF297" s="191"/>
      <c r="QG297" s="191"/>
      <c r="QH297" s="191"/>
      <c r="QI297" s="191"/>
      <c r="QJ297" s="191"/>
      <c r="QK297" s="191"/>
      <c r="QL297" s="191"/>
      <c r="QM297" s="191"/>
      <c r="QN297" s="191"/>
      <c r="QO297" s="191"/>
      <c r="QP297" s="191"/>
      <c r="QQ297" s="191"/>
      <c r="QR297" s="191"/>
      <c r="QS297" s="191"/>
      <c r="QT297" s="191"/>
      <c r="QU297" s="191"/>
      <c r="QV297" s="191"/>
      <c r="QW297" s="191"/>
      <c r="QX297" s="191"/>
      <c r="QY297" s="191"/>
      <c r="QZ297" s="191"/>
      <c r="RA297" s="191"/>
      <c r="RB297" s="191"/>
      <c r="RC297" s="191"/>
      <c r="RD297" s="191"/>
      <c r="RE297" s="191"/>
      <c r="RF297" s="191"/>
      <c r="RG297" s="191"/>
      <c r="RH297" s="191"/>
      <c r="RI297" s="191"/>
      <c r="RJ297" s="191"/>
      <c r="RK297" s="191"/>
      <c r="RL297" s="191"/>
      <c r="RM297" s="191"/>
      <c r="RN297" s="191"/>
      <c r="RO297" s="191"/>
      <c r="RP297" s="191"/>
      <c r="RQ297" s="191"/>
      <c r="RR297" s="191"/>
      <c r="RS297" s="191"/>
      <c r="RT297" s="191"/>
      <c r="RU297" s="191"/>
      <c r="RV297" s="191"/>
      <c r="RW297" s="191"/>
      <c r="RX297" s="191"/>
      <c r="RY297" s="191"/>
      <c r="RZ297" s="191"/>
      <c r="SA297" s="191"/>
      <c r="SB297" s="191"/>
      <c r="SC297" s="191"/>
      <c r="SD297" s="191"/>
      <c r="SE297" s="191"/>
      <c r="SF297" s="191"/>
      <c r="SG297" s="191"/>
      <c r="SH297" s="191"/>
      <c r="SI297" s="191"/>
      <c r="SJ297" s="191"/>
      <c r="SK297" s="191"/>
      <c r="SL297" s="191"/>
      <c r="SM297" s="191"/>
      <c r="SN297" s="191"/>
      <c r="SO297" s="191"/>
      <c r="SP297" s="191"/>
      <c r="SQ297" s="191"/>
      <c r="SR297" s="191"/>
      <c r="SS297" s="191"/>
      <c r="ST297" s="191"/>
      <c r="SU297" s="191"/>
      <c r="SV297" s="191"/>
      <c r="SW297" s="191"/>
      <c r="SX297" s="191"/>
      <c r="SY297" s="191"/>
      <c r="SZ297" s="191"/>
      <c r="TA297" s="191"/>
      <c r="TB297" s="191"/>
      <c r="TC297" s="191"/>
      <c r="TD297" s="191"/>
      <c r="TE297" s="191"/>
      <c r="TF297" s="191"/>
      <c r="TG297" s="191"/>
      <c r="TH297" s="191"/>
      <c r="TI297" s="191"/>
      <c r="TJ297" s="191"/>
      <c r="TK297" s="191"/>
      <c r="TL297" s="191"/>
      <c r="TM297" s="191"/>
      <c r="TN297" s="191"/>
      <c r="TO297" s="191"/>
      <c r="TP297" s="191"/>
      <c r="TQ297" s="191"/>
      <c r="TR297" s="191"/>
      <c r="TS297" s="191"/>
      <c r="TT297" s="191"/>
      <c r="TU297" s="191"/>
      <c r="TV297" s="191"/>
      <c r="TW297" s="191"/>
      <c r="TX297" s="191"/>
      <c r="TY297" s="191"/>
      <c r="TZ297" s="191"/>
      <c r="UA297" s="191"/>
      <c r="UB297" s="191"/>
      <c r="UC297" s="191"/>
      <c r="UD297" s="191"/>
      <c r="UE297" s="191"/>
      <c r="UF297" s="191"/>
      <c r="UG297" s="191"/>
      <c r="UH297" s="191"/>
      <c r="UI297" s="191"/>
      <c r="UJ297" s="191"/>
      <c r="UK297" s="191"/>
      <c r="UL297" s="191"/>
      <c r="UM297" s="191"/>
      <c r="UN297" s="191"/>
      <c r="UO297" s="191"/>
      <c r="UP297" s="191"/>
      <c r="UQ297" s="191"/>
      <c r="UR297" s="191"/>
      <c r="US297" s="191"/>
      <c r="UT297" s="191"/>
      <c r="UU297" s="191"/>
      <c r="UV297" s="191"/>
      <c r="UW297" s="191"/>
      <c r="UX297" s="191"/>
      <c r="UY297" s="191"/>
      <c r="UZ297" s="191"/>
      <c r="VA297" s="191"/>
      <c r="VB297" s="191"/>
      <c r="VC297" s="191"/>
      <c r="VD297" s="191"/>
      <c r="VE297" s="191"/>
      <c r="VF297" s="191"/>
      <c r="VG297" s="191"/>
      <c r="VH297" s="191"/>
      <c r="VI297" s="191"/>
      <c r="VJ297" s="191"/>
      <c r="VK297" s="191"/>
      <c r="VL297" s="191"/>
      <c r="VM297" s="191"/>
      <c r="VN297" s="191"/>
      <c r="VO297" s="191"/>
      <c r="VP297" s="191"/>
      <c r="VQ297" s="191"/>
      <c r="VR297" s="191"/>
      <c r="VS297" s="191"/>
      <c r="VT297" s="191"/>
      <c r="VU297" s="191"/>
      <c r="VV297" s="191"/>
      <c r="VW297" s="191"/>
      <c r="VX297" s="191"/>
      <c r="VY297" s="191"/>
      <c r="VZ297" s="191"/>
      <c r="WA297" s="191"/>
      <c r="WB297" s="191"/>
      <c r="WC297" s="191"/>
      <c r="WD297" s="191"/>
      <c r="WE297" s="191"/>
      <c r="WF297" s="191"/>
      <c r="WG297" s="191"/>
      <c r="WH297" s="191"/>
      <c r="WI297" s="191"/>
      <c r="WJ297" s="191"/>
      <c r="WK297" s="191"/>
      <c r="WL297" s="191"/>
      <c r="WM297" s="191"/>
      <c r="WN297" s="191"/>
      <c r="WO297" s="191"/>
      <c r="WP297" s="191"/>
      <c r="WQ297" s="191"/>
      <c r="WR297" s="191"/>
      <c r="WS297" s="191"/>
      <c r="WT297" s="191"/>
      <c r="WU297" s="191"/>
      <c r="WV297" s="191"/>
      <c r="WW297" s="191"/>
      <c r="WX297" s="191"/>
      <c r="WY297" s="191"/>
      <c r="WZ297" s="191"/>
      <c r="XA297" s="191"/>
      <c r="XB297" s="191"/>
      <c r="XC297" s="191"/>
      <c r="XD297" s="191"/>
      <c r="XE297" s="191"/>
      <c r="XF297" s="191"/>
      <c r="XG297" s="191"/>
      <c r="XH297" s="191"/>
      <c r="XI297" s="191"/>
      <c r="XJ297" s="191"/>
      <c r="XK297" s="191"/>
      <c r="XL297" s="191"/>
      <c r="XM297" s="191"/>
      <c r="XN297" s="191"/>
      <c r="XO297" s="191"/>
      <c r="XP297" s="191"/>
      <c r="XQ297" s="191"/>
      <c r="XR297" s="191"/>
      <c r="XS297" s="191"/>
      <c r="XT297" s="191"/>
      <c r="XU297" s="191"/>
      <c r="XV297" s="191"/>
      <c r="XW297" s="191"/>
      <c r="XX297" s="191"/>
      <c r="XY297" s="191"/>
      <c r="XZ297" s="191"/>
      <c r="YA297" s="191"/>
      <c r="YB297" s="191"/>
      <c r="YC297" s="191"/>
      <c r="YD297" s="191"/>
      <c r="YE297" s="191"/>
      <c r="YF297" s="191"/>
      <c r="YG297" s="191"/>
      <c r="YH297" s="191"/>
      <c r="YI297" s="191"/>
      <c r="YJ297" s="191"/>
      <c r="YK297" s="191"/>
      <c r="YL297" s="191"/>
      <c r="YM297" s="191"/>
      <c r="YN297" s="191"/>
      <c r="YO297" s="191"/>
      <c r="YP297" s="191"/>
      <c r="YQ297" s="191"/>
      <c r="YR297" s="191"/>
      <c r="YS297" s="191"/>
      <c r="YT297" s="191"/>
      <c r="YU297" s="191"/>
      <c r="YV297" s="191"/>
      <c r="YW297" s="191"/>
      <c r="YX297" s="191"/>
      <c r="YY297" s="191"/>
      <c r="YZ297" s="191"/>
      <c r="ZA297" s="191"/>
      <c r="ZB297" s="191"/>
      <c r="ZC297" s="191"/>
      <c r="ZD297" s="191"/>
      <c r="ZE297" s="191"/>
      <c r="ZF297" s="191"/>
      <c r="ZG297" s="191"/>
      <c r="ZH297" s="191"/>
      <c r="ZI297" s="191"/>
      <c r="ZJ297" s="191"/>
      <c r="ZK297" s="191"/>
      <c r="ZL297" s="191"/>
      <c r="ZM297" s="191"/>
      <c r="ZN297" s="191"/>
      <c r="ZO297" s="191"/>
      <c r="ZP297" s="191"/>
      <c r="ZQ297" s="191"/>
      <c r="ZR297" s="191"/>
      <c r="ZS297" s="191"/>
      <c r="ZT297" s="191"/>
      <c r="ZU297" s="191"/>
      <c r="ZV297" s="191"/>
      <c r="ZW297" s="191"/>
      <c r="ZX297" s="191"/>
      <c r="ZY297" s="191"/>
      <c r="ZZ297" s="191"/>
      <c r="AAA297" s="191"/>
      <c r="AAB297" s="191"/>
      <c r="AAC297" s="191"/>
      <c r="AAD297" s="191"/>
      <c r="AAE297" s="191"/>
      <c r="AAF297" s="191"/>
      <c r="AAG297" s="191"/>
      <c r="AAH297" s="191"/>
      <c r="AAI297" s="191"/>
      <c r="AAJ297" s="191"/>
      <c r="AAK297" s="191"/>
      <c r="AAL297" s="191"/>
      <c r="AAM297" s="191"/>
      <c r="AAN297" s="191"/>
      <c r="AAO297" s="191"/>
      <c r="AAP297" s="191"/>
      <c r="AAQ297" s="191"/>
      <c r="AAR297" s="191"/>
      <c r="AAS297" s="191"/>
      <c r="AAT297" s="191"/>
      <c r="AAU297" s="191"/>
      <c r="AAV297" s="191"/>
      <c r="AAW297" s="191"/>
      <c r="AAX297" s="191"/>
      <c r="AAY297" s="191"/>
      <c r="AAZ297" s="191"/>
      <c r="ABA297" s="191"/>
      <c r="ABB297" s="191"/>
      <c r="ABC297" s="191"/>
      <c r="ABD297" s="191"/>
      <c r="ABE297" s="191"/>
      <c r="ABF297" s="191"/>
      <c r="ABG297" s="191"/>
      <c r="ABH297" s="191"/>
      <c r="ABI297" s="191"/>
      <c r="ABJ297" s="191"/>
      <c r="ABK297" s="191"/>
      <c r="ABL297" s="191"/>
      <c r="ABM297" s="191"/>
      <c r="ABN297" s="191"/>
      <c r="ABO297" s="191"/>
      <c r="ABP297" s="191"/>
      <c r="ABQ297" s="191"/>
      <c r="ABR297" s="191"/>
      <c r="ABS297" s="191"/>
      <c r="ABT297" s="191"/>
      <c r="ABU297" s="191"/>
      <c r="ABV297" s="191"/>
      <c r="ABW297" s="191"/>
      <c r="ABX297" s="191"/>
      <c r="ABY297" s="191"/>
      <c r="ABZ297" s="191"/>
      <c r="ACA297" s="191"/>
      <c r="ACB297" s="191"/>
      <c r="ACC297" s="191"/>
      <c r="ACD297" s="191"/>
      <c r="ACE297" s="191"/>
      <c r="ACF297" s="191"/>
      <c r="ACG297" s="191"/>
      <c r="ACH297" s="191"/>
      <c r="ACI297" s="191"/>
      <c r="ACJ297" s="191"/>
      <c r="ACK297" s="191"/>
      <c r="ACL297" s="191"/>
      <c r="ACM297" s="191"/>
      <c r="ACN297" s="191"/>
      <c r="ACO297" s="191"/>
      <c r="ACP297" s="191"/>
      <c r="ACQ297" s="191"/>
      <c r="ACR297" s="191"/>
      <c r="ACS297" s="191"/>
      <c r="ACT297" s="191"/>
      <c r="ACU297" s="191"/>
      <c r="ACV297" s="191"/>
      <c r="ACW297" s="191"/>
      <c r="ACX297" s="191"/>
      <c r="ACY297" s="191"/>
      <c r="ACZ297" s="191"/>
      <c r="ADA297" s="191"/>
      <c r="ADB297" s="191"/>
      <c r="ADC297" s="191"/>
      <c r="ADD297" s="191"/>
      <c r="ADE297" s="191"/>
      <c r="ADF297" s="191"/>
      <c r="ADG297" s="191"/>
      <c r="ADH297" s="191"/>
      <c r="ADI297" s="191"/>
      <c r="ADJ297" s="191"/>
      <c r="ADK297" s="191"/>
      <c r="ADL297" s="191"/>
      <c r="ADM297" s="191"/>
      <c r="ADN297" s="191"/>
      <c r="ADO297" s="191"/>
      <c r="ADP297" s="191"/>
      <c r="ADQ297" s="191"/>
      <c r="ADR297" s="191"/>
      <c r="ADS297" s="191"/>
      <c r="ADT297" s="191"/>
      <c r="ADU297" s="191"/>
      <c r="ADV297" s="191"/>
      <c r="ADW297" s="191"/>
      <c r="ADX297" s="191"/>
      <c r="ADY297" s="191"/>
      <c r="ADZ297" s="191"/>
      <c r="AEA297" s="191"/>
      <c r="AEB297" s="191"/>
      <c r="AEC297" s="191"/>
      <c r="AED297" s="191"/>
      <c r="AEE297" s="191"/>
      <c r="AEF297" s="191"/>
      <c r="AEG297" s="191"/>
      <c r="AEH297" s="191"/>
      <c r="AEI297" s="191"/>
      <c r="AEJ297" s="191"/>
      <c r="AEK297" s="191"/>
      <c r="AEL297" s="191"/>
      <c r="AEM297" s="191"/>
      <c r="AEN297" s="191"/>
      <c r="AEO297" s="191"/>
      <c r="AEP297" s="191"/>
      <c r="AEQ297" s="191"/>
      <c r="AER297" s="191"/>
      <c r="AES297" s="191"/>
      <c r="AET297" s="191"/>
      <c r="AEU297" s="191"/>
      <c r="AEV297" s="191"/>
      <c r="AEW297" s="191"/>
      <c r="AEX297" s="191"/>
      <c r="AEY297" s="191"/>
      <c r="AEZ297" s="191"/>
      <c r="AFA297" s="191"/>
      <c r="AFB297" s="191"/>
      <c r="AFC297" s="191"/>
      <c r="AFD297" s="191"/>
      <c r="AFE297" s="191"/>
      <c r="AFF297" s="191"/>
      <c r="AFG297" s="191"/>
      <c r="AFH297" s="191"/>
      <c r="AFI297" s="191"/>
      <c r="AFJ297" s="191"/>
      <c r="AFK297" s="191"/>
      <c r="AFL297" s="191"/>
      <c r="AFM297" s="191"/>
      <c r="AFN297" s="191"/>
      <c r="AFO297" s="191"/>
      <c r="AFP297" s="191"/>
      <c r="AFQ297" s="191"/>
      <c r="AFR297" s="191"/>
      <c r="AFS297" s="191"/>
      <c r="AFT297" s="191"/>
      <c r="AFU297" s="191"/>
      <c r="AFV297" s="191"/>
      <c r="AFW297" s="191"/>
      <c r="AFX297" s="191"/>
      <c r="AFY297" s="191"/>
      <c r="AFZ297" s="191"/>
      <c r="AGA297" s="191"/>
      <c r="AGB297" s="191"/>
      <c r="AGC297" s="191"/>
      <c r="AGD297" s="191"/>
      <c r="AGE297" s="191"/>
      <c r="AGF297" s="191"/>
      <c r="AGG297" s="191"/>
      <c r="AGH297" s="191"/>
      <c r="AGI297" s="191"/>
      <c r="AGJ297" s="191"/>
      <c r="AGK297" s="191"/>
      <c r="AGL297" s="191"/>
      <c r="AGM297" s="191"/>
      <c r="AGN297" s="191"/>
      <c r="AGO297" s="191"/>
      <c r="AGP297" s="191"/>
      <c r="AGQ297" s="191"/>
      <c r="AGR297" s="191"/>
      <c r="AGS297" s="191"/>
      <c r="AGT297" s="191"/>
      <c r="AGU297" s="191"/>
      <c r="AGV297" s="191"/>
      <c r="AGW297" s="191"/>
      <c r="AGX297" s="191"/>
      <c r="AGY297" s="191"/>
      <c r="AGZ297" s="191"/>
      <c r="AHA297" s="191"/>
      <c r="AHB297" s="191"/>
      <c r="AHC297" s="191"/>
      <c r="AHD297" s="191"/>
      <c r="AHE297" s="191"/>
      <c r="AHF297" s="191"/>
      <c r="AHG297" s="191"/>
      <c r="AHH297" s="191"/>
      <c r="AHI297" s="191"/>
      <c r="AHJ297" s="191"/>
      <c r="AHK297" s="191"/>
      <c r="AHL297" s="191"/>
      <c r="AHM297" s="191"/>
      <c r="AHN297" s="191"/>
      <c r="AHO297" s="191"/>
      <c r="AHP297" s="191"/>
      <c r="AHQ297" s="191"/>
      <c r="AHR297" s="191"/>
      <c r="AHS297" s="191"/>
      <c r="AHT297" s="191"/>
      <c r="AHU297" s="191"/>
      <c r="AHV297" s="191"/>
      <c r="AHW297" s="191"/>
      <c r="AHX297" s="191"/>
      <c r="AHY297" s="191"/>
      <c r="AHZ297" s="191"/>
      <c r="AIA297" s="191"/>
      <c r="AIB297" s="191"/>
      <c r="AIC297" s="191"/>
      <c r="AID297" s="191"/>
      <c r="AIE297" s="191"/>
      <c r="AIF297" s="191"/>
      <c r="AIG297" s="191"/>
      <c r="AIH297" s="191"/>
      <c r="AII297" s="191"/>
      <c r="AIJ297" s="191"/>
      <c r="AIK297" s="191"/>
      <c r="AIL297" s="191"/>
      <c r="AIM297" s="191"/>
      <c r="AIN297" s="191"/>
      <c r="AIO297" s="191"/>
      <c r="AIP297" s="191"/>
      <c r="AIQ297" s="191"/>
      <c r="AIR297" s="191"/>
      <c r="AIS297" s="191"/>
      <c r="AIT297" s="191"/>
      <c r="AIU297" s="191"/>
      <c r="AIV297" s="191"/>
      <c r="AIW297" s="191"/>
      <c r="AIX297" s="191"/>
      <c r="AIY297" s="191"/>
      <c r="AIZ297" s="191"/>
      <c r="AJA297" s="191"/>
      <c r="AJB297" s="191"/>
      <c r="AJC297" s="191"/>
      <c r="AJD297" s="191"/>
      <c r="AJE297" s="191"/>
      <c r="AJF297" s="191"/>
      <c r="AJG297" s="191"/>
      <c r="AJH297" s="191"/>
      <c r="AJI297" s="191"/>
      <c r="AJJ297" s="191"/>
      <c r="AJK297" s="191"/>
      <c r="AJL297" s="191"/>
      <c r="AJM297" s="191"/>
      <c r="AJN297" s="191"/>
      <c r="AJO297" s="191"/>
      <c r="AJP297" s="191"/>
      <c r="AJQ297" s="191"/>
      <c r="AJR297" s="191"/>
      <c r="AJS297" s="191"/>
      <c r="AJT297" s="191"/>
      <c r="AJU297" s="191"/>
      <c r="AJV297" s="191"/>
      <c r="AJW297" s="191"/>
      <c r="AJX297" s="191"/>
      <c r="AJY297" s="191"/>
      <c r="AJZ297" s="191"/>
      <c r="AKA297" s="191"/>
      <c r="AKB297" s="191"/>
      <c r="AKC297" s="191"/>
      <c r="AKD297" s="191"/>
      <c r="AKE297" s="191"/>
      <c r="AKF297" s="191"/>
      <c r="AKG297" s="191"/>
      <c r="AKH297" s="191"/>
      <c r="AKI297" s="191"/>
      <c r="AKJ297" s="191"/>
      <c r="AKK297" s="191"/>
      <c r="AKL297" s="191"/>
      <c r="AKM297" s="191"/>
      <c r="AKN297" s="191"/>
      <c r="AKO297" s="191"/>
      <c r="AKP297" s="191"/>
      <c r="AKQ297" s="191"/>
      <c r="AKR297" s="191"/>
      <c r="AKS297" s="191"/>
      <c r="AKT297" s="191"/>
      <c r="AKU297" s="191"/>
      <c r="AKV297" s="191"/>
      <c r="AKW297" s="191"/>
      <c r="AKX297" s="191"/>
      <c r="AKY297" s="191"/>
      <c r="AKZ297" s="191"/>
      <c r="ALA297" s="191"/>
      <c r="ALB297" s="191"/>
      <c r="ALC297" s="191"/>
      <c r="ALD297" s="191"/>
      <c r="ALE297" s="191"/>
      <c r="ALF297" s="191"/>
      <c r="ALG297" s="191"/>
      <c r="ALH297" s="191"/>
      <c r="ALI297" s="191"/>
      <c r="ALJ297" s="191"/>
      <c r="ALK297" s="191"/>
      <c r="ALL297" s="191"/>
      <c r="ALM297" s="191"/>
      <c r="ALN297" s="191"/>
      <c r="ALO297" s="191"/>
      <c r="ALP297" s="191"/>
      <c r="ALQ297" s="191"/>
      <c r="ALR297" s="191"/>
      <c r="ALS297" s="191"/>
      <c r="ALT297" s="191"/>
      <c r="ALU297" s="191"/>
      <c r="ALV297" s="191"/>
      <c r="ALW297" s="191"/>
      <c r="ALX297" s="191"/>
      <c r="ALY297" s="191"/>
      <c r="ALZ297" s="191"/>
      <c r="AMA297" s="191"/>
      <c r="AMB297" s="191"/>
      <c r="AMC297" s="191"/>
      <c r="AMD297" s="191"/>
      <c r="AME297" s="191"/>
      <c r="AMF297" s="191"/>
      <c r="AMG297" s="191"/>
      <c r="AMH297" s="191"/>
      <c r="AMI297" s="191"/>
      <c r="AMJ297" s="191"/>
      <c r="AMK297" s="191"/>
      <c r="AML297" s="191"/>
      <c r="AMM297" s="191"/>
      <c r="AMN297" s="191"/>
      <c r="AMO297" s="191"/>
      <c r="AMP297" s="191"/>
      <c r="AMQ297" s="191"/>
      <c r="AMR297" s="191"/>
      <c r="AMS297" s="191"/>
      <c r="AMT297" s="191"/>
      <c r="AMU297" s="191"/>
      <c r="AMV297" s="191"/>
      <c r="AMW297" s="191"/>
      <c r="AMX297" s="191"/>
      <c r="AMY297" s="191"/>
      <c r="AMZ297" s="191"/>
      <c r="ANA297" s="191"/>
      <c r="ANB297" s="191"/>
      <c r="ANC297" s="191"/>
      <c r="AND297" s="191"/>
      <c r="ANE297" s="191"/>
      <c r="ANF297" s="191"/>
      <c r="ANG297" s="191"/>
      <c r="ANH297" s="191"/>
      <c r="ANI297" s="191"/>
      <c r="ANJ297" s="191"/>
      <c r="ANK297" s="191"/>
      <c r="ANL297" s="191"/>
      <c r="ANM297" s="191"/>
      <c r="ANN297" s="191"/>
      <c r="ANO297" s="191"/>
      <c r="ANP297" s="191"/>
      <c r="ANQ297" s="191"/>
      <c r="ANR297" s="191"/>
      <c r="ANS297" s="191"/>
      <c r="ANT297" s="191"/>
      <c r="ANU297" s="191"/>
      <c r="ANV297" s="191"/>
      <c r="ANW297" s="191"/>
      <c r="ANX297" s="191"/>
      <c r="ANY297" s="191"/>
      <c r="ANZ297" s="191"/>
      <c r="AOA297" s="191"/>
      <c r="AOB297" s="191"/>
      <c r="AOC297" s="191"/>
      <c r="AOD297" s="191"/>
      <c r="AOE297" s="191"/>
      <c r="AOF297" s="191"/>
      <c r="AOG297" s="191"/>
      <c r="AOH297" s="191"/>
      <c r="AOI297" s="191"/>
      <c r="AOJ297" s="191"/>
      <c r="AOK297" s="191"/>
      <c r="AOL297" s="191"/>
      <c r="AOM297" s="191"/>
      <c r="AON297" s="191"/>
      <c r="AOO297" s="191"/>
      <c r="AOP297" s="191"/>
      <c r="AOQ297" s="191"/>
      <c r="AOR297" s="191"/>
      <c r="AOS297" s="191"/>
      <c r="AOT297" s="191"/>
      <c r="AOU297" s="191"/>
      <c r="AOV297" s="191"/>
      <c r="AOW297" s="191"/>
      <c r="AOX297" s="191"/>
      <c r="AOY297" s="191"/>
      <c r="AOZ297" s="191"/>
      <c r="APA297" s="191"/>
      <c r="APB297" s="191"/>
      <c r="APC297" s="191"/>
      <c r="APD297" s="191"/>
      <c r="APE297" s="191"/>
      <c r="APF297" s="191"/>
      <c r="APG297" s="191"/>
      <c r="APH297" s="191"/>
      <c r="API297" s="191"/>
      <c r="APJ297" s="191"/>
      <c r="APK297" s="191"/>
      <c r="APL297" s="191"/>
      <c r="APM297" s="191"/>
      <c r="APN297" s="191"/>
      <c r="APO297" s="191"/>
      <c r="APP297" s="191"/>
      <c r="APQ297" s="191"/>
      <c r="APR297" s="191"/>
      <c r="APS297" s="191"/>
      <c r="APT297" s="191"/>
      <c r="APU297" s="191"/>
      <c r="APV297" s="191"/>
      <c r="APW297" s="191"/>
      <c r="APX297" s="191"/>
      <c r="APY297" s="191"/>
      <c r="APZ297" s="191"/>
      <c r="AQA297" s="191"/>
      <c r="AQB297" s="191"/>
      <c r="AQC297" s="191"/>
      <c r="AQD297" s="191"/>
      <c r="AQE297" s="191"/>
      <c r="AQF297" s="191"/>
      <c r="AQG297" s="191"/>
      <c r="AQH297" s="191"/>
      <c r="AQI297" s="191"/>
      <c r="AQJ297" s="191"/>
      <c r="AQK297" s="191"/>
      <c r="AQL297" s="191"/>
      <c r="AQM297" s="191"/>
      <c r="AQN297" s="191"/>
      <c r="AQO297" s="191"/>
      <c r="AQP297" s="191"/>
      <c r="AQQ297" s="191"/>
      <c r="AQR297" s="191"/>
      <c r="AQS297" s="191"/>
      <c r="AQT297" s="191"/>
      <c r="AQU297" s="191"/>
      <c r="AQV297" s="191"/>
      <c r="AQW297" s="191"/>
      <c r="AQX297" s="191"/>
      <c r="AQY297" s="191"/>
      <c r="AQZ297" s="191"/>
      <c r="ARA297" s="191"/>
      <c r="ARB297" s="191"/>
      <c r="ARC297" s="191"/>
      <c r="ARD297" s="191"/>
      <c r="ARE297" s="191"/>
      <c r="ARF297" s="191"/>
      <c r="ARG297" s="191"/>
      <c r="ARH297" s="191"/>
      <c r="ARI297" s="191"/>
      <c r="ARJ297" s="191"/>
      <c r="ARK297" s="191"/>
      <c r="ARL297" s="191"/>
      <c r="ARM297" s="191"/>
      <c r="ARN297" s="191"/>
      <c r="ARO297" s="191"/>
      <c r="ARP297" s="191"/>
      <c r="ARQ297" s="191"/>
      <c r="ARR297" s="191"/>
      <c r="ARS297" s="191"/>
      <c r="ART297" s="191"/>
      <c r="ARU297" s="191"/>
      <c r="ARV297" s="191"/>
      <c r="ARW297" s="191"/>
      <c r="ARX297" s="191"/>
      <c r="ARY297" s="191"/>
      <c r="ARZ297" s="191"/>
      <c r="ASA297" s="191"/>
      <c r="ASB297" s="191"/>
      <c r="ASC297" s="191"/>
      <c r="ASD297" s="191"/>
      <c r="ASE297" s="191"/>
      <c r="ASF297" s="191"/>
      <c r="ASG297" s="191"/>
      <c r="ASH297" s="191"/>
      <c r="ASI297" s="191"/>
      <c r="ASJ297" s="191"/>
      <c r="ASK297" s="191"/>
      <c r="ASL297" s="191"/>
      <c r="ASM297" s="191"/>
      <c r="ASN297" s="191"/>
      <c r="ASO297" s="191"/>
      <c r="ASP297" s="191"/>
      <c r="ASQ297" s="191"/>
      <c r="ASR297" s="191"/>
      <c r="ASS297" s="191"/>
      <c r="AST297" s="191"/>
      <c r="ASU297" s="191"/>
      <c r="ASV297" s="191"/>
      <c r="ASW297" s="191"/>
      <c r="ASX297" s="191"/>
      <c r="ASY297" s="191"/>
      <c r="ASZ297" s="191"/>
      <c r="ATA297" s="191"/>
      <c r="ATB297" s="191"/>
      <c r="ATC297" s="191"/>
      <c r="ATD297" s="191"/>
      <c r="ATE297" s="191"/>
      <c r="ATF297" s="191"/>
      <c r="ATG297" s="191"/>
      <c r="ATH297" s="191"/>
      <c r="ATI297" s="191"/>
      <c r="ATJ297" s="191"/>
      <c r="ATK297" s="191"/>
      <c r="ATL297" s="191"/>
      <c r="ATM297" s="191"/>
      <c r="ATN297" s="191"/>
      <c r="ATO297" s="191"/>
      <c r="ATP297" s="191"/>
      <c r="ATQ297" s="191"/>
      <c r="ATR297" s="191"/>
      <c r="ATS297" s="191"/>
      <c r="ATT297" s="191"/>
      <c r="ATU297" s="191"/>
      <c r="ATV297" s="191"/>
      <c r="ATW297" s="191"/>
      <c r="ATX297" s="191"/>
      <c r="ATY297" s="191"/>
      <c r="ATZ297" s="191"/>
      <c r="AUA297" s="191"/>
      <c r="AUB297" s="191"/>
      <c r="AUC297" s="191"/>
      <c r="AUD297" s="191"/>
      <c r="AUE297" s="191"/>
      <c r="AUF297" s="191"/>
      <c r="AUG297" s="191"/>
      <c r="AUH297" s="191"/>
      <c r="AUI297" s="191"/>
      <c r="AUJ297" s="191"/>
      <c r="AUK297" s="191"/>
      <c r="AUL297" s="191"/>
      <c r="AUM297" s="191"/>
      <c r="AUN297" s="191"/>
      <c r="AUO297" s="191"/>
      <c r="AUP297" s="191"/>
      <c r="AUQ297" s="191"/>
      <c r="AUR297" s="191"/>
      <c r="AUS297" s="191"/>
      <c r="AUT297" s="191"/>
      <c r="AUU297" s="191"/>
      <c r="AUV297" s="191"/>
      <c r="AUW297" s="191"/>
      <c r="AUX297" s="191"/>
      <c r="AUY297" s="191"/>
      <c r="AUZ297" s="191"/>
      <c r="AVA297" s="191"/>
      <c r="AVB297" s="191"/>
      <c r="AVC297" s="191"/>
      <c r="AVD297" s="191"/>
      <c r="AVE297" s="191"/>
      <c r="AVF297" s="191"/>
      <c r="AVG297" s="191"/>
      <c r="AVH297" s="191"/>
      <c r="AVI297" s="191"/>
      <c r="AVJ297" s="191"/>
      <c r="AVK297" s="191"/>
      <c r="AVL297" s="191"/>
      <c r="AVM297" s="191"/>
      <c r="AVN297" s="191"/>
      <c r="AVO297" s="191"/>
      <c r="AVP297" s="191"/>
      <c r="AVQ297" s="191"/>
      <c r="AVR297" s="191"/>
      <c r="AVS297" s="191"/>
      <c r="AVT297" s="191"/>
      <c r="AVU297" s="191"/>
      <c r="AVV297" s="191"/>
      <c r="AVW297" s="191"/>
      <c r="AVX297" s="191"/>
      <c r="AVY297" s="191"/>
      <c r="AVZ297" s="191"/>
      <c r="AWA297" s="191"/>
      <c r="AWB297" s="191"/>
      <c r="AWC297" s="191"/>
      <c r="AWD297" s="191"/>
      <c r="AWE297" s="191"/>
      <c r="AWF297" s="191"/>
      <c r="AWG297" s="191"/>
      <c r="AWH297" s="191"/>
      <c r="AWI297" s="191"/>
      <c r="AWJ297" s="191"/>
      <c r="AWK297" s="191"/>
      <c r="AWL297" s="191"/>
      <c r="AWM297" s="191"/>
      <c r="AWN297" s="191"/>
      <c r="AWO297" s="191"/>
      <c r="AWP297" s="191"/>
      <c r="AWQ297" s="191"/>
      <c r="AWR297" s="191"/>
      <c r="AWS297" s="191"/>
      <c r="AWT297" s="191"/>
      <c r="AWU297" s="191"/>
      <c r="AWV297" s="191"/>
      <c r="AWW297" s="191"/>
      <c r="AWX297" s="191"/>
      <c r="AWY297" s="191"/>
      <c r="AWZ297" s="191"/>
      <c r="AXA297" s="191"/>
      <c r="AXB297" s="191"/>
      <c r="AXC297" s="191"/>
      <c r="AXD297" s="191"/>
      <c r="AXE297" s="191"/>
      <c r="AXF297" s="191"/>
      <c r="AXG297" s="191"/>
      <c r="AXH297" s="191"/>
      <c r="AXI297" s="191"/>
      <c r="AXJ297" s="191"/>
      <c r="AXK297" s="191"/>
      <c r="AXL297" s="191"/>
      <c r="AXM297" s="191"/>
      <c r="AXN297" s="191"/>
      <c r="AXO297" s="191"/>
      <c r="AXP297" s="191"/>
      <c r="AXQ297" s="191"/>
      <c r="AXR297" s="191"/>
      <c r="AXS297" s="191"/>
      <c r="AXT297" s="191"/>
      <c r="AXU297" s="191"/>
      <c r="AXV297" s="191"/>
      <c r="AXW297" s="191"/>
      <c r="AXX297" s="191"/>
      <c r="AXY297" s="191"/>
      <c r="AXZ297" s="191"/>
      <c r="AYA297" s="191"/>
      <c r="AYB297" s="191"/>
      <c r="AYC297" s="191"/>
      <c r="AYD297" s="191"/>
      <c r="AYE297" s="191"/>
      <c r="AYF297" s="191"/>
      <c r="AYG297" s="191"/>
      <c r="AYH297" s="191"/>
      <c r="AYI297" s="191"/>
      <c r="AYJ297" s="191"/>
      <c r="AYK297" s="191"/>
      <c r="AYL297" s="191"/>
      <c r="AYM297" s="191"/>
      <c r="AYN297" s="191"/>
      <c r="AYO297" s="191"/>
      <c r="AYP297" s="191"/>
      <c r="AYQ297" s="191"/>
      <c r="AYR297" s="191"/>
      <c r="AYS297" s="191"/>
      <c r="AYT297" s="191"/>
      <c r="AYU297" s="191"/>
      <c r="AYV297" s="191"/>
      <c r="AYW297" s="191"/>
      <c r="AYX297" s="191"/>
      <c r="AYY297" s="191"/>
      <c r="AYZ297" s="191"/>
      <c r="AZA297" s="191"/>
      <c r="AZB297" s="191"/>
      <c r="AZC297" s="191"/>
      <c r="AZD297" s="191"/>
      <c r="AZE297" s="191"/>
      <c r="AZF297" s="191"/>
      <c r="AZG297" s="191"/>
      <c r="AZH297" s="191"/>
      <c r="AZI297" s="191"/>
      <c r="AZJ297" s="191"/>
      <c r="AZK297" s="191"/>
      <c r="AZL297" s="191"/>
      <c r="AZM297" s="191"/>
      <c r="AZN297" s="191"/>
      <c r="AZO297" s="191"/>
      <c r="AZP297" s="191"/>
      <c r="AZQ297" s="191"/>
      <c r="AZR297" s="191"/>
      <c r="AZS297" s="191"/>
      <c r="AZT297" s="191"/>
      <c r="AZU297" s="191"/>
      <c r="AZV297" s="191"/>
      <c r="AZW297" s="191"/>
      <c r="AZX297" s="191"/>
      <c r="AZY297" s="191"/>
      <c r="AZZ297" s="191"/>
      <c r="BAA297" s="191"/>
      <c r="BAB297" s="191"/>
      <c r="BAC297" s="191"/>
      <c r="BAD297" s="191"/>
      <c r="BAE297" s="191"/>
      <c r="BAF297" s="191"/>
      <c r="BAG297" s="191"/>
      <c r="BAH297" s="191"/>
      <c r="BAI297" s="191"/>
      <c r="BAJ297" s="191"/>
      <c r="BAK297" s="191"/>
      <c r="BAL297" s="191"/>
      <c r="BAM297" s="191"/>
      <c r="BAN297" s="191"/>
      <c r="BAO297" s="191"/>
      <c r="BAP297" s="191"/>
      <c r="BAQ297" s="191"/>
      <c r="BAR297" s="191"/>
      <c r="BAS297" s="191"/>
      <c r="BAT297" s="191"/>
      <c r="BAU297" s="191"/>
      <c r="BAV297" s="191"/>
      <c r="BAW297" s="191"/>
      <c r="BAX297" s="191"/>
      <c r="BAY297" s="191"/>
      <c r="BAZ297" s="191"/>
      <c r="BBA297" s="191"/>
      <c r="BBB297" s="191"/>
      <c r="BBC297" s="191"/>
      <c r="BBD297" s="191"/>
      <c r="BBE297" s="191"/>
      <c r="BBF297" s="191"/>
      <c r="BBG297" s="191"/>
      <c r="BBH297" s="191"/>
      <c r="BBI297" s="191"/>
      <c r="BBJ297" s="191"/>
      <c r="BBK297" s="191"/>
      <c r="BBL297" s="191"/>
      <c r="BBM297" s="191"/>
      <c r="BBN297" s="191"/>
      <c r="BBO297" s="191"/>
      <c r="BBP297" s="191"/>
      <c r="BBQ297" s="191"/>
      <c r="BBR297" s="191"/>
      <c r="BBS297" s="191"/>
      <c r="BBT297" s="191"/>
      <c r="BBU297" s="191"/>
      <c r="BBV297" s="191"/>
      <c r="BBW297" s="191"/>
      <c r="BBX297" s="191"/>
      <c r="BBY297" s="191"/>
      <c r="BBZ297" s="191"/>
      <c r="BCA297" s="191"/>
      <c r="BCB297" s="191"/>
      <c r="BCC297" s="191"/>
      <c r="BCD297" s="191"/>
      <c r="BCE297" s="191"/>
      <c r="BCF297" s="191"/>
      <c r="BCG297" s="191"/>
      <c r="BCH297" s="191"/>
      <c r="BCI297" s="191"/>
      <c r="BCJ297" s="191"/>
      <c r="BCK297" s="191"/>
      <c r="BCL297" s="191"/>
      <c r="BCM297" s="191"/>
      <c r="BCN297" s="191"/>
      <c r="BCO297" s="191"/>
      <c r="BCP297" s="191"/>
      <c r="BCQ297" s="191"/>
      <c r="BCR297" s="191"/>
      <c r="BCS297" s="191"/>
      <c r="BCT297" s="191"/>
      <c r="BCU297" s="191"/>
      <c r="BCV297" s="191"/>
      <c r="BCW297" s="191"/>
      <c r="BCX297" s="191"/>
      <c r="BCY297" s="191"/>
      <c r="BCZ297" s="191"/>
      <c r="BDA297" s="191"/>
      <c r="BDB297" s="191"/>
      <c r="BDC297" s="191"/>
      <c r="BDD297" s="191"/>
      <c r="BDE297" s="191"/>
      <c r="BDF297" s="191"/>
      <c r="BDG297" s="191"/>
      <c r="BDH297" s="191"/>
      <c r="BDI297" s="191"/>
      <c r="BDJ297" s="191"/>
      <c r="BDK297" s="191"/>
      <c r="BDL297" s="191"/>
      <c r="BDM297" s="191"/>
      <c r="BDN297" s="191"/>
      <c r="BDO297" s="191"/>
      <c r="BDP297" s="191"/>
      <c r="BDQ297" s="191"/>
      <c r="BDR297" s="191"/>
      <c r="BDS297" s="191"/>
      <c r="BDT297" s="191"/>
      <c r="BDU297" s="191"/>
      <c r="BDV297" s="191"/>
      <c r="BDW297" s="191"/>
      <c r="BDX297" s="191"/>
      <c r="BDY297" s="191"/>
      <c r="BDZ297" s="191"/>
      <c r="BEA297" s="191"/>
      <c r="BEB297" s="191"/>
      <c r="BEC297" s="191"/>
      <c r="BED297" s="191"/>
      <c r="BEE297" s="191"/>
      <c r="BEF297" s="191"/>
      <c r="BEG297" s="191"/>
      <c r="BEH297" s="191"/>
      <c r="BEI297" s="191"/>
      <c r="BEJ297" s="191"/>
      <c r="BEK297" s="191"/>
      <c r="BEL297" s="191"/>
      <c r="BEM297" s="191"/>
      <c r="BEN297" s="191"/>
      <c r="BEO297" s="191"/>
      <c r="BEP297" s="191"/>
      <c r="BEQ297" s="191"/>
      <c r="BER297" s="191"/>
      <c r="BES297" s="191"/>
      <c r="BET297" s="191"/>
      <c r="BEU297" s="191"/>
      <c r="BEV297" s="191"/>
      <c r="BEW297" s="191"/>
      <c r="BEX297" s="191"/>
      <c r="BEY297" s="191"/>
      <c r="BEZ297" s="191"/>
      <c r="BFA297" s="191"/>
      <c r="BFB297" s="191"/>
      <c r="BFC297" s="191"/>
      <c r="BFD297" s="191"/>
      <c r="BFE297" s="191"/>
      <c r="BFF297" s="191"/>
      <c r="BFG297" s="191"/>
      <c r="BFH297" s="191"/>
      <c r="BFI297" s="191"/>
      <c r="BFJ297" s="191"/>
      <c r="BFK297" s="191"/>
      <c r="BFL297" s="191"/>
      <c r="BFM297" s="191"/>
      <c r="BFN297" s="191"/>
      <c r="BFO297" s="191"/>
      <c r="BFP297" s="191"/>
      <c r="BFQ297" s="191"/>
      <c r="BFR297" s="191"/>
      <c r="BFS297" s="191"/>
      <c r="BFT297" s="191"/>
      <c r="BFU297" s="191"/>
      <c r="BFV297" s="191"/>
      <c r="BFW297" s="191"/>
      <c r="BFX297" s="191"/>
      <c r="BFY297" s="191"/>
      <c r="BFZ297" s="191"/>
      <c r="BGA297" s="191"/>
      <c r="BGB297" s="191"/>
      <c r="BGC297" s="191"/>
      <c r="BGD297" s="191"/>
      <c r="BGE297" s="191"/>
      <c r="BGF297" s="191"/>
      <c r="BGG297" s="191"/>
      <c r="BGH297" s="191"/>
      <c r="BGI297" s="191"/>
      <c r="BGJ297" s="191"/>
      <c r="BGK297" s="191"/>
      <c r="BGL297" s="191"/>
      <c r="BGM297" s="191"/>
      <c r="BGN297" s="191"/>
      <c r="BGO297" s="191"/>
      <c r="BGP297" s="191"/>
      <c r="BGQ297" s="191"/>
      <c r="BGR297" s="191"/>
      <c r="BGS297" s="191"/>
      <c r="BGT297" s="191"/>
      <c r="BGU297" s="191"/>
      <c r="BGV297" s="191"/>
      <c r="BGW297" s="191"/>
      <c r="BGX297" s="191"/>
      <c r="BGY297" s="191"/>
      <c r="BGZ297" s="191"/>
      <c r="BHA297" s="191"/>
      <c r="BHB297" s="191"/>
      <c r="BHC297" s="191"/>
      <c r="BHD297" s="191"/>
      <c r="BHE297" s="191"/>
      <c r="BHF297" s="191"/>
      <c r="BHG297" s="191"/>
      <c r="BHH297" s="191"/>
      <c r="BHI297" s="191"/>
      <c r="BHJ297" s="191"/>
      <c r="BHK297" s="191"/>
      <c r="BHL297" s="191"/>
      <c r="BHM297" s="191"/>
      <c r="BHN297" s="191"/>
      <c r="BHO297" s="191"/>
      <c r="BHP297" s="191"/>
      <c r="BHQ297" s="191"/>
      <c r="BHR297" s="191"/>
      <c r="BHS297" s="191"/>
      <c r="BHT297" s="191"/>
      <c r="BHU297" s="191"/>
      <c r="BHV297" s="191"/>
      <c r="BHW297" s="191"/>
      <c r="BHX297" s="191"/>
      <c r="BHY297" s="191"/>
      <c r="BHZ297" s="191"/>
      <c r="BIA297" s="191"/>
      <c r="BIB297" s="191"/>
      <c r="BIC297" s="191"/>
      <c r="BID297" s="191"/>
      <c r="BIE297" s="191"/>
      <c r="BIF297" s="191"/>
      <c r="BIG297" s="191"/>
      <c r="BIH297" s="191"/>
      <c r="BII297" s="191"/>
      <c r="BIJ297" s="191"/>
      <c r="BIK297" s="191"/>
      <c r="BIL297" s="191"/>
      <c r="BIM297" s="191"/>
      <c r="BIN297" s="191"/>
      <c r="BIO297" s="191"/>
      <c r="BIP297" s="191"/>
      <c r="BIQ297" s="191"/>
      <c r="BIR297" s="191"/>
      <c r="BIS297" s="191"/>
      <c r="BIT297" s="191"/>
      <c r="BIU297" s="191"/>
      <c r="BIV297" s="191"/>
      <c r="BIW297" s="191"/>
      <c r="BIX297" s="191"/>
      <c r="BIY297" s="191"/>
      <c r="BIZ297" s="191"/>
      <c r="BJA297" s="191"/>
      <c r="BJB297" s="191"/>
      <c r="BJC297" s="191"/>
      <c r="BJD297" s="191"/>
      <c r="BJE297" s="191"/>
      <c r="BJF297" s="191"/>
      <c r="BJG297" s="191"/>
      <c r="BJH297" s="191"/>
      <c r="BJI297" s="191"/>
      <c r="BJJ297" s="191"/>
      <c r="BJK297" s="191"/>
      <c r="BJL297" s="191"/>
      <c r="BJM297" s="191"/>
      <c r="BJN297" s="191"/>
      <c r="BJO297" s="191"/>
      <c r="BJP297" s="191"/>
      <c r="BJQ297" s="191"/>
      <c r="BJR297" s="191"/>
      <c r="BJS297" s="191"/>
      <c r="BJT297" s="191"/>
      <c r="BJU297" s="191"/>
      <c r="BJV297" s="191"/>
      <c r="BJW297" s="191"/>
      <c r="BJX297" s="191"/>
      <c r="BJY297" s="191"/>
      <c r="BJZ297" s="191"/>
      <c r="BKA297" s="191"/>
      <c r="BKB297" s="191"/>
      <c r="BKC297" s="191"/>
      <c r="BKD297" s="191"/>
      <c r="BKE297" s="191"/>
      <c r="BKF297" s="191"/>
      <c r="BKG297" s="191"/>
      <c r="BKH297" s="191"/>
      <c r="BKI297" s="191"/>
      <c r="BKJ297" s="191"/>
      <c r="BKK297" s="191"/>
      <c r="BKL297" s="191"/>
      <c r="BKM297" s="191"/>
      <c r="BKN297" s="191"/>
      <c r="BKO297" s="191"/>
      <c r="BKP297" s="191"/>
      <c r="BKQ297" s="191"/>
      <c r="BKR297" s="191"/>
      <c r="BKS297" s="191"/>
      <c r="BKT297" s="191"/>
      <c r="BKU297" s="191"/>
      <c r="BKV297" s="191"/>
      <c r="BKW297" s="191"/>
      <c r="BKX297" s="191"/>
      <c r="BKY297" s="191"/>
      <c r="BKZ297" s="191"/>
      <c r="BLA297" s="191"/>
      <c r="BLB297" s="191"/>
      <c r="BLC297" s="191"/>
      <c r="BLD297" s="191"/>
      <c r="BLE297" s="191"/>
      <c r="BLF297" s="191"/>
      <c r="BLG297" s="191"/>
      <c r="BLH297" s="191"/>
      <c r="BLI297" s="191"/>
      <c r="BLJ297" s="191"/>
      <c r="BLK297" s="191"/>
      <c r="BLL297" s="191"/>
      <c r="BLM297" s="191"/>
      <c r="BLN297" s="191"/>
      <c r="BLO297" s="191"/>
      <c r="BLP297" s="191"/>
      <c r="BLQ297" s="191"/>
      <c r="BLR297" s="191"/>
      <c r="BLS297" s="191"/>
      <c r="BLT297" s="191"/>
      <c r="BLU297" s="191"/>
      <c r="BLV297" s="191"/>
      <c r="BLW297" s="191"/>
      <c r="BLX297" s="191"/>
      <c r="BLY297" s="191"/>
      <c r="BLZ297" s="191"/>
      <c r="BMA297" s="191"/>
      <c r="BMB297" s="191"/>
      <c r="BMC297" s="191"/>
      <c r="BMD297" s="191"/>
      <c r="BME297" s="191"/>
      <c r="BMF297" s="191"/>
      <c r="BMG297" s="191"/>
      <c r="BMH297" s="191"/>
      <c r="BMI297" s="191"/>
      <c r="BMJ297" s="191"/>
      <c r="BMK297" s="191"/>
      <c r="BML297" s="191"/>
      <c r="BMM297" s="191"/>
      <c r="BMN297" s="191"/>
      <c r="BMO297" s="191"/>
      <c r="BMP297" s="191"/>
      <c r="BMQ297" s="191"/>
      <c r="BMR297" s="191"/>
      <c r="BMS297" s="191"/>
      <c r="BMT297" s="191"/>
      <c r="BMU297" s="191"/>
      <c r="BMV297" s="191"/>
      <c r="BMW297" s="191"/>
      <c r="BMX297" s="191"/>
      <c r="BMY297" s="191"/>
      <c r="BMZ297" s="191"/>
      <c r="BNA297" s="191"/>
      <c r="BNB297" s="191"/>
      <c r="BNC297" s="191"/>
      <c r="BND297" s="191"/>
      <c r="BNE297" s="191"/>
      <c r="BNF297" s="191"/>
      <c r="BNG297" s="191"/>
      <c r="BNH297" s="191"/>
      <c r="BNI297" s="191"/>
      <c r="BNJ297" s="191"/>
      <c r="BNK297" s="191"/>
      <c r="BNL297" s="191"/>
      <c r="BNM297" s="191"/>
      <c r="BNN297" s="191"/>
      <c r="BNO297" s="191"/>
      <c r="BNP297" s="191"/>
      <c r="BNQ297" s="191"/>
      <c r="BNR297" s="191"/>
      <c r="BNS297" s="191"/>
      <c r="BNT297" s="191"/>
      <c r="BNU297" s="191"/>
      <c r="BNV297" s="191"/>
      <c r="BNW297" s="191"/>
      <c r="BNX297" s="191"/>
      <c r="BNY297" s="191"/>
      <c r="BNZ297" s="191"/>
      <c r="BOA297" s="191"/>
      <c r="BOB297" s="191"/>
      <c r="BOC297" s="191"/>
      <c r="BOD297" s="191"/>
      <c r="BOE297" s="191"/>
      <c r="BOF297" s="191"/>
      <c r="BOG297" s="191"/>
      <c r="BOH297" s="191"/>
      <c r="BOI297" s="191"/>
      <c r="BOJ297" s="191"/>
      <c r="BOK297" s="191"/>
      <c r="BOL297" s="191"/>
      <c r="BOM297" s="191"/>
      <c r="BON297" s="191"/>
      <c r="BOO297" s="191"/>
      <c r="BOP297" s="191"/>
      <c r="BOQ297" s="191"/>
      <c r="BOR297" s="191"/>
      <c r="BOS297" s="191"/>
      <c r="BOT297" s="191"/>
      <c r="BOU297" s="191"/>
      <c r="BOV297" s="191"/>
      <c r="BOW297" s="191"/>
      <c r="BOX297" s="191"/>
      <c r="BOY297" s="191"/>
      <c r="BOZ297" s="191"/>
      <c r="BPA297" s="191"/>
      <c r="BPB297" s="191"/>
      <c r="BPC297" s="191"/>
      <c r="BPD297" s="191"/>
      <c r="BPE297" s="191"/>
      <c r="BPF297" s="191"/>
      <c r="BPG297" s="191"/>
      <c r="BPH297" s="191"/>
      <c r="BPI297" s="191"/>
      <c r="BPJ297" s="191"/>
      <c r="BPK297" s="191"/>
      <c r="BPL297" s="191"/>
      <c r="BPM297" s="191"/>
      <c r="BPN297" s="191"/>
      <c r="BPO297" s="191"/>
      <c r="BPP297" s="191"/>
      <c r="BPQ297" s="191"/>
      <c r="BPR297" s="191"/>
      <c r="BPS297" s="191"/>
      <c r="BPT297" s="191"/>
      <c r="BPU297" s="191"/>
      <c r="BPV297" s="191"/>
      <c r="BPW297" s="191"/>
      <c r="BPX297" s="191"/>
      <c r="BPY297" s="191"/>
      <c r="BPZ297" s="191"/>
      <c r="BQA297" s="191"/>
      <c r="BQB297" s="191"/>
      <c r="BQC297" s="191"/>
      <c r="BQD297" s="191"/>
      <c r="BQE297" s="191"/>
      <c r="BQF297" s="191"/>
      <c r="BQG297" s="191"/>
      <c r="BQH297" s="191"/>
      <c r="BQI297" s="191"/>
      <c r="BQJ297" s="191"/>
      <c r="BQK297" s="191"/>
      <c r="BQL297" s="191"/>
      <c r="BQM297" s="191"/>
      <c r="BQN297" s="191"/>
      <c r="BQO297" s="191"/>
      <c r="BQP297" s="191"/>
      <c r="BQQ297" s="191"/>
      <c r="BQR297" s="191"/>
      <c r="BQS297" s="191"/>
      <c r="BQT297" s="191"/>
      <c r="BQU297" s="191"/>
      <c r="BQV297" s="191"/>
      <c r="BQW297" s="191"/>
      <c r="BQX297" s="191"/>
      <c r="BQY297" s="191"/>
      <c r="BQZ297" s="191"/>
      <c r="BRA297" s="191"/>
      <c r="BRB297" s="191"/>
      <c r="BRC297" s="191"/>
      <c r="BRD297" s="191"/>
      <c r="BRE297" s="191"/>
      <c r="BRF297" s="191"/>
      <c r="BRG297" s="191"/>
      <c r="BRH297" s="191"/>
      <c r="BRI297" s="191"/>
      <c r="BRJ297" s="191"/>
      <c r="BRK297" s="191"/>
      <c r="BRL297" s="191"/>
      <c r="BRM297" s="191"/>
      <c r="BRN297" s="191"/>
      <c r="BRO297" s="191"/>
      <c r="BRP297" s="191"/>
      <c r="BRQ297" s="191"/>
      <c r="BRR297" s="191"/>
      <c r="BRS297" s="191"/>
      <c r="BRT297" s="191"/>
      <c r="BRU297" s="191"/>
      <c r="BRV297" s="191"/>
      <c r="BRW297" s="191"/>
      <c r="BRX297" s="191"/>
      <c r="BRY297" s="191"/>
      <c r="BRZ297" s="191"/>
      <c r="BSA297" s="191"/>
      <c r="BSB297" s="191"/>
      <c r="BSC297" s="191"/>
      <c r="BSD297" s="191"/>
      <c r="BSE297" s="191"/>
      <c r="BSF297" s="191"/>
      <c r="BSG297" s="191"/>
      <c r="BSH297" s="191"/>
      <c r="BSI297" s="191"/>
      <c r="BSJ297" s="191"/>
      <c r="BSK297" s="191"/>
      <c r="BSL297" s="191"/>
      <c r="BSM297" s="191"/>
      <c r="BSN297" s="191"/>
      <c r="BSO297" s="191"/>
      <c r="BSP297" s="191"/>
      <c r="BSQ297" s="191"/>
      <c r="BSR297" s="191"/>
      <c r="BSS297" s="191"/>
      <c r="BST297" s="191"/>
      <c r="BSU297" s="191"/>
      <c r="BSV297" s="191"/>
      <c r="BSW297" s="191"/>
      <c r="BSX297" s="191"/>
      <c r="BSY297" s="191"/>
      <c r="BSZ297" s="191"/>
      <c r="BTA297" s="191"/>
      <c r="BTB297" s="191"/>
      <c r="BTC297" s="191"/>
      <c r="BTD297" s="191"/>
      <c r="BTE297" s="191"/>
      <c r="BTF297" s="191"/>
      <c r="BTG297" s="191"/>
      <c r="BTH297" s="191"/>
      <c r="BTI297" s="191"/>
      <c r="BTJ297" s="191"/>
      <c r="BTK297" s="191"/>
      <c r="BTL297" s="191"/>
      <c r="BTM297" s="191"/>
      <c r="BTN297" s="191"/>
      <c r="BTO297" s="191"/>
      <c r="BTP297" s="191"/>
      <c r="BTQ297" s="191"/>
      <c r="BTR297" s="191"/>
      <c r="BTS297" s="191"/>
      <c r="BTT297" s="191"/>
      <c r="BTU297" s="191"/>
      <c r="BTV297" s="191"/>
      <c r="BTW297" s="191"/>
      <c r="BTX297" s="191"/>
      <c r="BTY297" s="191"/>
      <c r="BTZ297" s="191"/>
      <c r="BUA297" s="191"/>
      <c r="BUB297" s="191"/>
      <c r="BUC297" s="191"/>
      <c r="BUD297" s="191"/>
      <c r="BUE297" s="191"/>
      <c r="BUF297" s="191"/>
      <c r="BUG297" s="191"/>
      <c r="BUH297" s="191"/>
      <c r="BUI297" s="191"/>
      <c r="BUJ297" s="191"/>
      <c r="BUK297" s="191"/>
      <c r="BUL297" s="191"/>
      <c r="BUM297" s="191"/>
      <c r="BUN297" s="191"/>
      <c r="BUO297" s="191"/>
      <c r="BUP297" s="191"/>
      <c r="BUQ297" s="191"/>
      <c r="BUR297" s="191"/>
      <c r="BUS297" s="191"/>
      <c r="BUT297" s="191"/>
      <c r="BUU297" s="191"/>
      <c r="BUV297" s="191"/>
      <c r="BUW297" s="191"/>
      <c r="BUX297" s="191"/>
      <c r="BUY297" s="191"/>
      <c r="BUZ297" s="191"/>
      <c r="BVA297" s="191"/>
      <c r="BVB297" s="191"/>
      <c r="BVC297" s="191"/>
      <c r="BVD297" s="191"/>
      <c r="BVE297" s="191"/>
      <c r="BVF297" s="191"/>
      <c r="BVG297" s="191"/>
      <c r="BVH297" s="191"/>
      <c r="BVI297" s="191"/>
      <c r="BVJ297" s="191"/>
      <c r="BVK297" s="191"/>
      <c r="BVL297" s="191"/>
      <c r="BVM297" s="191"/>
      <c r="BVN297" s="191"/>
      <c r="BVO297" s="191"/>
      <c r="BVP297" s="191"/>
      <c r="BVQ297" s="191"/>
      <c r="BVR297" s="191"/>
      <c r="BVS297" s="191"/>
      <c r="BVT297" s="191"/>
      <c r="BVU297" s="191"/>
      <c r="BVV297" s="191"/>
      <c r="BVW297" s="191"/>
      <c r="BVX297" s="191"/>
      <c r="BVY297" s="191"/>
      <c r="BVZ297" s="191"/>
      <c r="BWA297" s="191"/>
      <c r="BWB297" s="191"/>
      <c r="BWC297" s="191"/>
      <c r="BWD297" s="191"/>
      <c r="BWE297" s="191"/>
      <c r="BWF297" s="191"/>
      <c r="BWG297" s="191"/>
      <c r="BWH297" s="191"/>
      <c r="BWI297" s="191"/>
      <c r="BWJ297" s="191"/>
      <c r="BWK297" s="191"/>
      <c r="BWL297" s="191"/>
      <c r="BWM297" s="191"/>
      <c r="BWN297" s="191"/>
      <c r="BWO297" s="191"/>
      <c r="BWP297" s="191"/>
      <c r="BWQ297" s="191"/>
      <c r="BWR297" s="191"/>
      <c r="BWS297" s="191"/>
      <c r="BWT297" s="191"/>
      <c r="BWU297" s="191"/>
      <c r="BWV297" s="191"/>
      <c r="BWW297" s="191"/>
      <c r="BWX297" s="191"/>
      <c r="BWY297" s="191"/>
      <c r="BWZ297" s="191"/>
      <c r="BXA297" s="191"/>
      <c r="BXB297" s="191"/>
      <c r="BXC297" s="191"/>
      <c r="BXD297" s="191"/>
      <c r="BXE297" s="191"/>
      <c r="BXF297" s="191"/>
      <c r="BXG297" s="191"/>
      <c r="BXH297" s="191"/>
      <c r="BXI297" s="191"/>
      <c r="BXJ297" s="191"/>
      <c r="BXK297" s="191"/>
      <c r="BXL297" s="191"/>
      <c r="BXM297" s="191"/>
      <c r="BXN297" s="191"/>
      <c r="BXO297" s="191"/>
      <c r="BXP297" s="191"/>
      <c r="BXQ297" s="191"/>
      <c r="BXR297" s="191"/>
      <c r="BXS297" s="191"/>
      <c r="BXT297" s="191"/>
      <c r="BXU297" s="191"/>
      <c r="BXV297" s="191"/>
      <c r="BXW297" s="191"/>
      <c r="BXX297" s="191"/>
      <c r="BXY297" s="191"/>
      <c r="BXZ297" s="191"/>
      <c r="BYA297" s="191"/>
      <c r="BYB297" s="191"/>
      <c r="BYC297" s="191"/>
      <c r="BYD297" s="191"/>
      <c r="BYE297" s="191"/>
      <c r="BYF297" s="191"/>
      <c r="BYG297" s="191"/>
      <c r="BYH297" s="191"/>
      <c r="BYI297" s="191"/>
      <c r="BYJ297" s="191"/>
      <c r="BYK297" s="191"/>
      <c r="BYL297" s="191"/>
      <c r="BYM297" s="191"/>
      <c r="BYN297" s="191"/>
      <c r="BYO297" s="191"/>
      <c r="BYP297" s="191"/>
      <c r="BYQ297" s="191"/>
      <c r="BYR297" s="191"/>
      <c r="BYS297" s="191"/>
      <c r="BYT297" s="191"/>
      <c r="BYU297" s="191"/>
      <c r="BYV297" s="191"/>
      <c r="BYW297" s="191"/>
      <c r="BYX297" s="191"/>
      <c r="BYY297" s="191"/>
      <c r="BYZ297" s="191"/>
      <c r="BZA297" s="191"/>
      <c r="BZB297" s="191"/>
      <c r="BZC297" s="191"/>
      <c r="BZD297" s="191"/>
      <c r="BZE297" s="191"/>
      <c r="BZF297" s="191"/>
      <c r="BZG297" s="191"/>
      <c r="BZH297" s="191"/>
      <c r="BZI297" s="191"/>
      <c r="BZJ297" s="191"/>
      <c r="BZK297" s="191"/>
      <c r="BZL297" s="191"/>
      <c r="BZM297" s="191"/>
      <c r="BZN297" s="191"/>
      <c r="BZO297" s="191"/>
      <c r="BZP297" s="191"/>
      <c r="BZQ297" s="191"/>
      <c r="BZR297" s="191"/>
      <c r="BZS297" s="191"/>
      <c r="BZT297" s="191"/>
      <c r="BZU297" s="191"/>
      <c r="BZV297" s="191"/>
      <c r="BZW297" s="191"/>
      <c r="BZX297" s="191"/>
      <c r="BZY297" s="191"/>
      <c r="BZZ297" s="191"/>
      <c r="CAA297" s="191"/>
      <c r="CAB297" s="191"/>
      <c r="CAC297" s="191"/>
      <c r="CAD297" s="191"/>
      <c r="CAE297" s="191"/>
      <c r="CAF297" s="191"/>
      <c r="CAG297" s="191"/>
      <c r="CAH297" s="191"/>
      <c r="CAI297" s="191"/>
      <c r="CAJ297" s="191"/>
      <c r="CAK297" s="191"/>
      <c r="CAL297" s="191"/>
      <c r="CAM297" s="191"/>
      <c r="CAN297" s="191"/>
      <c r="CAO297" s="191"/>
      <c r="CAP297" s="191"/>
      <c r="CAQ297" s="191"/>
      <c r="CAR297" s="191"/>
      <c r="CAS297" s="191"/>
      <c r="CAT297" s="191"/>
      <c r="CAU297" s="191"/>
      <c r="CAV297" s="191"/>
      <c r="CAW297" s="191"/>
      <c r="CAX297" s="191"/>
      <c r="CAY297" s="191"/>
      <c r="CAZ297" s="191"/>
      <c r="CBA297" s="191"/>
      <c r="CBB297" s="191"/>
      <c r="CBC297" s="191"/>
      <c r="CBD297" s="191"/>
      <c r="CBE297" s="191"/>
      <c r="CBF297" s="191"/>
      <c r="CBG297" s="191"/>
      <c r="CBH297" s="191"/>
      <c r="CBI297" s="191"/>
      <c r="CBJ297" s="191"/>
      <c r="CBK297" s="191"/>
      <c r="CBL297" s="191"/>
      <c r="CBM297" s="191"/>
      <c r="CBN297" s="191"/>
      <c r="CBO297" s="191"/>
      <c r="CBP297" s="191"/>
      <c r="CBQ297" s="191"/>
      <c r="CBR297" s="191"/>
      <c r="CBS297" s="191"/>
      <c r="CBT297" s="191"/>
      <c r="CBU297" s="191"/>
      <c r="CBV297" s="191"/>
      <c r="CBW297" s="191"/>
      <c r="CBX297" s="191"/>
      <c r="CBY297" s="191"/>
      <c r="CBZ297" s="191"/>
      <c r="CCA297" s="191"/>
      <c r="CCB297" s="191"/>
      <c r="CCC297" s="191"/>
      <c r="CCD297" s="191"/>
      <c r="CCE297" s="191"/>
      <c r="CCF297" s="191"/>
      <c r="CCG297" s="191"/>
      <c r="CCH297" s="191"/>
      <c r="CCI297" s="191"/>
      <c r="CCJ297" s="191"/>
      <c r="CCK297" s="191"/>
      <c r="CCL297" s="191"/>
      <c r="CCM297" s="191"/>
      <c r="CCN297" s="191"/>
      <c r="CCO297" s="191"/>
      <c r="CCP297" s="191"/>
      <c r="CCQ297" s="191"/>
      <c r="CCR297" s="191"/>
      <c r="CCS297" s="191"/>
      <c r="CCT297" s="191"/>
      <c r="CCU297" s="191"/>
      <c r="CCV297" s="191"/>
      <c r="CCW297" s="191"/>
      <c r="CCX297" s="191"/>
      <c r="CCY297" s="191"/>
      <c r="CCZ297" s="191"/>
      <c r="CDA297" s="191"/>
      <c r="CDB297" s="191"/>
      <c r="CDC297" s="191"/>
      <c r="CDD297" s="191"/>
      <c r="CDE297" s="191"/>
      <c r="CDF297" s="191"/>
      <c r="CDG297" s="191"/>
      <c r="CDH297" s="191"/>
      <c r="CDI297" s="191"/>
      <c r="CDJ297" s="191"/>
      <c r="CDK297" s="191"/>
      <c r="CDL297" s="191"/>
      <c r="CDM297" s="191"/>
      <c r="CDN297" s="191"/>
      <c r="CDO297" s="191"/>
      <c r="CDP297" s="191"/>
      <c r="CDQ297" s="191"/>
      <c r="CDR297" s="191"/>
      <c r="CDS297" s="191"/>
      <c r="CDT297" s="191"/>
      <c r="CDU297" s="191"/>
      <c r="CDV297" s="191"/>
      <c r="CDW297" s="191"/>
      <c r="CDX297" s="191"/>
      <c r="CDY297" s="191"/>
      <c r="CDZ297" s="191"/>
      <c r="CEA297" s="191"/>
      <c r="CEB297" s="191"/>
      <c r="CEC297" s="191"/>
      <c r="CED297" s="191"/>
      <c r="CEE297" s="191"/>
      <c r="CEF297" s="191"/>
      <c r="CEG297" s="191"/>
      <c r="CEH297" s="191"/>
      <c r="CEI297" s="191"/>
      <c r="CEJ297" s="191"/>
      <c r="CEK297" s="191"/>
      <c r="CEL297" s="191"/>
      <c r="CEM297" s="191"/>
      <c r="CEN297" s="191"/>
      <c r="CEO297" s="191"/>
      <c r="CEP297" s="191"/>
      <c r="CEQ297" s="191"/>
      <c r="CER297" s="191"/>
      <c r="CES297" s="191"/>
      <c r="CET297" s="191"/>
      <c r="CEU297" s="191"/>
      <c r="CEV297" s="191"/>
      <c r="CEW297" s="191"/>
      <c r="CEX297" s="191"/>
      <c r="CEY297" s="191"/>
      <c r="CEZ297" s="191"/>
      <c r="CFA297" s="191"/>
      <c r="CFB297" s="191"/>
      <c r="CFC297" s="191"/>
      <c r="CFD297" s="191"/>
      <c r="CFE297" s="191"/>
      <c r="CFF297" s="191"/>
      <c r="CFG297" s="191"/>
      <c r="CFH297" s="191"/>
      <c r="CFI297" s="191"/>
      <c r="CFJ297" s="191"/>
      <c r="CFK297" s="191"/>
      <c r="CFL297" s="191"/>
      <c r="CFM297" s="191"/>
      <c r="CFN297" s="191"/>
      <c r="CFO297" s="191"/>
      <c r="CFP297" s="191"/>
      <c r="CFQ297" s="191"/>
      <c r="CFR297" s="191"/>
      <c r="CFS297" s="191"/>
      <c r="CFT297" s="191"/>
      <c r="CFU297" s="191"/>
      <c r="CFV297" s="191"/>
      <c r="CFW297" s="191"/>
      <c r="CFX297" s="191"/>
      <c r="CFY297" s="191"/>
      <c r="CFZ297" s="191"/>
      <c r="CGA297" s="191"/>
      <c r="CGB297" s="191"/>
      <c r="CGC297" s="191"/>
      <c r="CGD297" s="191"/>
      <c r="CGE297" s="191"/>
      <c r="CGF297" s="191"/>
      <c r="CGG297" s="191"/>
      <c r="CGH297" s="191"/>
      <c r="CGI297" s="191"/>
      <c r="CGJ297" s="191"/>
      <c r="CGK297" s="191"/>
      <c r="CGL297" s="191"/>
      <c r="CGM297" s="191"/>
      <c r="CGN297" s="191"/>
      <c r="CGO297" s="191"/>
      <c r="CGP297" s="191"/>
      <c r="CGQ297" s="191"/>
      <c r="CGR297" s="191"/>
      <c r="CGS297" s="191"/>
      <c r="CGT297" s="191"/>
      <c r="CGU297" s="191"/>
      <c r="CGV297" s="191"/>
      <c r="CGW297" s="191"/>
      <c r="CGX297" s="191"/>
      <c r="CGY297" s="191"/>
      <c r="CGZ297" s="191"/>
      <c r="CHA297" s="191"/>
      <c r="CHB297" s="191"/>
      <c r="CHC297" s="191"/>
      <c r="CHD297" s="191"/>
      <c r="CHE297" s="191"/>
      <c r="CHF297" s="191"/>
      <c r="CHG297" s="191"/>
      <c r="CHH297" s="191"/>
      <c r="CHI297" s="191"/>
      <c r="CHJ297" s="191"/>
      <c r="CHK297" s="191"/>
      <c r="CHL297" s="191"/>
      <c r="CHM297" s="191"/>
      <c r="CHN297" s="191"/>
      <c r="CHO297" s="191"/>
      <c r="CHP297" s="191"/>
      <c r="CHQ297" s="191"/>
      <c r="CHR297" s="191"/>
      <c r="CHS297" s="191"/>
      <c r="CHT297" s="191"/>
      <c r="CHU297" s="191"/>
      <c r="CHV297" s="191"/>
      <c r="CHW297" s="191"/>
      <c r="CHX297" s="191"/>
      <c r="CHY297" s="191"/>
      <c r="CHZ297" s="191"/>
      <c r="CIA297" s="191"/>
      <c r="CIB297" s="191"/>
      <c r="CIC297" s="191"/>
      <c r="CID297" s="191"/>
      <c r="CIE297" s="191"/>
      <c r="CIF297" s="191"/>
      <c r="CIG297" s="191"/>
      <c r="CIH297" s="191"/>
      <c r="CII297" s="191"/>
      <c r="CIJ297" s="191"/>
      <c r="CIK297" s="191"/>
      <c r="CIL297" s="191"/>
      <c r="CIM297" s="191"/>
      <c r="CIN297" s="191"/>
      <c r="CIO297" s="191"/>
      <c r="CIP297" s="191"/>
      <c r="CIQ297" s="191"/>
      <c r="CIR297" s="191"/>
      <c r="CIS297" s="191"/>
      <c r="CIT297" s="191"/>
      <c r="CIU297" s="191"/>
      <c r="CIV297" s="191"/>
      <c r="CIW297" s="191"/>
      <c r="CIX297" s="191"/>
      <c r="CIY297" s="191"/>
      <c r="CIZ297" s="191"/>
      <c r="CJA297" s="191"/>
      <c r="CJB297" s="191"/>
      <c r="CJC297" s="191"/>
      <c r="CJD297" s="191"/>
      <c r="CJE297" s="191"/>
      <c r="CJF297" s="191"/>
      <c r="CJG297" s="191"/>
      <c r="CJH297" s="191"/>
      <c r="CJI297" s="191"/>
      <c r="CJJ297" s="191"/>
      <c r="CJK297" s="191"/>
      <c r="CJL297" s="191"/>
      <c r="CJM297" s="191"/>
      <c r="CJN297" s="191"/>
      <c r="CJO297" s="191"/>
      <c r="CJP297" s="191"/>
      <c r="CJQ297" s="191"/>
      <c r="CJR297" s="191"/>
      <c r="CJS297" s="191"/>
      <c r="CJT297" s="191"/>
      <c r="CJU297" s="191"/>
      <c r="CJV297" s="191"/>
      <c r="CJW297" s="191"/>
      <c r="CJX297" s="191"/>
      <c r="CJY297" s="191"/>
      <c r="CJZ297" s="191"/>
      <c r="CKA297" s="191"/>
      <c r="CKB297" s="191"/>
      <c r="CKC297" s="191"/>
      <c r="CKD297" s="191"/>
      <c r="CKE297" s="191"/>
      <c r="CKF297" s="191"/>
      <c r="CKG297" s="191"/>
      <c r="CKH297" s="191"/>
      <c r="CKI297" s="191"/>
      <c r="CKJ297" s="191"/>
      <c r="CKK297" s="191"/>
      <c r="CKL297" s="191"/>
      <c r="CKM297" s="191"/>
      <c r="CKN297" s="191"/>
      <c r="CKO297" s="191"/>
      <c r="CKP297" s="191"/>
      <c r="CKQ297" s="191"/>
      <c r="CKR297" s="191"/>
      <c r="CKS297" s="191"/>
      <c r="CKT297" s="191"/>
      <c r="CKU297" s="191"/>
      <c r="CKV297" s="191"/>
      <c r="CKW297" s="191"/>
      <c r="CKX297" s="191"/>
      <c r="CKY297" s="191"/>
      <c r="CKZ297" s="191"/>
      <c r="CLA297" s="191"/>
      <c r="CLB297" s="191"/>
      <c r="CLC297" s="191"/>
      <c r="CLD297" s="191"/>
      <c r="CLE297" s="191"/>
      <c r="CLF297" s="191"/>
      <c r="CLG297" s="191"/>
      <c r="CLH297" s="191"/>
      <c r="CLI297" s="191"/>
      <c r="CLJ297" s="191"/>
      <c r="CLK297" s="191"/>
      <c r="CLL297" s="191"/>
      <c r="CLM297" s="191"/>
      <c r="CLN297" s="191"/>
      <c r="CLO297" s="191"/>
      <c r="CLP297" s="191"/>
      <c r="CLQ297" s="191"/>
      <c r="CLR297" s="191"/>
      <c r="CLS297" s="191"/>
      <c r="CLT297" s="191"/>
      <c r="CLU297" s="191"/>
      <c r="CLV297" s="191"/>
      <c r="CLW297" s="191"/>
      <c r="CLX297" s="191"/>
      <c r="CLY297" s="191"/>
      <c r="CLZ297" s="191"/>
      <c r="CMA297" s="191"/>
      <c r="CMB297" s="191"/>
      <c r="CMC297" s="191"/>
      <c r="CMD297" s="191"/>
      <c r="CME297" s="191"/>
      <c r="CMF297" s="191"/>
      <c r="CMG297" s="191"/>
      <c r="CMH297" s="191"/>
      <c r="CMI297" s="191"/>
      <c r="CMJ297" s="191"/>
      <c r="CMK297" s="191"/>
      <c r="CML297" s="191"/>
      <c r="CMM297" s="191"/>
      <c r="CMN297" s="191"/>
      <c r="CMO297" s="191"/>
      <c r="CMP297" s="191"/>
      <c r="CMQ297" s="191"/>
      <c r="CMR297" s="191"/>
      <c r="CMS297" s="191"/>
      <c r="CMT297" s="191"/>
      <c r="CMU297" s="191"/>
      <c r="CMV297" s="191"/>
      <c r="CMW297" s="191"/>
      <c r="CMX297" s="191"/>
      <c r="CMY297" s="191"/>
      <c r="CMZ297" s="191"/>
      <c r="CNA297" s="191"/>
      <c r="CNB297" s="191"/>
      <c r="CNC297" s="191"/>
      <c r="CND297" s="191"/>
      <c r="CNE297" s="191"/>
      <c r="CNF297" s="191"/>
      <c r="CNG297" s="191"/>
      <c r="CNH297" s="191"/>
      <c r="CNI297" s="191"/>
      <c r="CNJ297" s="191"/>
      <c r="CNK297" s="191"/>
      <c r="CNL297" s="191"/>
      <c r="CNM297" s="191"/>
      <c r="CNN297" s="191"/>
      <c r="CNO297" s="191"/>
      <c r="CNP297" s="191"/>
      <c r="CNQ297" s="191"/>
      <c r="CNR297" s="191"/>
      <c r="CNS297" s="191"/>
      <c r="CNT297" s="191"/>
      <c r="CNU297" s="191"/>
      <c r="CNV297" s="191"/>
      <c r="CNW297" s="191"/>
      <c r="CNX297" s="191"/>
      <c r="CNY297" s="191"/>
      <c r="CNZ297" s="191"/>
      <c r="COA297" s="191"/>
      <c r="COB297" s="191"/>
      <c r="COC297" s="191"/>
      <c r="COD297" s="191"/>
      <c r="COE297" s="191"/>
      <c r="COF297" s="191"/>
      <c r="COG297" s="191"/>
      <c r="COH297" s="191"/>
      <c r="COI297" s="191"/>
      <c r="COJ297" s="191"/>
      <c r="COK297" s="191"/>
      <c r="COL297" s="191"/>
      <c r="COM297" s="191"/>
      <c r="CON297" s="191"/>
      <c r="COO297" s="191"/>
      <c r="COP297" s="191"/>
      <c r="COQ297" s="191"/>
      <c r="COR297" s="191"/>
      <c r="COS297" s="191"/>
      <c r="COT297" s="191"/>
      <c r="COU297" s="191"/>
      <c r="COV297" s="191"/>
      <c r="COW297" s="191"/>
      <c r="COX297" s="191"/>
      <c r="COY297" s="191"/>
      <c r="COZ297" s="191"/>
      <c r="CPA297" s="191"/>
      <c r="CPB297" s="191"/>
      <c r="CPC297" s="191"/>
      <c r="CPD297" s="191"/>
      <c r="CPE297" s="191"/>
      <c r="CPF297" s="191"/>
      <c r="CPG297" s="191"/>
      <c r="CPH297" s="191"/>
      <c r="CPI297" s="191"/>
      <c r="CPJ297" s="191"/>
      <c r="CPK297" s="191"/>
      <c r="CPL297" s="191"/>
      <c r="CPM297" s="191"/>
      <c r="CPN297" s="191"/>
      <c r="CPO297" s="191"/>
      <c r="CPP297" s="191"/>
      <c r="CPQ297" s="191"/>
      <c r="CPR297" s="191"/>
      <c r="CPS297" s="191"/>
      <c r="CPT297" s="191"/>
      <c r="CPU297" s="191"/>
      <c r="CPV297" s="191"/>
      <c r="CPW297" s="191"/>
      <c r="CPX297" s="191"/>
      <c r="CPY297" s="191"/>
      <c r="CPZ297" s="191"/>
      <c r="CQA297" s="191"/>
      <c r="CQB297" s="191"/>
      <c r="CQC297" s="191"/>
      <c r="CQD297" s="191"/>
      <c r="CQE297" s="191"/>
      <c r="CQF297" s="191"/>
      <c r="CQG297" s="191"/>
      <c r="CQH297" s="191"/>
      <c r="CQI297" s="191"/>
      <c r="CQJ297" s="191"/>
      <c r="CQK297" s="191"/>
      <c r="CQL297" s="191"/>
      <c r="CQM297" s="191"/>
      <c r="CQN297" s="191"/>
      <c r="CQO297" s="191"/>
      <c r="CQP297" s="191"/>
      <c r="CQQ297" s="191"/>
      <c r="CQR297" s="191"/>
      <c r="CQS297" s="191"/>
      <c r="CQT297" s="191"/>
      <c r="CQU297" s="191"/>
      <c r="CQV297" s="191"/>
      <c r="CQW297" s="191"/>
      <c r="CQX297" s="191"/>
      <c r="CQY297" s="191"/>
      <c r="CQZ297" s="191"/>
      <c r="CRA297" s="191"/>
      <c r="CRB297" s="191"/>
      <c r="CRC297" s="191"/>
      <c r="CRD297" s="191"/>
      <c r="CRE297" s="191"/>
      <c r="CRF297" s="191"/>
      <c r="CRG297" s="191"/>
      <c r="CRH297" s="191"/>
      <c r="CRI297" s="191"/>
      <c r="CRJ297" s="191"/>
      <c r="CRK297" s="191"/>
      <c r="CRL297" s="191"/>
      <c r="CRM297" s="191"/>
      <c r="CRN297" s="191"/>
      <c r="CRO297" s="191"/>
      <c r="CRP297" s="191"/>
      <c r="CRQ297" s="191"/>
      <c r="CRR297" s="191"/>
      <c r="CRS297" s="191"/>
      <c r="CRT297" s="191"/>
      <c r="CRU297" s="191"/>
      <c r="CRV297" s="191"/>
      <c r="CRW297" s="191"/>
      <c r="CRX297" s="191"/>
      <c r="CRY297" s="191"/>
      <c r="CRZ297" s="191"/>
      <c r="CSA297" s="191"/>
      <c r="CSB297" s="191"/>
      <c r="CSC297" s="191"/>
      <c r="CSD297" s="191"/>
      <c r="CSE297" s="191"/>
      <c r="CSF297" s="191"/>
      <c r="CSG297" s="191"/>
      <c r="CSH297" s="191"/>
      <c r="CSI297" s="191"/>
      <c r="CSJ297" s="191"/>
      <c r="CSK297" s="191"/>
      <c r="CSL297" s="191"/>
      <c r="CSM297" s="191"/>
      <c r="CSN297" s="191"/>
      <c r="CSO297" s="191"/>
      <c r="CSP297" s="191"/>
      <c r="CSQ297" s="191"/>
      <c r="CSR297" s="191"/>
      <c r="CSS297" s="191"/>
      <c r="CST297" s="191"/>
      <c r="CSU297" s="191"/>
      <c r="CSV297" s="191"/>
      <c r="CSW297" s="191"/>
      <c r="CSX297" s="191"/>
      <c r="CSY297" s="191"/>
      <c r="CSZ297" s="191"/>
      <c r="CTA297" s="191"/>
      <c r="CTB297" s="191"/>
      <c r="CTC297" s="191"/>
      <c r="CTD297" s="191"/>
      <c r="CTE297" s="191"/>
      <c r="CTF297" s="191"/>
      <c r="CTG297" s="191"/>
      <c r="CTH297" s="191"/>
      <c r="CTI297" s="191"/>
      <c r="CTJ297" s="191"/>
      <c r="CTK297" s="191"/>
      <c r="CTL297" s="191"/>
      <c r="CTM297" s="191"/>
      <c r="CTN297" s="191"/>
      <c r="CTO297" s="191"/>
      <c r="CTP297" s="191"/>
      <c r="CTQ297" s="191"/>
      <c r="CTR297" s="191"/>
      <c r="CTS297" s="191"/>
      <c r="CTT297" s="191"/>
      <c r="CTU297" s="191"/>
      <c r="CTV297" s="191"/>
      <c r="CTW297" s="191"/>
      <c r="CTX297" s="191"/>
      <c r="CTY297" s="191"/>
      <c r="CTZ297" s="191"/>
      <c r="CUA297" s="191"/>
      <c r="CUB297" s="191"/>
      <c r="CUC297" s="191"/>
      <c r="CUD297" s="191"/>
      <c r="CUE297" s="191"/>
      <c r="CUF297" s="191"/>
      <c r="CUG297" s="191"/>
      <c r="CUH297" s="191"/>
      <c r="CUI297" s="191"/>
      <c r="CUJ297" s="191"/>
      <c r="CUK297" s="191"/>
      <c r="CUL297" s="191"/>
      <c r="CUM297" s="191"/>
      <c r="CUN297" s="191"/>
      <c r="CUO297" s="191"/>
      <c r="CUP297" s="191"/>
      <c r="CUQ297" s="191"/>
      <c r="CUR297" s="191"/>
      <c r="CUS297" s="191"/>
      <c r="CUT297" s="191"/>
      <c r="CUU297" s="191"/>
      <c r="CUV297" s="191"/>
      <c r="CUW297" s="191"/>
      <c r="CUX297" s="191"/>
      <c r="CUY297" s="191"/>
      <c r="CUZ297" s="191"/>
      <c r="CVA297" s="191"/>
      <c r="CVB297" s="191"/>
      <c r="CVC297" s="191"/>
      <c r="CVD297" s="191"/>
      <c r="CVE297" s="191"/>
      <c r="CVF297" s="191"/>
      <c r="CVG297" s="191"/>
      <c r="CVH297" s="191"/>
      <c r="CVI297" s="191"/>
      <c r="CVJ297" s="191"/>
      <c r="CVK297" s="191"/>
      <c r="CVL297" s="191"/>
      <c r="CVM297" s="191"/>
      <c r="CVN297" s="191"/>
      <c r="CVO297" s="191"/>
      <c r="CVP297" s="191"/>
      <c r="CVQ297" s="191"/>
      <c r="CVR297" s="191"/>
      <c r="CVS297" s="191"/>
      <c r="CVT297" s="191"/>
      <c r="CVU297" s="191"/>
      <c r="CVV297" s="191"/>
      <c r="CVW297" s="191"/>
      <c r="CVX297" s="191"/>
      <c r="CVY297" s="191"/>
      <c r="CVZ297" s="191"/>
      <c r="CWA297" s="191"/>
      <c r="CWB297" s="191"/>
      <c r="CWC297" s="191"/>
      <c r="CWD297" s="191"/>
      <c r="CWE297" s="191"/>
      <c r="CWF297" s="191"/>
      <c r="CWG297" s="191"/>
      <c r="CWH297" s="191"/>
      <c r="CWI297" s="191"/>
      <c r="CWJ297" s="191"/>
      <c r="CWK297" s="191"/>
      <c r="CWL297" s="191"/>
      <c r="CWM297" s="191"/>
      <c r="CWN297" s="191"/>
      <c r="CWO297" s="191"/>
      <c r="CWP297" s="191"/>
      <c r="CWQ297" s="191"/>
      <c r="CWR297" s="191"/>
      <c r="CWS297" s="191"/>
      <c r="CWT297" s="191"/>
      <c r="CWU297" s="191"/>
      <c r="CWV297" s="191"/>
      <c r="CWW297" s="191"/>
      <c r="CWX297" s="191"/>
      <c r="CWY297" s="191"/>
      <c r="CWZ297" s="191"/>
      <c r="CXA297" s="191"/>
      <c r="CXB297" s="191"/>
      <c r="CXC297" s="191"/>
      <c r="CXD297" s="191"/>
      <c r="CXE297" s="191"/>
      <c r="CXF297" s="191"/>
      <c r="CXG297" s="191"/>
      <c r="CXH297" s="191"/>
      <c r="CXI297" s="191"/>
      <c r="CXJ297" s="191"/>
      <c r="CXK297" s="191"/>
      <c r="CXL297" s="191"/>
      <c r="CXM297" s="191"/>
      <c r="CXN297" s="191"/>
      <c r="CXO297" s="191"/>
      <c r="CXP297" s="191"/>
      <c r="CXQ297" s="191"/>
      <c r="CXR297" s="191"/>
      <c r="CXS297" s="191"/>
      <c r="CXT297" s="191"/>
      <c r="CXU297" s="191"/>
      <c r="CXV297" s="191"/>
      <c r="CXW297" s="191"/>
      <c r="CXX297" s="191"/>
      <c r="CXY297" s="191"/>
      <c r="CXZ297" s="191"/>
      <c r="CYA297" s="191"/>
      <c r="CYB297" s="191"/>
      <c r="CYC297" s="191"/>
      <c r="CYD297" s="191"/>
      <c r="CYE297" s="191"/>
      <c r="CYF297" s="191"/>
      <c r="CYG297" s="191"/>
      <c r="CYH297" s="191"/>
      <c r="CYI297" s="191"/>
      <c r="CYJ297" s="191"/>
      <c r="CYK297" s="191"/>
      <c r="CYL297" s="191"/>
      <c r="CYM297" s="191"/>
      <c r="CYN297" s="191"/>
      <c r="CYO297" s="191"/>
      <c r="CYP297" s="191"/>
      <c r="CYQ297" s="191"/>
      <c r="CYR297" s="191"/>
      <c r="CYS297" s="191"/>
      <c r="CYT297" s="191"/>
      <c r="CYU297" s="191"/>
      <c r="CYV297" s="191"/>
      <c r="CYW297" s="191"/>
      <c r="CYX297" s="191"/>
      <c r="CYY297" s="191"/>
      <c r="CYZ297" s="191"/>
      <c r="CZA297" s="191"/>
      <c r="CZB297" s="191"/>
      <c r="CZC297" s="191"/>
      <c r="CZD297" s="191"/>
      <c r="CZE297" s="191"/>
      <c r="CZF297" s="191"/>
      <c r="CZG297" s="191"/>
      <c r="CZH297" s="191"/>
      <c r="CZI297" s="191"/>
      <c r="CZJ297" s="191"/>
      <c r="CZK297" s="191"/>
      <c r="CZL297" s="191"/>
      <c r="CZM297" s="191"/>
      <c r="CZN297" s="191"/>
      <c r="CZO297" s="191"/>
      <c r="CZP297" s="191"/>
      <c r="CZQ297" s="191"/>
      <c r="CZR297" s="191"/>
      <c r="CZS297" s="191"/>
      <c r="CZT297" s="191"/>
      <c r="CZU297" s="191"/>
      <c r="CZV297" s="191"/>
      <c r="CZW297" s="191"/>
      <c r="CZX297" s="191"/>
      <c r="CZY297" s="191"/>
      <c r="CZZ297" s="191"/>
      <c r="DAA297" s="191"/>
      <c r="DAB297" s="191"/>
      <c r="DAC297" s="191"/>
      <c r="DAD297" s="191"/>
      <c r="DAE297" s="191"/>
      <c r="DAF297" s="191"/>
      <c r="DAG297" s="191"/>
      <c r="DAH297" s="191"/>
      <c r="DAI297" s="191"/>
      <c r="DAJ297" s="191"/>
      <c r="DAK297" s="191"/>
      <c r="DAL297" s="191"/>
      <c r="DAM297" s="191"/>
      <c r="DAN297" s="191"/>
      <c r="DAO297" s="191"/>
      <c r="DAP297" s="191"/>
      <c r="DAQ297" s="191"/>
      <c r="DAR297" s="191"/>
      <c r="DAS297" s="191"/>
      <c r="DAT297" s="191"/>
      <c r="DAU297" s="191"/>
      <c r="DAV297" s="191"/>
      <c r="DAW297" s="191"/>
      <c r="DAX297" s="191"/>
      <c r="DAY297" s="191"/>
      <c r="DAZ297" s="191"/>
      <c r="DBA297" s="191"/>
      <c r="DBB297" s="191"/>
      <c r="DBC297" s="191"/>
      <c r="DBD297" s="191"/>
      <c r="DBE297" s="191"/>
      <c r="DBF297" s="191"/>
      <c r="DBG297" s="191"/>
      <c r="DBH297" s="191"/>
      <c r="DBI297" s="191"/>
      <c r="DBJ297" s="191"/>
      <c r="DBK297" s="191"/>
      <c r="DBL297" s="191"/>
      <c r="DBM297" s="191"/>
      <c r="DBN297" s="191"/>
      <c r="DBO297" s="191"/>
      <c r="DBP297" s="191"/>
      <c r="DBQ297" s="191"/>
      <c r="DBR297" s="191"/>
      <c r="DBS297" s="191"/>
      <c r="DBT297" s="191"/>
      <c r="DBU297" s="191"/>
      <c r="DBV297" s="191"/>
      <c r="DBW297" s="191"/>
      <c r="DBX297" s="191"/>
      <c r="DBY297" s="191"/>
      <c r="DBZ297" s="191"/>
      <c r="DCA297" s="191"/>
      <c r="DCB297" s="191"/>
      <c r="DCC297" s="191"/>
      <c r="DCD297" s="191"/>
      <c r="DCE297" s="191"/>
      <c r="DCF297" s="191"/>
      <c r="DCG297" s="191"/>
      <c r="DCH297" s="191"/>
      <c r="DCI297" s="191"/>
      <c r="DCJ297" s="191"/>
      <c r="DCK297" s="191"/>
      <c r="DCL297" s="191"/>
      <c r="DCM297" s="191"/>
      <c r="DCN297" s="191"/>
      <c r="DCO297" s="191"/>
      <c r="DCP297" s="191"/>
      <c r="DCQ297" s="191"/>
      <c r="DCR297" s="191"/>
      <c r="DCS297" s="191"/>
      <c r="DCT297" s="191"/>
      <c r="DCU297" s="191"/>
      <c r="DCV297" s="191"/>
      <c r="DCW297" s="191"/>
      <c r="DCX297" s="191"/>
      <c r="DCY297" s="191"/>
      <c r="DCZ297" s="191"/>
      <c r="DDA297" s="191"/>
      <c r="DDB297" s="191"/>
      <c r="DDC297" s="191"/>
      <c r="DDD297" s="191"/>
      <c r="DDE297" s="191"/>
      <c r="DDF297" s="191"/>
      <c r="DDG297" s="191"/>
      <c r="DDH297" s="191"/>
      <c r="DDI297" s="191"/>
      <c r="DDJ297" s="191"/>
      <c r="DDK297" s="191"/>
      <c r="DDL297" s="191"/>
      <c r="DDM297" s="191"/>
      <c r="DDN297" s="191"/>
      <c r="DDO297" s="191"/>
      <c r="DDP297" s="191"/>
      <c r="DDQ297" s="191"/>
      <c r="DDR297" s="191"/>
      <c r="DDS297" s="191"/>
      <c r="DDT297" s="191"/>
      <c r="DDU297" s="191"/>
      <c r="DDV297" s="191"/>
      <c r="DDW297" s="191"/>
      <c r="DDX297" s="191"/>
      <c r="DDY297" s="191"/>
      <c r="DDZ297" s="191"/>
      <c r="DEA297" s="191"/>
      <c r="DEB297" s="191"/>
      <c r="DEC297" s="191"/>
      <c r="DED297" s="191"/>
      <c r="DEE297" s="191"/>
      <c r="DEF297" s="191"/>
      <c r="DEG297" s="191"/>
      <c r="DEH297" s="191"/>
      <c r="DEI297" s="191"/>
      <c r="DEJ297" s="191"/>
      <c r="DEK297" s="191"/>
      <c r="DEL297" s="191"/>
      <c r="DEM297" s="191"/>
      <c r="DEN297" s="191"/>
      <c r="DEO297" s="191"/>
      <c r="DEP297" s="191"/>
      <c r="DEQ297" s="191"/>
      <c r="DER297" s="191"/>
      <c r="DES297" s="191"/>
      <c r="DET297" s="191"/>
      <c r="DEU297" s="191"/>
      <c r="DEV297" s="191"/>
      <c r="DEW297" s="191"/>
      <c r="DEX297" s="191"/>
      <c r="DEY297" s="191"/>
      <c r="DEZ297" s="191"/>
      <c r="DFA297" s="191"/>
      <c r="DFB297" s="191"/>
      <c r="DFC297" s="191"/>
      <c r="DFD297" s="191"/>
      <c r="DFE297" s="191"/>
      <c r="DFF297" s="191"/>
      <c r="DFG297" s="191"/>
      <c r="DFH297" s="191"/>
      <c r="DFI297" s="191"/>
      <c r="DFJ297" s="191"/>
      <c r="DFK297" s="191"/>
      <c r="DFL297" s="191"/>
      <c r="DFM297" s="191"/>
      <c r="DFN297" s="191"/>
      <c r="DFO297" s="191"/>
      <c r="DFP297" s="191"/>
      <c r="DFQ297" s="191"/>
      <c r="DFR297" s="191"/>
      <c r="DFS297" s="191"/>
      <c r="DFT297" s="191"/>
      <c r="DFU297" s="191"/>
      <c r="DFV297" s="191"/>
      <c r="DFW297" s="191"/>
      <c r="DFX297" s="191"/>
      <c r="DFY297" s="191"/>
      <c r="DFZ297" s="191"/>
      <c r="DGA297" s="191"/>
      <c r="DGB297" s="191"/>
      <c r="DGC297" s="191"/>
      <c r="DGD297" s="191"/>
      <c r="DGE297" s="191"/>
      <c r="DGF297" s="191"/>
      <c r="DGG297" s="191"/>
      <c r="DGH297" s="191"/>
      <c r="DGI297" s="191"/>
      <c r="DGJ297" s="191"/>
      <c r="DGK297" s="191"/>
      <c r="DGL297" s="191"/>
      <c r="DGM297" s="191"/>
      <c r="DGN297" s="191"/>
      <c r="DGO297" s="191"/>
      <c r="DGP297" s="191"/>
      <c r="DGQ297" s="191"/>
      <c r="DGR297" s="191"/>
      <c r="DGS297" s="191"/>
      <c r="DGT297" s="191"/>
      <c r="DGU297" s="191"/>
      <c r="DGV297" s="191"/>
      <c r="DGW297" s="191"/>
      <c r="DGX297" s="191"/>
      <c r="DGY297" s="191"/>
      <c r="DGZ297" s="191"/>
      <c r="DHA297" s="191"/>
      <c r="DHB297" s="191"/>
      <c r="DHC297" s="191"/>
      <c r="DHD297" s="191"/>
      <c r="DHE297" s="191"/>
      <c r="DHF297" s="191"/>
      <c r="DHG297" s="191"/>
      <c r="DHH297" s="191"/>
      <c r="DHI297" s="191"/>
      <c r="DHJ297" s="191"/>
      <c r="DHK297" s="191"/>
      <c r="DHL297" s="191"/>
      <c r="DHM297" s="191"/>
      <c r="DHN297" s="191"/>
      <c r="DHO297" s="191"/>
      <c r="DHP297" s="191"/>
      <c r="DHQ297" s="191"/>
      <c r="DHR297" s="191"/>
      <c r="DHS297" s="191"/>
      <c r="DHT297" s="191"/>
      <c r="DHU297" s="191"/>
      <c r="DHV297" s="191"/>
      <c r="DHW297" s="191"/>
      <c r="DHX297" s="191"/>
      <c r="DHY297" s="191"/>
      <c r="DHZ297" s="191"/>
      <c r="DIA297" s="191"/>
      <c r="DIB297" s="191"/>
      <c r="DIC297" s="191"/>
      <c r="DID297" s="191"/>
      <c r="DIE297" s="191"/>
      <c r="DIF297" s="191"/>
      <c r="DIG297" s="191"/>
      <c r="DIH297" s="191"/>
      <c r="DII297" s="191"/>
      <c r="DIJ297" s="191"/>
      <c r="DIK297" s="191"/>
      <c r="DIL297" s="191"/>
      <c r="DIM297" s="191"/>
      <c r="DIN297" s="191"/>
      <c r="DIO297" s="191"/>
      <c r="DIP297" s="191"/>
      <c r="DIQ297" s="191"/>
      <c r="DIR297" s="191"/>
      <c r="DIS297" s="191"/>
      <c r="DIT297" s="191"/>
      <c r="DIU297" s="191"/>
      <c r="DIV297" s="191"/>
      <c r="DIW297" s="191"/>
      <c r="DIX297" s="191"/>
      <c r="DIY297" s="191"/>
      <c r="DIZ297" s="191"/>
      <c r="DJA297" s="191"/>
      <c r="DJB297" s="191"/>
      <c r="DJC297" s="191"/>
      <c r="DJD297" s="191"/>
      <c r="DJE297" s="191"/>
      <c r="DJF297" s="191"/>
      <c r="DJG297" s="191"/>
      <c r="DJH297" s="191"/>
      <c r="DJI297" s="191"/>
      <c r="DJJ297" s="191"/>
      <c r="DJK297" s="191"/>
      <c r="DJL297" s="191"/>
      <c r="DJM297" s="191"/>
      <c r="DJN297" s="191"/>
      <c r="DJO297" s="191"/>
      <c r="DJP297" s="191"/>
      <c r="DJQ297" s="191"/>
      <c r="DJR297" s="191"/>
      <c r="DJS297" s="191"/>
      <c r="DJT297" s="191"/>
      <c r="DJU297" s="191"/>
      <c r="DJV297" s="191"/>
      <c r="DJW297" s="191"/>
      <c r="DJX297" s="191"/>
      <c r="DJY297" s="191"/>
      <c r="DJZ297" s="191"/>
      <c r="DKA297" s="191"/>
      <c r="DKB297" s="191"/>
      <c r="DKC297" s="191"/>
      <c r="DKD297" s="191"/>
      <c r="DKE297" s="191"/>
      <c r="DKF297" s="191"/>
      <c r="DKG297" s="191"/>
      <c r="DKH297" s="191"/>
      <c r="DKI297" s="191"/>
      <c r="DKJ297" s="191"/>
      <c r="DKK297" s="191"/>
      <c r="DKL297" s="191"/>
      <c r="DKM297" s="191"/>
      <c r="DKN297" s="191"/>
      <c r="DKO297" s="191"/>
      <c r="DKP297" s="191"/>
      <c r="DKQ297" s="191"/>
      <c r="DKR297" s="191"/>
      <c r="DKS297" s="191"/>
      <c r="DKT297" s="191"/>
      <c r="DKU297" s="191"/>
      <c r="DKV297" s="191"/>
      <c r="DKW297" s="191"/>
      <c r="DKX297" s="191"/>
      <c r="DKY297" s="191"/>
      <c r="DKZ297" s="191"/>
      <c r="DLA297" s="191"/>
      <c r="DLB297" s="191"/>
      <c r="DLC297" s="191"/>
      <c r="DLD297" s="191"/>
      <c r="DLE297" s="191"/>
      <c r="DLF297" s="191"/>
      <c r="DLG297" s="191"/>
      <c r="DLH297" s="191"/>
      <c r="DLI297" s="191"/>
      <c r="DLJ297" s="191"/>
      <c r="DLK297" s="191"/>
      <c r="DLL297" s="191"/>
      <c r="DLM297" s="191"/>
      <c r="DLN297" s="191"/>
      <c r="DLO297" s="191"/>
      <c r="DLP297" s="191"/>
      <c r="DLQ297" s="191"/>
      <c r="DLR297" s="191"/>
      <c r="DLS297" s="191"/>
      <c r="DLT297" s="191"/>
      <c r="DLU297" s="191"/>
      <c r="DLV297" s="191"/>
      <c r="DLW297" s="191"/>
      <c r="DLX297" s="191"/>
      <c r="DLY297" s="191"/>
      <c r="DLZ297" s="191"/>
      <c r="DMA297" s="191"/>
      <c r="DMB297" s="191"/>
      <c r="DMC297" s="191"/>
      <c r="DMD297" s="191"/>
      <c r="DME297" s="191"/>
      <c r="DMF297" s="191"/>
      <c r="DMG297" s="191"/>
      <c r="DMH297" s="191"/>
      <c r="DMI297" s="191"/>
      <c r="DMJ297" s="191"/>
      <c r="DMK297" s="191"/>
      <c r="DML297" s="191"/>
      <c r="DMM297" s="191"/>
      <c r="DMN297" s="191"/>
      <c r="DMO297" s="191"/>
      <c r="DMP297" s="191"/>
      <c r="DMQ297" s="191"/>
      <c r="DMR297" s="191"/>
      <c r="DMS297" s="191"/>
      <c r="DMT297" s="191"/>
      <c r="DMU297" s="191"/>
      <c r="DMV297" s="191"/>
      <c r="DMW297" s="191"/>
      <c r="DMX297" s="191"/>
      <c r="DMY297" s="191"/>
      <c r="DMZ297" s="191"/>
      <c r="DNA297" s="191"/>
      <c r="DNB297" s="191"/>
      <c r="DNC297" s="191"/>
      <c r="DND297" s="191"/>
      <c r="DNE297" s="191"/>
      <c r="DNF297" s="191"/>
      <c r="DNG297" s="191"/>
      <c r="DNH297" s="191"/>
      <c r="DNI297" s="191"/>
      <c r="DNJ297" s="191"/>
      <c r="DNK297" s="191"/>
      <c r="DNL297" s="191"/>
      <c r="DNM297" s="191"/>
      <c r="DNN297" s="191"/>
      <c r="DNO297" s="191"/>
      <c r="DNP297" s="191"/>
      <c r="DNQ297" s="191"/>
      <c r="DNR297" s="191"/>
      <c r="DNS297" s="191"/>
      <c r="DNT297" s="191"/>
      <c r="DNU297" s="191"/>
      <c r="DNV297" s="191"/>
      <c r="DNW297" s="191"/>
      <c r="DNX297" s="191"/>
      <c r="DNY297" s="191"/>
      <c r="DNZ297" s="191"/>
      <c r="DOA297" s="191"/>
      <c r="DOB297" s="191"/>
      <c r="DOC297" s="191"/>
      <c r="DOD297" s="191"/>
      <c r="DOE297" s="191"/>
      <c r="DOF297" s="191"/>
      <c r="DOG297" s="191"/>
      <c r="DOH297" s="191"/>
      <c r="DOI297" s="191"/>
      <c r="DOJ297" s="191"/>
      <c r="DOK297" s="191"/>
      <c r="DOL297" s="191"/>
      <c r="DOM297" s="191"/>
      <c r="DON297" s="191"/>
      <c r="DOO297" s="191"/>
      <c r="DOP297" s="191"/>
      <c r="DOQ297" s="191"/>
      <c r="DOR297" s="191"/>
      <c r="DOS297" s="191"/>
      <c r="DOT297" s="191"/>
      <c r="DOU297" s="191"/>
      <c r="DOV297" s="191"/>
      <c r="DOW297" s="191"/>
      <c r="DOX297" s="191"/>
      <c r="DOY297" s="191"/>
      <c r="DOZ297" s="191"/>
      <c r="DPA297" s="191"/>
      <c r="DPB297" s="191"/>
      <c r="DPC297" s="191"/>
      <c r="DPD297" s="191"/>
      <c r="DPE297" s="191"/>
      <c r="DPF297" s="191"/>
      <c r="DPG297" s="191"/>
      <c r="DPH297" s="191"/>
      <c r="DPI297" s="191"/>
      <c r="DPJ297" s="191"/>
      <c r="DPK297" s="191"/>
      <c r="DPL297" s="191"/>
      <c r="DPM297" s="191"/>
      <c r="DPN297" s="191"/>
      <c r="DPO297" s="191"/>
      <c r="DPP297" s="191"/>
      <c r="DPQ297" s="191"/>
      <c r="DPR297" s="191"/>
      <c r="DPS297" s="191"/>
      <c r="DPT297" s="191"/>
      <c r="DPU297" s="191"/>
      <c r="DPV297" s="191"/>
      <c r="DPW297" s="191"/>
      <c r="DPX297" s="191"/>
      <c r="DPY297" s="191"/>
      <c r="DPZ297" s="191"/>
      <c r="DQA297" s="191"/>
      <c r="DQB297" s="191"/>
      <c r="DQC297" s="191"/>
      <c r="DQD297" s="191"/>
      <c r="DQE297" s="191"/>
      <c r="DQF297" s="191"/>
      <c r="DQG297" s="191"/>
      <c r="DQH297" s="191"/>
      <c r="DQI297" s="191"/>
      <c r="DQJ297" s="191"/>
      <c r="DQK297" s="191"/>
      <c r="DQL297" s="191"/>
      <c r="DQM297" s="191"/>
      <c r="DQN297" s="191"/>
      <c r="DQO297" s="191"/>
      <c r="DQP297" s="191"/>
      <c r="DQQ297" s="191"/>
      <c r="DQR297" s="191"/>
      <c r="DQS297" s="191"/>
      <c r="DQT297" s="191"/>
      <c r="DQU297" s="191"/>
      <c r="DQV297" s="191"/>
      <c r="DQW297" s="191"/>
      <c r="DQX297" s="191"/>
      <c r="DQY297" s="191"/>
      <c r="DQZ297" s="191"/>
      <c r="DRA297" s="191"/>
      <c r="DRB297" s="191"/>
      <c r="DRC297" s="191"/>
      <c r="DRD297" s="191"/>
      <c r="DRE297" s="191"/>
      <c r="DRF297" s="191"/>
      <c r="DRG297" s="191"/>
      <c r="DRH297" s="191"/>
      <c r="DRI297" s="191"/>
      <c r="DRJ297" s="191"/>
      <c r="DRK297" s="191"/>
      <c r="DRL297" s="191"/>
      <c r="DRM297" s="191"/>
      <c r="DRN297" s="191"/>
      <c r="DRO297" s="191"/>
      <c r="DRP297" s="191"/>
      <c r="DRQ297" s="191"/>
      <c r="DRR297" s="191"/>
      <c r="DRS297" s="191"/>
      <c r="DRT297" s="191"/>
      <c r="DRU297" s="191"/>
      <c r="DRV297" s="191"/>
      <c r="DRW297" s="191"/>
      <c r="DRX297" s="191"/>
      <c r="DRY297" s="191"/>
      <c r="DRZ297" s="191"/>
      <c r="DSA297" s="191"/>
      <c r="DSB297" s="191"/>
      <c r="DSC297" s="191"/>
      <c r="DSD297" s="191"/>
      <c r="DSE297" s="191"/>
      <c r="DSF297" s="191"/>
      <c r="DSG297" s="191"/>
      <c r="DSH297" s="191"/>
      <c r="DSI297" s="191"/>
      <c r="DSJ297" s="191"/>
      <c r="DSK297" s="191"/>
      <c r="DSL297" s="191"/>
      <c r="DSM297" s="191"/>
      <c r="DSN297" s="191"/>
      <c r="DSO297" s="191"/>
      <c r="DSP297" s="191"/>
      <c r="DSQ297" s="191"/>
      <c r="DSR297" s="191"/>
      <c r="DSS297" s="191"/>
      <c r="DST297" s="191"/>
      <c r="DSU297" s="191"/>
      <c r="DSV297" s="191"/>
      <c r="DSW297" s="191"/>
      <c r="DSX297" s="191"/>
      <c r="DSY297" s="191"/>
      <c r="DSZ297" s="191"/>
      <c r="DTA297" s="191"/>
      <c r="DTB297" s="191"/>
      <c r="DTC297" s="191"/>
      <c r="DTD297" s="191"/>
      <c r="DTE297" s="191"/>
      <c r="DTF297" s="191"/>
      <c r="DTG297" s="191"/>
      <c r="DTH297" s="191"/>
      <c r="DTI297" s="191"/>
      <c r="DTJ297" s="191"/>
      <c r="DTK297" s="191"/>
      <c r="DTL297" s="191"/>
      <c r="DTM297" s="191"/>
      <c r="DTN297" s="191"/>
      <c r="DTO297" s="191"/>
      <c r="DTP297" s="191"/>
      <c r="DTQ297" s="191"/>
      <c r="DTR297" s="191"/>
      <c r="DTS297" s="191"/>
      <c r="DTT297" s="191"/>
      <c r="DTU297" s="191"/>
      <c r="DTV297" s="191"/>
      <c r="DTW297" s="191"/>
      <c r="DTX297" s="191"/>
      <c r="DTY297" s="191"/>
      <c r="DTZ297" s="191"/>
      <c r="DUA297" s="191"/>
      <c r="DUB297" s="191"/>
      <c r="DUC297" s="191"/>
      <c r="DUD297" s="191"/>
      <c r="DUE297" s="191"/>
      <c r="DUF297" s="191"/>
      <c r="DUG297" s="191"/>
      <c r="DUH297" s="191"/>
      <c r="DUI297" s="191"/>
      <c r="DUJ297" s="191"/>
      <c r="DUK297" s="191"/>
      <c r="DUL297" s="191"/>
      <c r="DUM297" s="191"/>
      <c r="DUN297" s="191"/>
      <c r="DUO297" s="191"/>
      <c r="DUP297" s="191"/>
      <c r="DUQ297" s="191"/>
      <c r="DUR297" s="191"/>
      <c r="DUS297" s="191"/>
      <c r="DUT297" s="191"/>
      <c r="DUU297" s="191"/>
      <c r="DUV297" s="191"/>
      <c r="DUW297" s="191"/>
      <c r="DUX297" s="191"/>
      <c r="DUY297" s="191"/>
      <c r="DUZ297" s="191"/>
      <c r="DVA297" s="191"/>
      <c r="DVB297" s="191"/>
      <c r="DVC297" s="191"/>
      <c r="DVD297" s="191"/>
      <c r="DVE297" s="191"/>
      <c r="DVF297" s="191"/>
      <c r="DVG297" s="191"/>
      <c r="DVH297" s="191"/>
      <c r="DVI297" s="191"/>
      <c r="DVJ297" s="191"/>
      <c r="DVK297" s="191"/>
      <c r="DVL297" s="191"/>
      <c r="DVM297" s="191"/>
      <c r="DVN297" s="191"/>
      <c r="DVO297" s="191"/>
      <c r="DVP297" s="191"/>
      <c r="DVQ297" s="191"/>
      <c r="DVR297" s="191"/>
      <c r="DVS297" s="191"/>
      <c r="DVT297" s="191"/>
      <c r="DVU297" s="191"/>
      <c r="DVV297" s="191"/>
      <c r="DVW297" s="191"/>
      <c r="DVX297" s="191"/>
      <c r="DVY297" s="191"/>
      <c r="DVZ297" s="191"/>
      <c r="DWA297" s="191"/>
      <c r="DWB297" s="191"/>
      <c r="DWC297" s="191"/>
      <c r="DWD297" s="191"/>
      <c r="DWE297" s="191"/>
      <c r="DWF297" s="191"/>
      <c r="DWG297" s="191"/>
      <c r="DWH297" s="191"/>
      <c r="DWI297" s="191"/>
      <c r="DWJ297" s="191"/>
      <c r="DWK297" s="191"/>
      <c r="DWL297" s="191"/>
      <c r="DWM297" s="191"/>
      <c r="DWN297" s="191"/>
      <c r="DWO297" s="191"/>
      <c r="DWP297" s="191"/>
      <c r="DWQ297" s="191"/>
      <c r="DWR297" s="191"/>
      <c r="DWS297" s="191"/>
      <c r="DWT297" s="191"/>
      <c r="DWU297" s="191"/>
      <c r="DWV297" s="191"/>
      <c r="DWW297" s="191"/>
      <c r="DWX297" s="191"/>
      <c r="DWY297" s="191"/>
      <c r="DWZ297" s="191"/>
      <c r="DXA297" s="191"/>
      <c r="DXB297" s="191"/>
      <c r="DXC297" s="191"/>
      <c r="DXD297" s="191"/>
      <c r="DXE297" s="191"/>
      <c r="DXF297" s="191"/>
      <c r="DXG297" s="191"/>
      <c r="DXH297" s="191"/>
      <c r="DXI297" s="191"/>
      <c r="DXJ297" s="191"/>
      <c r="DXK297" s="191"/>
      <c r="DXL297" s="191"/>
      <c r="DXM297" s="191"/>
      <c r="DXN297" s="191"/>
      <c r="DXO297" s="191"/>
      <c r="DXP297" s="191"/>
      <c r="DXQ297" s="191"/>
      <c r="DXR297" s="191"/>
      <c r="DXS297" s="191"/>
      <c r="DXT297" s="191"/>
      <c r="DXU297" s="191"/>
      <c r="DXV297" s="191"/>
      <c r="DXW297" s="191"/>
      <c r="DXX297" s="191"/>
      <c r="DXY297" s="191"/>
      <c r="DXZ297" s="191"/>
      <c r="DYA297" s="191"/>
      <c r="DYB297" s="191"/>
      <c r="DYC297" s="191"/>
      <c r="DYD297" s="191"/>
      <c r="DYE297" s="191"/>
      <c r="DYF297" s="191"/>
      <c r="DYG297" s="191"/>
      <c r="DYH297" s="191"/>
      <c r="DYI297" s="191"/>
      <c r="DYJ297" s="191"/>
      <c r="DYK297" s="191"/>
      <c r="DYL297" s="191"/>
      <c r="DYM297" s="191"/>
      <c r="DYN297" s="191"/>
      <c r="DYO297" s="191"/>
      <c r="DYP297" s="191"/>
      <c r="DYQ297" s="191"/>
      <c r="DYR297" s="191"/>
      <c r="DYS297" s="191"/>
      <c r="DYT297" s="191"/>
      <c r="DYU297" s="191"/>
      <c r="DYV297" s="191"/>
      <c r="DYW297" s="191"/>
      <c r="DYX297" s="191"/>
      <c r="DYY297" s="191"/>
      <c r="DYZ297" s="191"/>
      <c r="DZA297" s="191"/>
      <c r="DZB297" s="191"/>
      <c r="DZC297" s="191"/>
      <c r="DZD297" s="191"/>
      <c r="DZE297" s="191"/>
      <c r="DZF297" s="191"/>
      <c r="DZG297" s="191"/>
      <c r="DZH297" s="191"/>
      <c r="DZI297" s="191"/>
      <c r="DZJ297" s="191"/>
      <c r="DZK297" s="191"/>
      <c r="DZL297" s="191"/>
      <c r="DZM297" s="191"/>
      <c r="DZN297" s="191"/>
      <c r="DZO297" s="191"/>
      <c r="DZP297" s="191"/>
      <c r="DZQ297" s="191"/>
      <c r="DZR297" s="191"/>
      <c r="DZS297" s="191"/>
      <c r="DZT297" s="191"/>
      <c r="DZU297" s="191"/>
      <c r="DZV297" s="191"/>
      <c r="DZW297" s="191"/>
      <c r="DZX297" s="191"/>
      <c r="DZY297" s="191"/>
      <c r="DZZ297" s="191"/>
      <c r="EAA297" s="191"/>
      <c r="EAB297" s="191"/>
      <c r="EAC297" s="191"/>
      <c r="EAD297" s="191"/>
      <c r="EAE297" s="191"/>
      <c r="EAF297" s="191"/>
      <c r="EAG297" s="191"/>
      <c r="EAH297" s="191"/>
      <c r="EAI297" s="191"/>
      <c r="EAJ297" s="191"/>
      <c r="EAK297" s="191"/>
      <c r="EAL297" s="191"/>
      <c r="EAM297" s="191"/>
      <c r="EAN297" s="191"/>
      <c r="EAO297" s="191"/>
      <c r="EAP297" s="191"/>
      <c r="EAQ297" s="191"/>
      <c r="EAR297" s="191"/>
      <c r="EAS297" s="191"/>
      <c r="EAT297" s="191"/>
      <c r="EAU297" s="191"/>
      <c r="EAV297" s="191"/>
      <c r="EAW297" s="191"/>
      <c r="EAX297" s="191"/>
      <c r="EAY297" s="191"/>
      <c r="EAZ297" s="191"/>
      <c r="EBA297" s="191"/>
      <c r="EBB297" s="191"/>
      <c r="EBC297" s="191"/>
      <c r="EBD297" s="191"/>
      <c r="EBE297" s="191"/>
      <c r="EBF297" s="191"/>
      <c r="EBG297" s="191"/>
      <c r="EBH297" s="191"/>
      <c r="EBI297" s="191"/>
      <c r="EBJ297" s="191"/>
      <c r="EBK297" s="191"/>
      <c r="EBL297" s="191"/>
      <c r="EBM297" s="191"/>
      <c r="EBN297" s="191"/>
      <c r="EBO297" s="191"/>
      <c r="EBP297" s="191"/>
      <c r="EBQ297" s="191"/>
      <c r="EBR297" s="191"/>
      <c r="EBS297" s="191"/>
      <c r="EBT297" s="191"/>
      <c r="EBU297" s="191"/>
      <c r="EBV297" s="191"/>
      <c r="EBW297" s="191"/>
      <c r="EBX297" s="191"/>
      <c r="EBY297" s="191"/>
      <c r="EBZ297" s="191"/>
      <c r="ECA297" s="191"/>
      <c r="ECB297" s="191"/>
      <c r="ECC297" s="191"/>
      <c r="ECD297" s="191"/>
      <c r="ECE297" s="191"/>
      <c r="ECF297" s="191"/>
      <c r="ECG297" s="191"/>
      <c r="ECH297" s="191"/>
      <c r="ECI297" s="191"/>
      <c r="ECJ297" s="191"/>
      <c r="ECK297" s="191"/>
      <c r="ECL297" s="191"/>
      <c r="ECM297" s="191"/>
      <c r="ECN297" s="191"/>
      <c r="ECO297" s="191"/>
      <c r="ECP297" s="191"/>
      <c r="ECQ297" s="191"/>
      <c r="ECR297" s="191"/>
      <c r="ECS297" s="191"/>
      <c r="ECT297" s="191"/>
      <c r="ECU297" s="191"/>
      <c r="ECV297" s="191"/>
      <c r="ECW297" s="191"/>
      <c r="ECX297" s="191"/>
      <c r="ECY297" s="191"/>
      <c r="ECZ297" s="191"/>
      <c r="EDA297" s="191"/>
      <c r="EDB297" s="191"/>
      <c r="EDC297" s="191"/>
      <c r="EDD297" s="191"/>
      <c r="EDE297" s="191"/>
      <c r="EDF297" s="191"/>
      <c r="EDG297" s="191"/>
      <c r="EDH297" s="191"/>
      <c r="EDI297" s="191"/>
      <c r="EDJ297" s="191"/>
      <c r="EDK297" s="191"/>
      <c r="EDL297" s="191"/>
      <c r="EDM297" s="191"/>
      <c r="EDN297" s="191"/>
      <c r="EDO297" s="191"/>
      <c r="EDP297" s="191"/>
      <c r="EDQ297" s="191"/>
      <c r="EDR297" s="191"/>
      <c r="EDS297" s="191"/>
      <c r="EDT297" s="191"/>
      <c r="EDU297" s="191"/>
      <c r="EDV297" s="191"/>
      <c r="EDW297" s="191"/>
      <c r="EDX297" s="191"/>
      <c r="EDY297" s="191"/>
      <c r="EDZ297" s="191"/>
      <c r="EEA297" s="191"/>
      <c r="EEB297" s="191"/>
      <c r="EEC297" s="191"/>
      <c r="EED297" s="191"/>
      <c r="EEE297" s="191"/>
      <c r="EEF297" s="191"/>
      <c r="EEG297" s="191"/>
      <c r="EEH297" s="191"/>
      <c r="EEI297" s="191"/>
      <c r="EEJ297" s="191"/>
      <c r="EEK297" s="191"/>
      <c r="EEL297" s="191"/>
      <c r="EEM297" s="191"/>
      <c r="EEN297" s="191"/>
      <c r="EEO297" s="191"/>
      <c r="EEP297" s="191"/>
      <c r="EEQ297" s="191"/>
      <c r="EER297" s="191"/>
      <c r="EES297" s="191"/>
      <c r="EET297" s="191"/>
      <c r="EEU297" s="191"/>
      <c r="EEV297" s="191"/>
      <c r="EEW297" s="191"/>
      <c r="EEX297" s="191"/>
      <c r="EEY297" s="191"/>
      <c r="EEZ297" s="191"/>
      <c r="EFA297" s="191"/>
      <c r="EFB297" s="191"/>
      <c r="EFC297" s="191"/>
      <c r="EFD297" s="191"/>
      <c r="EFE297" s="191"/>
      <c r="EFF297" s="191"/>
      <c r="EFG297" s="191"/>
      <c r="EFH297" s="191"/>
      <c r="EFI297" s="191"/>
      <c r="EFJ297" s="191"/>
      <c r="EFK297" s="191"/>
      <c r="EFL297" s="191"/>
      <c r="EFM297" s="191"/>
      <c r="EFN297" s="191"/>
      <c r="EFO297" s="191"/>
      <c r="EFP297" s="191"/>
      <c r="EFQ297" s="191"/>
      <c r="EFR297" s="191"/>
      <c r="EFS297" s="191"/>
      <c r="EFT297" s="191"/>
      <c r="EFU297" s="191"/>
      <c r="EFV297" s="191"/>
      <c r="EFW297" s="191"/>
      <c r="EFX297" s="191"/>
      <c r="EFY297" s="191"/>
      <c r="EFZ297" s="191"/>
      <c r="EGA297" s="191"/>
      <c r="EGB297" s="191"/>
      <c r="EGC297" s="191"/>
      <c r="EGD297" s="191"/>
      <c r="EGE297" s="191"/>
      <c r="EGF297" s="191"/>
      <c r="EGG297" s="191"/>
      <c r="EGH297" s="191"/>
      <c r="EGI297" s="191"/>
      <c r="EGJ297" s="191"/>
      <c r="EGK297" s="191"/>
      <c r="EGL297" s="191"/>
      <c r="EGM297" s="191"/>
      <c r="EGN297" s="191"/>
      <c r="EGO297" s="191"/>
      <c r="EGP297" s="191"/>
      <c r="EGQ297" s="191"/>
      <c r="EGR297" s="191"/>
      <c r="EGS297" s="191"/>
      <c r="EGT297" s="191"/>
      <c r="EGU297" s="191"/>
      <c r="EGV297" s="191"/>
      <c r="EGW297" s="191"/>
      <c r="EGX297" s="191"/>
      <c r="EGY297" s="191"/>
      <c r="EGZ297" s="191"/>
      <c r="EHA297" s="191"/>
      <c r="EHB297" s="191"/>
      <c r="EHC297" s="191"/>
      <c r="EHD297" s="191"/>
      <c r="EHE297" s="191"/>
      <c r="EHF297" s="191"/>
      <c r="EHG297" s="191"/>
      <c r="EHH297" s="191"/>
      <c r="EHI297" s="191"/>
      <c r="EHJ297" s="191"/>
      <c r="EHK297" s="191"/>
      <c r="EHL297" s="191"/>
      <c r="EHM297" s="191"/>
      <c r="EHN297" s="191"/>
      <c r="EHO297" s="191"/>
      <c r="EHP297" s="191"/>
      <c r="EHQ297" s="191"/>
      <c r="EHR297" s="191"/>
      <c r="EHS297" s="191"/>
      <c r="EHT297" s="191"/>
      <c r="EHU297" s="191"/>
      <c r="EHV297" s="191"/>
      <c r="EHW297" s="191"/>
      <c r="EHX297" s="191"/>
      <c r="EHY297" s="191"/>
      <c r="EHZ297" s="191"/>
      <c r="EIA297" s="191"/>
      <c r="EIB297" s="191"/>
      <c r="EIC297" s="191"/>
      <c r="EID297" s="191"/>
      <c r="EIE297" s="191"/>
      <c r="EIF297" s="191"/>
      <c r="EIG297" s="191"/>
      <c r="EIH297" s="191"/>
      <c r="EII297" s="191"/>
      <c r="EIJ297" s="191"/>
      <c r="EIK297" s="191"/>
      <c r="EIL297" s="191"/>
      <c r="EIM297" s="191"/>
      <c r="EIN297" s="191"/>
      <c r="EIO297" s="191"/>
      <c r="EIP297" s="191"/>
      <c r="EIQ297" s="191"/>
      <c r="EIR297" s="191"/>
      <c r="EIS297" s="191"/>
      <c r="EIT297" s="191"/>
      <c r="EIU297" s="191"/>
      <c r="EIV297" s="191"/>
      <c r="EIW297" s="191"/>
      <c r="EIX297" s="191"/>
      <c r="EIY297" s="191"/>
      <c r="EIZ297" s="191"/>
      <c r="EJA297" s="191"/>
      <c r="EJB297" s="191"/>
      <c r="EJC297" s="191"/>
      <c r="EJD297" s="191"/>
      <c r="EJE297" s="191"/>
      <c r="EJF297" s="191"/>
      <c r="EJG297" s="191"/>
      <c r="EJH297" s="191"/>
      <c r="EJI297" s="191"/>
      <c r="EJJ297" s="191"/>
      <c r="EJK297" s="191"/>
      <c r="EJL297" s="191"/>
      <c r="EJM297" s="191"/>
      <c r="EJN297" s="191"/>
      <c r="EJO297" s="191"/>
      <c r="EJP297" s="191"/>
      <c r="EJQ297" s="191"/>
      <c r="EJR297" s="191"/>
      <c r="EJS297" s="191"/>
      <c r="EJT297" s="191"/>
      <c r="EJU297" s="191"/>
      <c r="EJV297" s="191"/>
      <c r="EJW297" s="191"/>
      <c r="EJX297" s="191"/>
      <c r="EJY297" s="191"/>
      <c r="EJZ297" s="191"/>
      <c r="EKA297" s="191"/>
      <c r="EKB297" s="191"/>
      <c r="EKC297" s="191"/>
      <c r="EKD297" s="191"/>
      <c r="EKE297" s="191"/>
      <c r="EKF297" s="191"/>
      <c r="EKG297" s="191"/>
      <c r="EKH297" s="191"/>
      <c r="EKI297" s="191"/>
      <c r="EKJ297" s="191"/>
      <c r="EKK297" s="191"/>
      <c r="EKL297" s="191"/>
      <c r="EKM297" s="191"/>
      <c r="EKN297" s="191"/>
      <c r="EKO297" s="191"/>
      <c r="EKP297" s="191"/>
      <c r="EKQ297" s="191"/>
      <c r="EKR297" s="191"/>
      <c r="EKS297" s="191"/>
      <c r="EKT297" s="191"/>
      <c r="EKU297" s="191"/>
      <c r="EKV297" s="191"/>
      <c r="EKW297" s="191"/>
      <c r="EKX297" s="191"/>
      <c r="EKY297" s="191"/>
      <c r="EKZ297" s="191"/>
      <c r="ELA297" s="191"/>
      <c r="ELB297" s="191"/>
      <c r="ELC297" s="191"/>
      <c r="ELD297" s="191"/>
      <c r="ELE297" s="191"/>
      <c r="ELF297" s="191"/>
      <c r="ELG297" s="191"/>
      <c r="ELH297" s="191"/>
      <c r="ELI297" s="191"/>
      <c r="ELJ297" s="191"/>
      <c r="ELK297" s="191"/>
      <c r="ELL297" s="191"/>
      <c r="ELM297" s="191"/>
      <c r="ELN297" s="191"/>
      <c r="ELO297" s="191"/>
      <c r="ELP297" s="191"/>
      <c r="ELQ297" s="191"/>
      <c r="ELR297" s="191"/>
      <c r="ELS297" s="191"/>
      <c r="ELT297" s="191"/>
      <c r="ELU297" s="191"/>
      <c r="ELV297" s="191"/>
      <c r="ELW297" s="191"/>
      <c r="ELX297" s="191"/>
      <c r="ELY297" s="191"/>
      <c r="ELZ297" s="191"/>
      <c r="EMA297" s="191"/>
      <c r="EMB297" s="191"/>
      <c r="EMC297" s="191"/>
      <c r="EMD297" s="191"/>
      <c r="EME297" s="191"/>
      <c r="EMF297" s="191"/>
      <c r="EMG297" s="191"/>
      <c r="EMH297" s="191"/>
      <c r="EMI297" s="191"/>
      <c r="EMJ297" s="191"/>
      <c r="EMK297" s="191"/>
      <c r="EML297" s="191"/>
      <c r="EMM297" s="191"/>
      <c r="EMN297" s="191"/>
      <c r="EMO297" s="191"/>
      <c r="EMP297" s="191"/>
      <c r="EMQ297" s="191"/>
      <c r="EMR297" s="191"/>
      <c r="EMS297" s="191"/>
      <c r="EMT297" s="191"/>
      <c r="EMU297" s="191"/>
      <c r="EMV297" s="191"/>
      <c r="EMW297" s="191"/>
      <c r="EMX297" s="191"/>
      <c r="EMY297" s="191"/>
      <c r="EMZ297" s="191"/>
      <c r="ENA297" s="191"/>
      <c r="ENB297" s="191"/>
      <c r="ENC297" s="191"/>
      <c r="END297" s="191"/>
      <c r="ENE297" s="191"/>
      <c r="ENF297" s="191"/>
      <c r="ENG297" s="191"/>
      <c r="ENH297" s="191"/>
      <c r="ENI297" s="191"/>
      <c r="ENJ297" s="191"/>
      <c r="ENK297" s="191"/>
      <c r="ENL297" s="191"/>
      <c r="ENM297" s="191"/>
      <c r="ENN297" s="191"/>
      <c r="ENO297" s="191"/>
      <c r="ENP297" s="191"/>
      <c r="ENQ297" s="191"/>
      <c r="ENR297" s="191"/>
      <c r="ENS297" s="191"/>
      <c r="ENT297" s="191"/>
      <c r="ENU297" s="191"/>
      <c r="ENV297" s="191"/>
      <c r="ENW297" s="191"/>
      <c r="ENX297" s="191"/>
      <c r="ENY297" s="191"/>
      <c r="ENZ297" s="191"/>
      <c r="EOA297" s="191"/>
      <c r="EOB297" s="191"/>
      <c r="EOC297" s="191"/>
      <c r="EOD297" s="191"/>
      <c r="EOE297" s="191"/>
      <c r="EOF297" s="191"/>
      <c r="EOG297" s="191"/>
      <c r="EOH297" s="191"/>
      <c r="EOI297" s="191"/>
      <c r="EOJ297" s="191"/>
      <c r="EOK297" s="191"/>
      <c r="EOL297" s="191"/>
      <c r="EOM297" s="191"/>
      <c r="EON297" s="191"/>
      <c r="EOO297" s="191"/>
      <c r="EOP297" s="191"/>
      <c r="EOQ297" s="191"/>
      <c r="EOR297" s="191"/>
      <c r="EOS297" s="191"/>
      <c r="EOT297" s="191"/>
      <c r="EOU297" s="191"/>
      <c r="EOV297" s="191"/>
      <c r="EOW297" s="191"/>
      <c r="EOX297" s="191"/>
      <c r="EOY297" s="191"/>
      <c r="EOZ297" s="191"/>
      <c r="EPA297" s="191"/>
      <c r="EPB297" s="191"/>
      <c r="EPC297" s="191"/>
      <c r="EPD297" s="191"/>
      <c r="EPE297" s="191"/>
      <c r="EPF297" s="191"/>
      <c r="EPG297" s="191"/>
      <c r="EPH297" s="191"/>
      <c r="EPI297" s="191"/>
      <c r="EPJ297" s="191"/>
      <c r="EPK297" s="191"/>
      <c r="EPL297" s="191"/>
      <c r="EPM297" s="191"/>
      <c r="EPN297" s="191"/>
      <c r="EPO297" s="191"/>
      <c r="EPP297" s="191"/>
      <c r="EPQ297" s="191"/>
      <c r="EPR297" s="191"/>
      <c r="EPS297" s="191"/>
      <c r="EPT297" s="191"/>
      <c r="EPU297" s="191"/>
      <c r="EPV297" s="191"/>
      <c r="EPW297" s="191"/>
      <c r="EPX297" s="191"/>
      <c r="EPY297" s="191"/>
      <c r="EPZ297" s="191"/>
      <c r="EQA297" s="191"/>
      <c r="EQB297" s="191"/>
      <c r="EQC297" s="191"/>
      <c r="EQD297" s="191"/>
      <c r="EQE297" s="191"/>
      <c r="EQF297" s="191"/>
      <c r="EQG297" s="191"/>
      <c r="EQH297" s="191"/>
      <c r="EQI297" s="191"/>
      <c r="EQJ297" s="191"/>
      <c r="EQK297" s="191"/>
      <c r="EQL297" s="191"/>
      <c r="EQM297" s="191"/>
      <c r="EQN297" s="191"/>
      <c r="EQO297" s="191"/>
      <c r="EQP297" s="191"/>
      <c r="EQQ297" s="191"/>
      <c r="EQR297" s="191"/>
      <c r="EQS297" s="191"/>
      <c r="EQT297" s="191"/>
      <c r="EQU297" s="191"/>
      <c r="EQV297" s="191"/>
      <c r="EQW297" s="191"/>
      <c r="EQX297" s="191"/>
      <c r="EQY297" s="191"/>
      <c r="EQZ297" s="191"/>
      <c r="ERA297" s="191"/>
      <c r="ERB297" s="191"/>
      <c r="ERC297" s="191"/>
      <c r="ERD297" s="191"/>
      <c r="ERE297" s="191"/>
      <c r="ERF297" s="191"/>
      <c r="ERG297" s="191"/>
      <c r="ERH297" s="191"/>
      <c r="ERI297" s="191"/>
      <c r="ERJ297" s="191"/>
      <c r="ERK297" s="191"/>
      <c r="ERL297" s="191"/>
      <c r="ERM297" s="191"/>
      <c r="ERN297" s="191"/>
      <c r="ERO297" s="191"/>
      <c r="ERP297" s="191"/>
      <c r="ERQ297" s="191"/>
      <c r="ERR297" s="191"/>
      <c r="ERS297" s="191"/>
      <c r="ERT297" s="191"/>
      <c r="ERU297" s="191"/>
      <c r="ERV297" s="191"/>
      <c r="ERW297" s="191"/>
      <c r="ERX297" s="191"/>
      <c r="ERY297" s="191"/>
      <c r="ERZ297" s="191"/>
      <c r="ESA297" s="191"/>
      <c r="ESB297" s="191"/>
      <c r="ESC297" s="191"/>
      <c r="ESD297" s="191"/>
      <c r="ESE297" s="191"/>
      <c r="ESF297" s="191"/>
      <c r="ESG297" s="191"/>
      <c r="ESH297" s="191"/>
      <c r="ESI297" s="191"/>
      <c r="ESJ297" s="191"/>
      <c r="ESK297" s="191"/>
      <c r="ESL297" s="191"/>
      <c r="ESM297" s="191"/>
      <c r="ESN297" s="191"/>
      <c r="ESO297" s="191"/>
      <c r="ESP297" s="191"/>
      <c r="ESQ297" s="191"/>
      <c r="ESR297" s="191"/>
      <c r="ESS297" s="191"/>
      <c r="EST297" s="191"/>
      <c r="ESU297" s="191"/>
      <c r="ESV297" s="191"/>
      <c r="ESW297" s="191"/>
      <c r="ESX297" s="191"/>
      <c r="ESY297" s="191"/>
      <c r="ESZ297" s="191"/>
      <c r="ETA297" s="191"/>
      <c r="ETB297" s="191"/>
      <c r="ETC297" s="191"/>
      <c r="ETD297" s="191"/>
      <c r="ETE297" s="191"/>
      <c r="ETF297" s="191"/>
      <c r="ETG297" s="191"/>
      <c r="ETH297" s="191"/>
      <c r="ETI297" s="191"/>
      <c r="ETJ297" s="191"/>
      <c r="ETK297" s="191"/>
      <c r="ETL297" s="191"/>
      <c r="ETM297" s="191"/>
      <c r="ETN297" s="191"/>
      <c r="ETO297" s="191"/>
      <c r="ETP297" s="191"/>
      <c r="ETQ297" s="191"/>
      <c r="ETR297" s="191"/>
      <c r="ETS297" s="191"/>
      <c r="ETT297" s="191"/>
      <c r="ETU297" s="191"/>
      <c r="ETV297" s="191"/>
      <c r="ETW297" s="191"/>
      <c r="ETX297" s="191"/>
      <c r="ETY297" s="191"/>
      <c r="ETZ297" s="191"/>
      <c r="EUA297" s="191"/>
      <c r="EUB297" s="191"/>
      <c r="EUC297" s="191"/>
      <c r="EUD297" s="191"/>
      <c r="EUE297" s="191"/>
      <c r="EUF297" s="191"/>
      <c r="EUG297" s="191"/>
      <c r="EUH297" s="191"/>
      <c r="EUI297" s="191"/>
      <c r="EUJ297" s="191"/>
      <c r="EUK297" s="191"/>
      <c r="EUL297" s="191"/>
      <c r="EUM297" s="191"/>
      <c r="EUN297" s="191"/>
      <c r="EUO297" s="191"/>
      <c r="EUP297" s="191"/>
      <c r="EUQ297" s="191"/>
      <c r="EUR297" s="191"/>
      <c r="EUS297" s="191"/>
      <c r="EUT297" s="191"/>
      <c r="EUU297" s="191"/>
      <c r="EUV297" s="191"/>
      <c r="EUW297" s="191"/>
      <c r="EUX297" s="191"/>
      <c r="EUY297" s="191"/>
      <c r="EUZ297" s="191"/>
      <c r="EVA297" s="191"/>
      <c r="EVB297" s="191"/>
      <c r="EVC297" s="191"/>
      <c r="EVD297" s="191"/>
      <c r="EVE297" s="191"/>
      <c r="EVF297" s="191"/>
      <c r="EVG297" s="191"/>
      <c r="EVH297" s="191"/>
      <c r="EVI297" s="191"/>
      <c r="EVJ297" s="191"/>
      <c r="EVK297" s="191"/>
      <c r="EVL297" s="191"/>
      <c r="EVM297" s="191"/>
      <c r="EVN297" s="191"/>
      <c r="EVO297" s="191"/>
      <c r="EVP297" s="191"/>
      <c r="EVQ297" s="191"/>
      <c r="EVR297" s="191"/>
      <c r="EVS297" s="191"/>
      <c r="EVT297" s="191"/>
      <c r="EVU297" s="191"/>
      <c r="EVV297" s="191"/>
      <c r="EVW297" s="191"/>
      <c r="EVX297" s="191"/>
      <c r="EVY297" s="191"/>
      <c r="EVZ297" s="191"/>
      <c r="EWA297" s="191"/>
      <c r="EWB297" s="191"/>
      <c r="EWC297" s="191"/>
      <c r="EWD297" s="191"/>
      <c r="EWE297" s="191"/>
      <c r="EWF297" s="191"/>
      <c r="EWG297" s="191"/>
      <c r="EWH297" s="191"/>
      <c r="EWI297" s="191"/>
      <c r="EWJ297" s="191"/>
      <c r="EWK297" s="191"/>
      <c r="EWL297" s="191"/>
      <c r="EWM297" s="191"/>
      <c r="EWN297" s="191"/>
      <c r="EWO297" s="191"/>
      <c r="EWP297" s="191"/>
      <c r="EWQ297" s="191"/>
      <c r="EWR297" s="191"/>
      <c r="EWS297" s="191"/>
      <c r="EWT297" s="191"/>
      <c r="EWU297" s="191"/>
      <c r="EWV297" s="191"/>
      <c r="EWW297" s="191"/>
      <c r="EWX297" s="191"/>
      <c r="EWY297" s="191"/>
      <c r="EWZ297" s="191"/>
      <c r="EXA297" s="191"/>
      <c r="EXB297" s="191"/>
      <c r="EXC297" s="191"/>
      <c r="EXD297" s="191"/>
      <c r="EXE297" s="191"/>
      <c r="EXF297" s="191"/>
      <c r="EXG297" s="191"/>
      <c r="EXH297" s="191"/>
      <c r="EXI297" s="191"/>
      <c r="EXJ297" s="191"/>
      <c r="EXK297" s="191"/>
      <c r="EXL297" s="191"/>
      <c r="EXM297" s="191"/>
      <c r="EXN297" s="191"/>
      <c r="EXO297" s="191"/>
      <c r="EXP297" s="191"/>
      <c r="EXQ297" s="191"/>
      <c r="EXR297" s="191"/>
      <c r="EXS297" s="191"/>
      <c r="EXT297" s="191"/>
      <c r="EXU297" s="191"/>
      <c r="EXV297" s="191"/>
      <c r="EXW297" s="191"/>
      <c r="EXX297" s="191"/>
      <c r="EXY297" s="191"/>
      <c r="EXZ297" s="191"/>
      <c r="EYA297" s="191"/>
      <c r="EYB297" s="191"/>
      <c r="EYC297" s="191"/>
      <c r="EYD297" s="191"/>
      <c r="EYE297" s="191"/>
      <c r="EYF297" s="191"/>
      <c r="EYG297" s="191"/>
      <c r="EYH297" s="191"/>
      <c r="EYI297" s="191"/>
      <c r="EYJ297" s="191"/>
      <c r="EYK297" s="191"/>
      <c r="EYL297" s="191"/>
      <c r="EYM297" s="191"/>
      <c r="EYN297" s="191"/>
      <c r="EYO297" s="191"/>
      <c r="EYP297" s="191"/>
      <c r="EYQ297" s="191"/>
      <c r="EYR297" s="191"/>
      <c r="EYS297" s="191"/>
      <c r="EYT297" s="191"/>
      <c r="EYU297" s="191"/>
      <c r="EYV297" s="191"/>
      <c r="EYW297" s="191"/>
      <c r="EYX297" s="191"/>
      <c r="EYY297" s="191"/>
      <c r="EYZ297" s="191"/>
      <c r="EZA297" s="191"/>
      <c r="EZB297" s="191"/>
      <c r="EZC297" s="191"/>
      <c r="EZD297" s="191"/>
      <c r="EZE297" s="191"/>
      <c r="EZF297" s="191"/>
      <c r="EZG297" s="191"/>
      <c r="EZH297" s="191"/>
      <c r="EZI297" s="191"/>
      <c r="EZJ297" s="191"/>
      <c r="EZK297" s="191"/>
      <c r="EZL297" s="191"/>
      <c r="EZM297" s="191"/>
      <c r="EZN297" s="191"/>
      <c r="EZO297" s="191"/>
      <c r="EZP297" s="191"/>
      <c r="EZQ297" s="191"/>
      <c r="EZR297" s="191"/>
      <c r="EZS297" s="191"/>
      <c r="EZT297" s="191"/>
      <c r="EZU297" s="191"/>
      <c r="EZV297" s="191"/>
      <c r="EZW297" s="191"/>
      <c r="EZX297" s="191"/>
      <c r="EZY297" s="191"/>
      <c r="EZZ297" s="191"/>
      <c r="FAA297" s="191"/>
      <c r="FAB297" s="191"/>
      <c r="FAC297" s="191"/>
      <c r="FAD297" s="191"/>
      <c r="FAE297" s="191"/>
      <c r="FAF297" s="191"/>
      <c r="FAG297" s="191"/>
      <c r="FAH297" s="191"/>
      <c r="FAI297" s="191"/>
      <c r="FAJ297" s="191"/>
      <c r="FAK297" s="191"/>
      <c r="FAL297" s="191"/>
      <c r="FAM297" s="191"/>
      <c r="FAN297" s="191"/>
      <c r="FAO297" s="191"/>
      <c r="FAP297" s="191"/>
      <c r="FAQ297" s="191"/>
      <c r="FAR297" s="191"/>
      <c r="FAS297" s="191"/>
      <c r="FAT297" s="191"/>
      <c r="FAU297" s="191"/>
      <c r="FAV297" s="191"/>
      <c r="FAW297" s="191"/>
      <c r="FAX297" s="191"/>
      <c r="FAY297" s="191"/>
      <c r="FAZ297" s="191"/>
      <c r="FBA297" s="191"/>
      <c r="FBB297" s="191"/>
      <c r="FBC297" s="191"/>
      <c r="FBD297" s="191"/>
      <c r="FBE297" s="191"/>
      <c r="FBF297" s="191"/>
      <c r="FBG297" s="191"/>
      <c r="FBH297" s="191"/>
      <c r="FBI297" s="191"/>
      <c r="FBJ297" s="191"/>
      <c r="FBK297" s="191"/>
      <c r="FBL297" s="191"/>
      <c r="FBM297" s="191"/>
      <c r="FBN297" s="191"/>
      <c r="FBO297" s="191"/>
      <c r="FBP297" s="191"/>
      <c r="FBQ297" s="191"/>
      <c r="FBR297" s="191"/>
      <c r="FBS297" s="191"/>
      <c r="FBT297" s="191"/>
      <c r="FBU297" s="191"/>
      <c r="FBV297" s="191"/>
      <c r="FBW297" s="191"/>
      <c r="FBX297" s="191"/>
      <c r="FBY297" s="191"/>
      <c r="FBZ297" s="191"/>
      <c r="FCA297" s="191"/>
      <c r="FCB297" s="191"/>
      <c r="FCC297" s="191"/>
      <c r="FCD297" s="191"/>
      <c r="FCE297" s="191"/>
      <c r="FCF297" s="191"/>
      <c r="FCG297" s="191"/>
      <c r="FCH297" s="191"/>
      <c r="FCI297" s="191"/>
      <c r="FCJ297" s="191"/>
      <c r="FCK297" s="191"/>
      <c r="FCL297" s="191"/>
      <c r="FCM297" s="191"/>
      <c r="FCN297" s="191"/>
      <c r="FCO297" s="191"/>
      <c r="FCP297" s="191"/>
      <c r="FCQ297" s="191"/>
      <c r="FCR297" s="191"/>
      <c r="FCS297" s="191"/>
      <c r="FCT297" s="191"/>
      <c r="FCU297" s="191"/>
      <c r="FCV297" s="191"/>
      <c r="FCW297" s="191"/>
      <c r="FCX297" s="191"/>
      <c r="FCY297" s="191"/>
      <c r="FCZ297" s="191"/>
      <c r="FDA297" s="191"/>
      <c r="FDB297" s="191"/>
      <c r="FDC297" s="191"/>
      <c r="FDD297" s="191"/>
      <c r="FDE297" s="191"/>
      <c r="FDF297" s="191"/>
      <c r="FDG297" s="191"/>
      <c r="FDH297" s="191"/>
      <c r="FDI297" s="191"/>
      <c r="FDJ297" s="191"/>
      <c r="FDK297" s="191"/>
      <c r="FDL297" s="191"/>
      <c r="FDM297" s="191"/>
      <c r="FDN297" s="191"/>
      <c r="FDO297" s="191"/>
      <c r="FDP297" s="191"/>
      <c r="FDQ297" s="191"/>
      <c r="FDR297" s="191"/>
      <c r="FDS297" s="191"/>
      <c r="FDT297" s="191"/>
      <c r="FDU297" s="191"/>
      <c r="FDV297" s="191"/>
      <c r="FDW297" s="191"/>
      <c r="FDX297" s="191"/>
      <c r="FDY297" s="191"/>
      <c r="FDZ297" s="191"/>
      <c r="FEA297" s="191"/>
      <c r="FEB297" s="191"/>
      <c r="FEC297" s="191"/>
      <c r="FED297" s="191"/>
      <c r="FEE297" s="191"/>
      <c r="FEF297" s="191"/>
      <c r="FEG297" s="191"/>
      <c r="FEH297" s="191"/>
      <c r="FEI297" s="191"/>
      <c r="FEJ297" s="191"/>
      <c r="FEK297" s="191"/>
      <c r="FEL297" s="191"/>
      <c r="FEM297" s="191"/>
      <c r="FEN297" s="191"/>
      <c r="FEO297" s="191"/>
      <c r="FEP297" s="191"/>
      <c r="FEQ297" s="191"/>
      <c r="FER297" s="191"/>
      <c r="FES297" s="191"/>
      <c r="FET297" s="191"/>
      <c r="FEU297" s="191"/>
      <c r="FEV297" s="191"/>
      <c r="FEW297" s="191"/>
      <c r="FEX297" s="191"/>
      <c r="FEY297" s="191"/>
      <c r="FEZ297" s="191"/>
      <c r="FFA297" s="191"/>
      <c r="FFB297" s="191"/>
      <c r="FFC297" s="191"/>
      <c r="FFD297" s="191"/>
      <c r="FFE297" s="191"/>
      <c r="FFF297" s="191"/>
      <c r="FFG297" s="191"/>
      <c r="FFH297" s="191"/>
      <c r="FFI297" s="191"/>
      <c r="FFJ297" s="191"/>
      <c r="FFK297" s="191"/>
      <c r="FFL297" s="191"/>
      <c r="FFM297" s="191"/>
      <c r="FFN297" s="191"/>
      <c r="FFO297" s="191"/>
      <c r="FFP297" s="191"/>
      <c r="FFQ297" s="191"/>
      <c r="FFR297" s="191"/>
      <c r="FFS297" s="191"/>
      <c r="FFT297" s="191"/>
      <c r="FFU297" s="191"/>
      <c r="FFV297" s="191"/>
      <c r="FFW297" s="191"/>
      <c r="FFX297" s="191"/>
      <c r="FFY297" s="191"/>
      <c r="FFZ297" s="191"/>
      <c r="FGA297" s="191"/>
      <c r="FGB297" s="191"/>
      <c r="FGC297" s="191"/>
      <c r="FGD297" s="191"/>
      <c r="FGE297" s="191"/>
      <c r="FGF297" s="191"/>
      <c r="FGG297" s="191"/>
      <c r="FGH297" s="191"/>
      <c r="FGI297" s="191"/>
      <c r="FGJ297" s="191"/>
      <c r="FGK297" s="191"/>
      <c r="FGL297" s="191"/>
      <c r="FGM297" s="191"/>
      <c r="FGN297" s="191"/>
      <c r="FGO297" s="191"/>
      <c r="FGP297" s="191"/>
      <c r="FGQ297" s="191"/>
      <c r="FGR297" s="191"/>
      <c r="FGS297" s="191"/>
      <c r="FGT297" s="191"/>
      <c r="FGU297" s="191"/>
      <c r="FGV297" s="191"/>
      <c r="FGW297" s="191"/>
      <c r="FGX297" s="191"/>
      <c r="FGY297" s="191"/>
      <c r="FGZ297" s="191"/>
      <c r="FHA297" s="191"/>
      <c r="FHB297" s="191"/>
      <c r="FHC297" s="191"/>
      <c r="FHD297" s="191"/>
      <c r="FHE297" s="191"/>
      <c r="FHF297" s="191"/>
      <c r="FHG297" s="191"/>
      <c r="FHH297" s="191"/>
      <c r="FHI297" s="191"/>
      <c r="FHJ297" s="191"/>
      <c r="FHK297" s="191"/>
      <c r="FHL297" s="191"/>
      <c r="FHM297" s="191"/>
      <c r="FHN297" s="191"/>
      <c r="FHO297" s="191"/>
      <c r="FHP297" s="191"/>
      <c r="FHQ297" s="191"/>
      <c r="FHR297" s="191"/>
      <c r="FHS297" s="191"/>
      <c r="FHT297" s="191"/>
      <c r="FHU297" s="191"/>
      <c r="FHV297" s="191"/>
      <c r="FHW297" s="191"/>
      <c r="FHX297" s="191"/>
      <c r="FHY297" s="191"/>
      <c r="FHZ297" s="191"/>
      <c r="FIA297" s="191"/>
      <c r="FIB297" s="191"/>
      <c r="FIC297" s="191"/>
      <c r="FID297" s="191"/>
      <c r="FIE297" s="191"/>
      <c r="FIF297" s="191"/>
      <c r="FIG297" s="191"/>
      <c r="FIH297" s="191"/>
      <c r="FII297" s="191"/>
      <c r="FIJ297" s="191"/>
      <c r="FIK297" s="191"/>
      <c r="FIL297" s="191"/>
      <c r="FIM297" s="191"/>
      <c r="FIN297" s="191"/>
      <c r="FIO297" s="191"/>
      <c r="FIP297" s="191"/>
      <c r="FIQ297" s="191"/>
      <c r="FIR297" s="191"/>
      <c r="FIS297" s="191"/>
      <c r="FIT297" s="191"/>
      <c r="FIU297" s="191"/>
      <c r="FIV297" s="191"/>
      <c r="FIW297" s="191"/>
      <c r="FIX297" s="191"/>
      <c r="FIY297" s="191"/>
      <c r="FIZ297" s="191"/>
      <c r="FJA297" s="191"/>
      <c r="FJB297" s="191"/>
      <c r="FJC297" s="191"/>
      <c r="FJD297" s="191"/>
      <c r="FJE297" s="191"/>
      <c r="FJF297" s="191"/>
      <c r="FJG297" s="191"/>
      <c r="FJH297" s="191"/>
      <c r="FJI297" s="191"/>
      <c r="FJJ297" s="191"/>
      <c r="FJK297" s="191"/>
      <c r="FJL297" s="191"/>
      <c r="FJM297" s="191"/>
      <c r="FJN297" s="191"/>
      <c r="FJO297" s="191"/>
      <c r="FJP297" s="191"/>
      <c r="FJQ297" s="191"/>
      <c r="FJR297" s="191"/>
      <c r="FJS297" s="191"/>
      <c r="FJT297" s="191"/>
      <c r="FJU297" s="191"/>
      <c r="FJV297" s="191"/>
      <c r="FJW297" s="191"/>
      <c r="FJX297" s="191"/>
      <c r="FJY297" s="191"/>
      <c r="FJZ297" s="191"/>
      <c r="FKA297" s="191"/>
      <c r="FKB297" s="191"/>
      <c r="FKC297" s="191"/>
      <c r="FKD297" s="191"/>
      <c r="FKE297" s="191"/>
      <c r="FKF297" s="191"/>
      <c r="FKG297" s="191"/>
      <c r="FKH297" s="191"/>
      <c r="FKI297" s="191"/>
      <c r="FKJ297" s="191"/>
      <c r="FKK297" s="191"/>
      <c r="FKL297" s="191"/>
      <c r="FKM297" s="191"/>
      <c r="FKN297" s="191"/>
      <c r="FKO297" s="191"/>
      <c r="FKP297" s="191"/>
      <c r="FKQ297" s="191"/>
      <c r="FKR297" s="191"/>
      <c r="FKS297" s="191"/>
      <c r="FKT297" s="191"/>
      <c r="FKU297" s="191"/>
      <c r="FKV297" s="191"/>
      <c r="FKW297" s="191"/>
      <c r="FKX297" s="191"/>
      <c r="FKY297" s="191"/>
      <c r="FKZ297" s="191"/>
      <c r="FLA297" s="191"/>
      <c r="FLB297" s="191"/>
      <c r="FLC297" s="191"/>
      <c r="FLD297" s="191"/>
      <c r="FLE297" s="191"/>
      <c r="FLF297" s="191"/>
      <c r="FLG297" s="191"/>
      <c r="FLH297" s="191"/>
      <c r="FLI297" s="191"/>
      <c r="FLJ297" s="191"/>
      <c r="FLK297" s="191"/>
      <c r="FLL297" s="191"/>
      <c r="FLM297" s="191"/>
      <c r="FLN297" s="191"/>
      <c r="FLO297" s="191"/>
      <c r="FLP297" s="191"/>
      <c r="FLQ297" s="191"/>
      <c r="FLR297" s="191"/>
      <c r="FLS297" s="191"/>
      <c r="FLT297" s="191"/>
      <c r="FLU297" s="191"/>
      <c r="FLV297" s="191"/>
      <c r="FLW297" s="191"/>
      <c r="FLX297" s="191"/>
      <c r="FLY297" s="191"/>
      <c r="FLZ297" s="191"/>
      <c r="FMA297" s="191"/>
      <c r="FMB297" s="191"/>
      <c r="FMC297" s="191"/>
      <c r="FMD297" s="191"/>
      <c r="FME297" s="191"/>
      <c r="FMF297" s="191"/>
      <c r="FMG297" s="191"/>
      <c r="FMH297" s="191"/>
      <c r="FMI297" s="191"/>
      <c r="FMJ297" s="191"/>
      <c r="FMK297" s="191"/>
      <c r="FML297" s="191"/>
      <c r="FMM297" s="191"/>
      <c r="FMN297" s="191"/>
      <c r="FMO297" s="191"/>
      <c r="FMP297" s="191"/>
      <c r="FMQ297" s="191"/>
      <c r="FMR297" s="191"/>
      <c r="FMS297" s="191"/>
      <c r="FMT297" s="191"/>
      <c r="FMU297" s="191"/>
      <c r="FMV297" s="191"/>
      <c r="FMW297" s="191"/>
      <c r="FMX297" s="191"/>
      <c r="FMY297" s="191"/>
      <c r="FMZ297" s="191"/>
      <c r="FNA297" s="191"/>
      <c r="FNB297" s="191"/>
      <c r="FNC297" s="191"/>
      <c r="FND297" s="191"/>
      <c r="FNE297" s="191"/>
      <c r="FNF297" s="191"/>
      <c r="FNG297" s="191"/>
      <c r="FNH297" s="191"/>
      <c r="FNI297" s="191"/>
      <c r="FNJ297" s="191"/>
      <c r="FNK297" s="191"/>
      <c r="FNL297" s="191"/>
      <c r="FNM297" s="191"/>
      <c r="FNN297" s="191"/>
      <c r="FNO297" s="191"/>
      <c r="FNP297" s="191"/>
      <c r="FNQ297" s="191"/>
      <c r="FNR297" s="191"/>
      <c r="FNS297" s="191"/>
      <c r="FNT297" s="191"/>
      <c r="FNU297" s="191"/>
      <c r="FNV297" s="191"/>
      <c r="FNW297" s="191"/>
      <c r="FNX297" s="191"/>
      <c r="FNY297" s="191"/>
      <c r="FNZ297" s="191"/>
      <c r="FOA297" s="191"/>
      <c r="FOB297" s="191"/>
      <c r="FOC297" s="191"/>
      <c r="FOD297" s="191"/>
      <c r="FOE297" s="191"/>
      <c r="FOF297" s="191"/>
      <c r="FOG297" s="191"/>
      <c r="FOH297" s="191"/>
      <c r="FOI297" s="191"/>
      <c r="FOJ297" s="191"/>
      <c r="FOK297" s="191"/>
      <c r="FOL297" s="191"/>
      <c r="FOM297" s="191"/>
      <c r="FON297" s="191"/>
      <c r="FOO297" s="191"/>
      <c r="FOP297" s="191"/>
      <c r="FOQ297" s="191"/>
      <c r="FOR297" s="191"/>
      <c r="FOS297" s="191"/>
      <c r="FOT297" s="191"/>
      <c r="FOU297" s="191"/>
      <c r="FOV297" s="191"/>
      <c r="FOW297" s="191"/>
      <c r="FOX297" s="191"/>
      <c r="FOY297" s="191"/>
      <c r="FOZ297" s="191"/>
      <c r="FPA297" s="191"/>
      <c r="FPB297" s="191"/>
      <c r="FPC297" s="191"/>
      <c r="FPD297" s="191"/>
      <c r="FPE297" s="191"/>
      <c r="FPF297" s="191"/>
      <c r="FPG297" s="191"/>
      <c r="FPH297" s="191"/>
      <c r="FPI297" s="191"/>
      <c r="FPJ297" s="191"/>
      <c r="FPK297" s="191"/>
      <c r="FPL297" s="191"/>
      <c r="FPM297" s="191"/>
      <c r="FPN297" s="191"/>
      <c r="FPO297" s="191"/>
      <c r="FPP297" s="191"/>
      <c r="FPQ297" s="191"/>
      <c r="FPR297" s="191"/>
      <c r="FPS297" s="191"/>
      <c r="FPT297" s="191"/>
      <c r="FPU297" s="191"/>
      <c r="FPV297" s="191"/>
      <c r="FPW297" s="191"/>
      <c r="FPX297" s="191"/>
      <c r="FPY297" s="191"/>
      <c r="FPZ297" s="191"/>
      <c r="FQA297" s="191"/>
      <c r="FQB297" s="191"/>
      <c r="FQC297" s="191"/>
      <c r="FQD297" s="191"/>
      <c r="FQE297" s="191"/>
      <c r="FQF297" s="191"/>
      <c r="FQG297" s="191"/>
      <c r="FQH297" s="191"/>
      <c r="FQI297" s="191"/>
      <c r="FQJ297" s="191"/>
      <c r="FQK297" s="191"/>
      <c r="FQL297" s="191"/>
      <c r="FQM297" s="191"/>
      <c r="FQN297" s="191"/>
      <c r="FQO297" s="191"/>
      <c r="FQP297" s="191"/>
      <c r="FQQ297" s="191"/>
      <c r="FQR297" s="191"/>
      <c r="FQS297" s="191"/>
      <c r="FQT297" s="191"/>
      <c r="FQU297" s="191"/>
      <c r="FQV297" s="191"/>
      <c r="FQW297" s="191"/>
      <c r="FQX297" s="191"/>
      <c r="FQY297" s="191"/>
      <c r="FQZ297" s="191"/>
      <c r="FRA297" s="191"/>
      <c r="FRB297" s="191"/>
      <c r="FRC297" s="191"/>
      <c r="FRD297" s="191"/>
      <c r="FRE297" s="191"/>
      <c r="FRF297" s="191"/>
      <c r="FRG297" s="191"/>
      <c r="FRH297" s="191"/>
      <c r="FRI297" s="191"/>
      <c r="FRJ297" s="191"/>
      <c r="FRK297" s="191"/>
      <c r="FRL297" s="191"/>
      <c r="FRM297" s="191"/>
      <c r="FRN297" s="191"/>
      <c r="FRO297" s="191"/>
      <c r="FRP297" s="191"/>
      <c r="FRQ297" s="191"/>
      <c r="FRR297" s="191"/>
      <c r="FRS297" s="191"/>
      <c r="FRT297" s="191"/>
      <c r="FRU297" s="191"/>
      <c r="FRV297" s="191"/>
      <c r="FRW297" s="191"/>
      <c r="FRX297" s="191"/>
      <c r="FRY297" s="191"/>
      <c r="FRZ297" s="191"/>
      <c r="FSA297" s="191"/>
      <c r="FSB297" s="191"/>
      <c r="FSC297" s="191"/>
      <c r="FSD297" s="191"/>
      <c r="FSE297" s="191"/>
      <c r="FSF297" s="191"/>
      <c r="FSG297" s="191"/>
      <c r="FSH297" s="191"/>
      <c r="FSI297" s="191"/>
      <c r="FSJ297" s="191"/>
      <c r="FSK297" s="191"/>
      <c r="FSL297" s="191"/>
      <c r="FSM297" s="191"/>
      <c r="FSN297" s="191"/>
      <c r="FSO297" s="191"/>
      <c r="FSP297" s="191"/>
      <c r="FSQ297" s="191"/>
      <c r="FSR297" s="191"/>
      <c r="FSS297" s="191"/>
      <c r="FST297" s="191"/>
      <c r="FSU297" s="191"/>
      <c r="FSV297" s="191"/>
      <c r="FSW297" s="191"/>
      <c r="FSX297" s="191"/>
      <c r="FSY297" s="191"/>
      <c r="FSZ297" s="191"/>
      <c r="FTA297" s="191"/>
      <c r="FTB297" s="191"/>
      <c r="FTC297" s="191"/>
      <c r="FTD297" s="191"/>
      <c r="FTE297" s="191"/>
      <c r="FTF297" s="191"/>
      <c r="FTG297" s="191"/>
      <c r="FTH297" s="191"/>
      <c r="FTI297" s="191"/>
      <c r="FTJ297" s="191"/>
      <c r="FTK297" s="191"/>
      <c r="FTL297" s="191"/>
      <c r="FTM297" s="191"/>
      <c r="FTN297" s="191"/>
      <c r="FTO297" s="191"/>
      <c r="FTP297" s="191"/>
      <c r="FTQ297" s="191"/>
      <c r="FTR297" s="191"/>
      <c r="FTS297" s="191"/>
      <c r="FTT297" s="191"/>
      <c r="FTU297" s="191"/>
      <c r="FTV297" s="191"/>
      <c r="FTW297" s="191"/>
      <c r="FTX297" s="191"/>
      <c r="FTY297" s="191"/>
      <c r="FTZ297" s="191"/>
      <c r="FUA297" s="191"/>
      <c r="FUB297" s="191"/>
      <c r="FUC297" s="191"/>
      <c r="FUD297" s="191"/>
      <c r="FUE297" s="191"/>
      <c r="FUF297" s="191"/>
      <c r="FUG297" s="191"/>
      <c r="FUH297" s="191"/>
      <c r="FUI297" s="191"/>
      <c r="FUJ297" s="191"/>
      <c r="FUK297" s="191"/>
      <c r="FUL297" s="191"/>
      <c r="FUM297" s="191"/>
      <c r="FUN297" s="191"/>
      <c r="FUO297" s="191"/>
      <c r="FUP297" s="191"/>
      <c r="FUQ297" s="191"/>
      <c r="FUR297" s="191"/>
      <c r="FUS297" s="191"/>
      <c r="FUT297" s="191"/>
      <c r="FUU297" s="191"/>
      <c r="FUV297" s="191"/>
      <c r="FUW297" s="191"/>
      <c r="FUX297" s="191"/>
      <c r="FUY297" s="191"/>
      <c r="FUZ297" s="191"/>
      <c r="FVA297" s="191"/>
      <c r="FVB297" s="191"/>
      <c r="FVC297" s="191"/>
      <c r="FVD297" s="191"/>
      <c r="FVE297" s="191"/>
      <c r="FVF297" s="191"/>
      <c r="FVG297" s="191"/>
      <c r="FVH297" s="191"/>
      <c r="FVI297" s="191"/>
      <c r="FVJ297" s="191"/>
      <c r="FVK297" s="191"/>
      <c r="FVL297" s="191"/>
      <c r="FVM297" s="191"/>
      <c r="FVN297" s="191"/>
      <c r="FVO297" s="191"/>
      <c r="FVP297" s="191"/>
      <c r="FVQ297" s="191"/>
      <c r="FVR297" s="191"/>
      <c r="FVS297" s="191"/>
      <c r="FVT297" s="191"/>
      <c r="FVU297" s="191"/>
      <c r="FVV297" s="191"/>
      <c r="FVW297" s="191"/>
      <c r="FVX297" s="191"/>
      <c r="FVY297" s="191"/>
      <c r="FVZ297" s="191"/>
      <c r="FWA297" s="191"/>
      <c r="FWB297" s="191"/>
      <c r="FWC297" s="191"/>
      <c r="FWD297" s="191"/>
      <c r="FWE297" s="191"/>
      <c r="FWF297" s="191"/>
      <c r="FWG297" s="191"/>
      <c r="FWH297" s="191"/>
      <c r="FWI297" s="191"/>
      <c r="FWJ297" s="191"/>
      <c r="FWK297" s="191"/>
      <c r="FWL297" s="191"/>
      <c r="FWM297" s="191"/>
      <c r="FWN297" s="191"/>
      <c r="FWO297" s="191"/>
      <c r="FWP297" s="191"/>
      <c r="FWQ297" s="191"/>
      <c r="FWR297" s="191"/>
      <c r="FWS297" s="191"/>
      <c r="FWT297" s="191"/>
      <c r="FWU297" s="191"/>
      <c r="FWV297" s="191"/>
      <c r="FWW297" s="191"/>
      <c r="FWX297" s="191"/>
      <c r="FWY297" s="191"/>
      <c r="FWZ297" s="191"/>
      <c r="FXA297" s="191"/>
      <c r="FXB297" s="191"/>
      <c r="FXC297" s="191"/>
      <c r="FXD297" s="191"/>
      <c r="FXE297" s="191"/>
      <c r="FXF297" s="191"/>
      <c r="FXG297" s="191"/>
      <c r="FXH297" s="191"/>
      <c r="FXI297" s="191"/>
      <c r="FXJ297" s="191"/>
      <c r="FXK297" s="191"/>
      <c r="FXL297" s="191"/>
      <c r="FXM297" s="191"/>
      <c r="FXN297" s="191"/>
      <c r="FXO297" s="191"/>
      <c r="FXP297" s="191"/>
      <c r="FXQ297" s="191"/>
      <c r="FXR297" s="191"/>
      <c r="FXS297" s="191"/>
      <c r="FXT297" s="191"/>
      <c r="FXU297" s="191"/>
      <c r="FXV297" s="191"/>
      <c r="FXW297" s="191"/>
      <c r="FXX297" s="191"/>
      <c r="FXY297" s="191"/>
      <c r="FXZ297" s="191"/>
      <c r="FYA297" s="191"/>
      <c r="FYB297" s="191"/>
      <c r="FYC297" s="191"/>
      <c r="FYD297" s="191"/>
      <c r="FYE297" s="191"/>
      <c r="FYF297" s="191"/>
      <c r="FYG297" s="191"/>
      <c r="FYH297" s="191"/>
      <c r="FYI297" s="191"/>
      <c r="FYJ297" s="191"/>
      <c r="FYK297" s="191"/>
      <c r="FYL297" s="191"/>
      <c r="FYM297" s="191"/>
      <c r="FYN297" s="191"/>
      <c r="FYO297" s="191"/>
      <c r="FYP297" s="191"/>
      <c r="FYQ297" s="191"/>
      <c r="FYR297" s="191"/>
      <c r="FYS297" s="191"/>
      <c r="FYT297" s="191"/>
      <c r="FYU297" s="191"/>
      <c r="FYV297" s="191"/>
      <c r="FYW297" s="191"/>
      <c r="FYX297" s="191"/>
      <c r="FYY297" s="191"/>
      <c r="FYZ297" s="191"/>
      <c r="FZA297" s="191"/>
      <c r="FZB297" s="191"/>
      <c r="FZC297" s="191"/>
      <c r="FZD297" s="191"/>
      <c r="FZE297" s="191"/>
      <c r="FZF297" s="191"/>
      <c r="FZG297" s="191"/>
      <c r="FZH297" s="191"/>
      <c r="FZI297" s="191"/>
      <c r="FZJ297" s="191"/>
      <c r="FZK297" s="191"/>
      <c r="FZL297" s="191"/>
      <c r="FZM297" s="191"/>
      <c r="FZN297" s="191"/>
      <c r="FZO297" s="191"/>
      <c r="FZP297" s="191"/>
      <c r="FZQ297" s="191"/>
      <c r="FZR297" s="191"/>
      <c r="FZS297" s="191"/>
      <c r="FZT297" s="191"/>
      <c r="FZU297" s="191"/>
      <c r="FZV297" s="191"/>
      <c r="FZW297" s="191"/>
      <c r="FZX297" s="191"/>
      <c r="FZY297" s="191"/>
      <c r="FZZ297" s="191"/>
      <c r="GAA297" s="191"/>
      <c r="GAB297" s="191"/>
      <c r="GAC297" s="191"/>
      <c r="GAD297" s="191"/>
      <c r="GAE297" s="191"/>
      <c r="GAF297" s="191"/>
      <c r="GAG297" s="191"/>
      <c r="GAH297" s="191"/>
      <c r="GAI297" s="191"/>
      <c r="GAJ297" s="191"/>
      <c r="GAK297" s="191"/>
      <c r="GAL297" s="191"/>
      <c r="GAM297" s="191"/>
      <c r="GAN297" s="191"/>
      <c r="GAO297" s="191"/>
      <c r="GAP297" s="191"/>
      <c r="GAQ297" s="191"/>
      <c r="GAR297" s="191"/>
      <c r="GAS297" s="191"/>
      <c r="GAT297" s="191"/>
      <c r="GAU297" s="191"/>
      <c r="GAV297" s="191"/>
      <c r="GAW297" s="191"/>
      <c r="GAX297" s="191"/>
      <c r="GAY297" s="191"/>
      <c r="GAZ297" s="191"/>
      <c r="GBA297" s="191"/>
      <c r="GBB297" s="191"/>
      <c r="GBC297" s="191"/>
      <c r="GBD297" s="191"/>
      <c r="GBE297" s="191"/>
      <c r="GBF297" s="191"/>
      <c r="GBG297" s="191"/>
      <c r="GBH297" s="191"/>
      <c r="GBI297" s="191"/>
      <c r="GBJ297" s="191"/>
      <c r="GBK297" s="191"/>
      <c r="GBL297" s="191"/>
      <c r="GBM297" s="191"/>
      <c r="GBN297" s="191"/>
      <c r="GBO297" s="191"/>
      <c r="GBP297" s="191"/>
      <c r="GBQ297" s="191"/>
      <c r="GBR297" s="191"/>
      <c r="GBS297" s="191"/>
      <c r="GBT297" s="191"/>
      <c r="GBU297" s="191"/>
      <c r="GBV297" s="191"/>
      <c r="GBW297" s="191"/>
      <c r="GBX297" s="191"/>
      <c r="GBY297" s="191"/>
      <c r="GBZ297" s="191"/>
      <c r="GCA297" s="191"/>
      <c r="GCB297" s="191"/>
      <c r="GCC297" s="191"/>
      <c r="GCD297" s="191"/>
      <c r="GCE297" s="191"/>
      <c r="GCF297" s="191"/>
      <c r="GCG297" s="191"/>
      <c r="GCH297" s="191"/>
      <c r="GCI297" s="191"/>
      <c r="GCJ297" s="191"/>
      <c r="GCK297" s="191"/>
      <c r="GCL297" s="191"/>
      <c r="GCM297" s="191"/>
      <c r="GCN297" s="191"/>
      <c r="GCO297" s="191"/>
      <c r="GCP297" s="191"/>
      <c r="GCQ297" s="191"/>
      <c r="GCR297" s="191"/>
      <c r="GCS297" s="191"/>
      <c r="GCT297" s="191"/>
      <c r="GCU297" s="191"/>
      <c r="GCV297" s="191"/>
      <c r="GCW297" s="191"/>
      <c r="GCX297" s="191"/>
      <c r="GCY297" s="191"/>
      <c r="GCZ297" s="191"/>
      <c r="GDA297" s="191"/>
      <c r="GDB297" s="191"/>
      <c r="GDC297" s="191"/>
      <c r="GDD297" s="191"/>
      <c r="GDE297" s="191"/>
      <c r="GDF297" s="191"/>
      <c r="GDG297" s="191"/>
      <c r="GDH297" s="191"/>
      <c r="GDI297" s="191"/>
      <c r="GDJ297" s="191"/>
      <c r="GDK297" s="191"/>
      <c r="GDL297" s="191"/>
      <c r="GDM297" s="191"/>
      <c r="GDN297" s="191"/>
      <c r="GDO297" s="191"/>
      <c r="GDP297" s="191"/>
      <c r="GDQ297" s="191"/>
      <c r="GDR297" s="191"/>
      <c r="GDS297" s="191"/>
      <c r="GDT297" s="191"/>
      <c r="GDU297" s="191"/>
      <c r="GDV297" s="191"/>
      <c r="GDW297" s="191"/>
      <c r="GDX297" s="191"/>
      <c r="GDY297" s="191"/>
      <c r="GDZ297" s="191"/>
      <c r="GEA297" s="191"/>
      <c r="GEB297" s="191"/>
      <c r="GEC297" s="191"/>
      <c r="GED297" s="191"/>
      <c r="GEE297" s="191"/>
      <c r="GEF297" s="191"/>
      <c r="GEG297" s="191"/>
      <c r="GEH297" s="191"/>
      <c r="GEI297" s="191"/>
      <c r="GEJ297" s="191"/>
      <c r="GEK297" s="191"/>
      <c r="GEL297" s="191"/>
      <c r="GEM297" s="191"/>
      <c r="GEN297" s="191"/>
      <c r="GEO297" s="191"/>
      <c r="GEP297" s="191"/>
      <c r="GEQ297" s="191"/>
      <c r="GER297" s="191"/>
      <c r="GES297" s="191"/>
      <c r="GET297" s="191"/>
      <c r="GEU297" s="191"/>
      <c r="GEV297" s="191"/>
      <c r="GEW297" s="191"/>
      <c r="GEX297" s="191"/>
      <c r="GEY297" s="191"/>
      <c r="GEZ297" s="191"/>
      <c r="GFA297" s="191"/>
      <c r="GFB297" s="191"/>
      <c r="GFC297" s="191"/>
      <c r="GFD297" s="191"/>
      <c r="GFE297" s="191"/>
      <c r="GFF297" s="191"/>
      <c r="GFG297" s="191"/>
      <c r="GFH297" s="191"/>
      <c r="GFI297" s="191"/>
      <c r="GFJ297" s="191"/>
      <c r="GFK297" s="191"/>
      <c r="GFL297" s="191"/>
      <c r="GFM297" s="191"/>
      <c r="GFN297" s="191"/>
      <c r="GFO297" s="191"/>
      <c r="GFP297" s="191"/>
      <c r="GFQ297" s="191"/>
      <c r="GFR297" s="191"/>
      <c r="GFS297" s="191"/>
      <c r="GFT297" s="191"/>
      <c r="GFU297" s="191"/>
      <c r="GFV297" s="191"/>
      <c r="GFW297" s="191"/>
      <c r="GFX297" s="191"/>
      <c r="GFY297" s="191"/>
      <c r="GFZ297" s="191"/>
      <c r="GGA297" s="191"/>
      <c r="GGB297" s="191"/>
      <c r="GGC297" s="191"/>
      <c r="GGD297" s="191"/>
      <c r="GGE297" s="191"/>
      <c r="GGF297" s="191"/>
      <c r="GGG297" s="191"/>
      <c r="GGH297" s="191"/>
      <c r="GGI297" s="191"/>
      <c r="GGJ297" s="191"/>
      <c r="GGK297" s="191"/>
      <c r="GGL297" s="191"/>
      <c r="GGM297" s="191"/>
      <c r="GGN297" s="191"/>
      <c r="GGO297" s="191"/>
      <c r="GGP297" s="191"/>
      <c r="GGQ297" s="191"/>
      <c r="GGR297" s="191"/>
      <c r="GGS297" s="191"/>
      <c r="GGT297" s="191"/>
      <c r="GGU297" s="191"/>
      <c r="GGV297" s="191"/>
      <c r="GGW297" s="191"/>
      <c r="GGX297" s="191"/>
      <c r="GGY297" s="191"/>
      <c r="GGZ297" s="191"/>
      <c r="GHA297" s="191"/>
      <c r="GHB297" s="191"/>
      <c r="GHC297" s="191"/>
      <c r="GHD297" s="191"/>
      <c r="GHE297" s="191"/>
      <c r="GHF297" s="191"/>
      <c r="GHG297" s="191"/>
      <c r="GHH297" s="191"/>
      <c r="GHI297" s="191"/>
      <c r="GHJ297" s="191"/>
      <c r="GHK297" s="191"/>
      <c r="GHL297" s="191"/>
      <c r="GHM297" s="191"/>
      <c r="GHN297" s="191"/>
      <c r="GHO297" s="191"/>
      <c r="GHP297" s="191"/>
      <c r="GHQ297" s="191"/>
      <c r="GHR297" s="191"/>
      <c r="GHS297" s="191"/>
      <c r="GHT297" s="191"/>
      <c r="GHU297" s="191"/>
      <c r="GHV297" s="191"/>
      <c r="GHW297" s="191"/>
      <c r="GHX297" s="191"/>
      <c r="GHY297" s="191"/>
      <c r="GHZ297" s="191"/>
      <c r="GIA297" s="191"/>
      <c r="GIB297" s="191"/>
      <c r="GIC297" s="191"/>
      <c r="GID297" s="191"/>
      <c r="GIE297" s="191"/>
      <c r="GIF297" s="191"/>
      <c r="GIG297" s="191"/>
      <c r="GIH297" s="191"/>
      <c r="GII297" s="191"/>
      <c r="GIJ297" s="191"/>
      <c r="GIK297" s="191"/>
      <c r="GIL297" s="191"/>
      <c r="GIM297" s="191"/>
      <c r="GIN297" s="191"/>
      <c r="GIO297" s="191"/>
      <c r="GIP297" s="191"/>
      <c r="GIQ297" s="191"/>
      <c r="GIR297" s="191"/>
      <c r="GIS297" s="191"/>
      <c r="GIT297" s="191"/>
      <c r="GIU297" s="191"/>
      <c r="GIV297" s="191"/>
      <c r="GIW297" s="191"/>
      <c r="GIX297" s="191"/>
      <c r="GIY297" s="191"/>
      <c r="GIZ297" s="191"/>
      <c r="GJA297" s="191"/>
      <c r="GJB297" s="191"/>
      <c r="GJC297" s="191"/>
      <c r="GJD297" s="191"/>
      <c r="GJE297" s="191"/>
      <c r="GJF297" s="191"/>
      <c r="GJG297" s="191"/>
      <c r="GJH297" s="191"/>
      <c r="GJI297" s="191"/>
      <c r="GJJ297" s="191"/>
      <c r="GJK297" s="191"/>
      <c r="GJL297" s="191"/>
      <c r="GJM297" s="191"/>
      <c r="GJN297" s="191"/>
      <c r="GJO297" s="191"/>
      <c r="GJP297" s="191"/>
      <c r="GJQ297" s="191"/>
      <c r="GJR297" s="191"/>
      <c r="GJS297" s="191"/>
      <c r="GJT297" s="191"/>
      <c r="GJU297" s="191"/>
      <c r="GJV297" s="191"/>
      <c r="GJW297" s="191"/>
      <c r="GJX297" s="191"/>
      <c r="GJY297" s="191"/>
      <c r="GJZ297" s="191"/>
      <c r="GKA297" s="191"/>
      <c r="GKB297" s="191"/>
      <c r="GKC297" s="191"/>
      <c r="GKD297" s="191"/>
      <c r="GKE297" s="191"/>
      <c r="GKF297" s="191"/>
      <c r="GKG297" s="191"/>
      <c r="GKH297" s="191"/>
      <c r="GKI297" s="191"/>
      <c r="GKJ297" s="191"/>
      <c r="GKK297" s="191"/>
      <c r="GKL297" s="191"/>
      <c r="GKM297" s="191"/>
      <c r="GKN297" s="191"/>
      <c r="GKO297" s="191"/>
      <c r="GKP297" s="191"/>
      <c r="GKQ297" s="191"/>
      <c r="GKR297" s="191"/>
      <c r="GKS297" s="191"/>
      <c r="GKT297" s="191"/>
      <c r="GKU297" s="191"/>
      <c r="GKV297" s="191"/>
      <c r="GKW297" s="191"/>
      <c r="GKX297" s="191"/>
      <c r="GKY297" s="191"/>
      <c r="GKZ297" s="191"/>
      <c r="GLA297" s="191"/>
      <c r="GLB297" s="191"/>
      <c r="GLC297" s="191"/>
      <c r="GLD297" s="191"/>
      <c r="GLE297" s="191"/>
      <c r="GLF297" s="191"/>
      <c r="GLG297" s="191"/>
      <c r="GLH297" s="191"/>
      <c r="GLI297" s="191"/>
      <c r="GLJ297" s="191"/>
      <c r="GLK297" s="191"/>
      <c r="GLL297" s="191"/>
      <c r="GLM297" s="191"/>
      <c r="GLN297" s="191"/>
      <c r="GLO297" s="191"/>
      <c r="GLP297" s="191"/>
      <c r="GLQ297" s="191"/>
      <c r="GLR297" s="191"/>
      <c r="GLS297" s="191"/>
      <c r="GLT297" s="191"/>
      <c r="GLU297" s="191"/>
      <c r="GLV297" s="191"/>
      <c r="GLW297" s="191"/>
      <c r="GLX297" s="191"/>
      <c r="GLY297" s="191"/>
      <c r="GLZ297" s="191"/>
      <c r="GMA297" s="191"/>
      <c r="GMB297" s="191"/>
      <c r="GMC297" s="191"/>
      <c r="GMD297" s="191"/>
      <c r="GME297" s="191"/>
      <c r="GMF297" s="191"/>
      <c r="GMG297" s="191"/>
      <c r="GMH297" s="191"/>
      <c r="GMI297" s="191"/>
      <c r="GMJ297" s="191"/>
      <c r="GMK297" s="191"/>
      <c r="GML297" s="191"/>
      <c r="GMM297" s="191"/>
      <c r="GMN297" s="191"/>
      <c r="GMO297" s="191"/>
      <c r="GMP297" s="191"/>
      <c r="GMQ297" s="191"/>
      <c r="GMR297" s="191"/>
      <c r="GMS297" s="191"/>
      <c r="GMT297" s="191"/>
      <c r="GMU297" s="191"/>
      <c r="GMV297" s="191"/>
      <c r="GMW297" s="191"/>
      <c r="GMX297" s="191"/>
      <c r="GMY297" s="191"/>
      <c r="GMZ297" s="191"/>
      <c r="GNA297" s="191"/>
      <c r="GNB297" s="191"/>
      <c r="GNC297" s="191"/>
      <c r="GND297" s="191"/>
      <c r="GNE297" s="191"/>
      <c r="GNF297" s="191"/>
      <c r="GNG297" s="191"/>
      <c r="GNH297" s="191"/>
      <c r="GNI297" s="191"/>
      <c r="GNJ297" s="191"/>
      <c r="GNK297" s="191"/>
      <c r="GNL297" s="191"/>
      <c r="GNM297" s="191"/>
      <c r="GNN297" s="191"/>
      <c r="GNO297" s="191"/>
      <c r="GNP297" s="191"/>
      <c r="GNQ297" s="191"/>
      <c r="GNR297" s="191"/>
      <c r="GNS297" s="191"/>
      <c r="GNT297" s="191"/>
      <c r="GNU297" s="191"/>
      <c r="GNV297" s="191"/>
      <c r="GNW297" s="191"/>
      <c r="GNX297" s="191"/>
      <c r="GNY297" s="191"/>
      <c r="GNZ297" s="191"/>
      <c r="GOA297" s="191"/>
      <c r="GOB297" s="191"/>
      <c r="GOC297" s="191"/>
      <c r="GOD297" s="191"/>
      <c r="GOE297" s="191"/>
      <c r="GOF297" s="191"/>
      <c r="GOG297" s="191"/>
      <c r="GOH297" s="191"/>
      <c r="GOI297" s="191"/>
      <c r="GOJ297" s="191"/>
      <c r="GOK297" s="191"/>
      <c r="GOL297" s="191"/>
      <c r="GOM297" s="191"/>
      <c r="GON297" s="191"/>
      <c r="GOO297" s="191"/>
      <c r="GOP297" s="191"/>
      <c r="GOQ297" s="191"/>
      <c r="GOR297" s="191"/>
      <c r="GOS297" s="191"/>
      <c r="GOT297" s="191"/>
      <c r="GOU297" s="191"/>
      <c r="GOV297" s="191"/>
      <c r="GOW297" s="191"/>
      <c r="GOX297" s="191"/>
      <c r="GOY297" s="191"/>
      <c r="GOZ297" s="191"/>
      <c r="GPA297" s="191"/>
      <c r="GPB297" s="191"/>
      <c r="GPC297" s="191"/>
      <c r="GPD297" s="191"/>
      <c r="GPE297" s="191"/>
      <c r="GPF297" s="191"/>
      <c r="GPG297" s="191"/>
      <c r="GPH297" s="191"/>
      <c r="GPI297" s="191"/>
      <c r="GPJ297" s="191"/>
      <c r="GPK297" s="191"/>
      <c r="GPL297" s="191"/>
      <c r="GPM297" s="191"/>
      <c r="GPN297" s="191"/>
      <c r="GPO297" s="191"/>
      <c r="GPP297" s="191"/>
      <c r="GPQ297" s="191"/>
      <c r="GPR297" s="191"/>
      <c r="GPS297" s="191"/>
      <c r="GPT297" s="191"/>
      <c r="GPU297" s="191"/>
      <c r="GPV297" s="191"/>
      <c r="GPW297" s="191"/>
      <c r="GPX297" s="191"/>
      <c r="GPY297" s="191"/>
      <c r="GPZ297" s="191"/>
      <c r="GQA297" s="191"/>
      <c r="GQB297" s="191"/>
      <c r="GQC297" s="191"/>
      <c r="GQD297" s="191"/>
      <c r="GQE297" s="191"/>
      <c r="GQF297" s="191"/>
      <c r="GQG297" s="191"/>
      <c r="GQH297" s="191"/>
      <c r="GQI297" s="191"/>
      <c r="GQJ297" s="191"/>
      <c r="GQK297" s="191"/>
      <c r="GQL297" s="191"/>
      <c r="GQM297" s="191"/>
      <c r="GQN297" s="191"/>
      <c r="GQO297" s="191"/>
      <c r="GQP297" s="191"/>
      <c r="GQQ297" s="191"/>
      <c r="GQR297" s="191"/>
      <c r="GQS297" s="191"/>
      <c r="GQT297" s="191"/>
      <c r="GQU297" s="191"/>
      <c r="GQV297" s="191"/>
      <c r="GQW297" s="191"/>
      <c r="GQX297" s="191"/>
      <c r="GQY297" s="191"/>
      <c r="GQZ297" s="191"/>
      <c r="GRA297" s="191"/>
      <c r="GRB297" s="191"/>
      <c r="GRC297" s="191"/>
      <c r="GRD297" s="191"/>
      <c r="GRE297" s="191"/>
      <c r="GRF297" s="191"/>
      <c r="GRG297" s="191"/>
      <c r="GRH297" s="191"/>
      <c r="GRI297" s="191"/>
      <c r="GRJ297" s="191"/>
      <c r="GRK297" s="191"/>
      <c r="GRL297" s="191"/>
      <c r="GRM297" s="191"/>
      <c r="GRN297" s="191"/>
      <c r="GRO297" s="191"/>
      <c r="GRP297" s="191"/>
      <c r="GRQ297" s="191"/>
      <c r="GRR297" s="191"/>
      <c r="GRS297" s="191"/>
      <c r="GRT297" s="191"/>
      <c r="GRU297" s="191"/>
      <c r="GRV297" s="191"/>
      <c r="GRW297" s="191"/>
      <c r="GRX297" s="191"/>
      <c r="GRY297" s="191"/>
      <c r="GRZ297" s="191"/>
      <c r="GSA297" s="191"/>
      <c r="GSB297" s="191"/>
      <c r="GSC297" s="191"/>
      <c r="GSD297" s="191"/>
      <c r="GSE297" s="191"/>
      <c r="GSF297" s="191"/>
      <c r="GSG297" s="191"/>
      <c r="GSH297" s="191"/>
      <c r="GSI297" s="191"/>
      <c r="GSJ297" s="191"/>
      <c r="GSK297" s="191"/>
      <c r="GSL297" s="191"/>
      <c r="GSM297" s="191"/>
      <c r="GSN297" s="191"/>
      <c r="GSO297" s="191"/>
      <c r="GSP297" s="191"/>
      <c r="GSQ297" s="191"/>
      <c r="GSR297" s="191"/>
      <c r="GSS297" s="191"/>
      <c r="GST297" s="191"/>
      <c r="GSU297" s="191"/>
      <c r="GSV297" s="191"/>
      <c r="GSW297" s="191"/>
      <c r="GSX297" s="191"/>
      <c r="GSY297" s="191"/>
      <c r="GSZ297" s="191"/>
      <c r="GTA297" s="191"/>
      <c r="GTB297" s="191"/>
      <c r="GTC297" s="191"/>
      <c r="GTD297" s="191"/>
      <c r="GTE297" s="191"/>
      <c r="GTF297" s="191"/>
      <c r="GTG297" s="191"/>
      <c r="GTH297" s="191"/>
      <c r="GTI297" s="191"/>
      <c r="GTJ297" s="191"/>
      <c r="GTK297" s="191"/>
      <c r="GTL297" s="191"/>
      <c r="GTM297" s="191"/>
      <c r="GTN297" s="191"/>
      <c r="GTO297" s="191"/>
      <c r="GTP297" s="191"/>
      <c r="GTQ297" s="191"/>
      <c r="GTR297" s="191"/>
      <c r="GTS297" s="191"/>
      <c r="GTT297" s="191"/>
      <c r="GTU297" s="191"/>
      <c r="GTV297" s="191"/>
      <c r="GTW297" s="191"/>
      <c r="GTX297" s="191"/>
      <c r="GTY297" s="191"/>
      <c r="GTZ297" s="191"/>
      <c r="GUA297" s="191"/>
      <c r="GUB297" s="191"/>
      <c r="GUC297" s="191"/>
      <c r="GUD297" s="191"/>
      <c r="GUE297" s="191"/>
      <c r="GUF297" s="191"/>
      <c r="GUG297" s="191"/>
      <c r="GUH297" s="191"/>
      <c r="GUI297" s="191"/>
      <c r="GUJ297" s="191"/>
      <c r="GUK297" s="191"/>
      <c r="GUL297" s="191"/>
      <c r="GUM297" s="191"/>
      <c r="GUN297" s="191"/>
      <c r="GUO297" s="191"/>
      <c r="GUP297" s="191"/>
      <c r="GUQ297" s="191"/>
      <c r="GUR297" s="191"/>
      <c r="GUS297" s="191"/>
      <c r="GUT297" s="191"/>
      <c r="GUU297" s="191"/>
      <c r="GUV297" s="191"/>
      <c r="GUW297" s="191"/>
      <c r="GUX297" s="191"/>
      <c r="GUY297" s="191"/>
      <c r="GUZ297" s="191"/>
      <c r="GVA297" s="191"/>
      <c r="GVB297" s="191"/>
      <c r="GVC297" s="191"/>
      <c r="GVD297" s="191"/>
      <c r="GVE297" s="191"/>
      <c r="GVF297" s="191"/>
      <c r="GVG297" s="191"/>
      <c r="GVH297" s="191"/>
      <c r="GVI297" s="191"/>
      <c r="GVJ297" s="191"/>
      <c r="GVK297" s="191"/>
      <c r="GVL297" s="191"/>
      <c r="GVM297" s="191"/>
      <c r="GVN297" s="191"/>
      <c r="GVO297" s="191"/>
      <c r="GVP297" s="191"/>
      <c r="GVQ297" s="191"/>
      <c r="GVR297" s="191"/>
      <c r="GVS297" s="191"/>
      <c r="GVT297" s="191"/>
      <c r="GVU297" s="191"/>
      <c r="GVV297" s="191"/>
      <c r="GVW297" s="191"/>
      <c r="GVX297" s="191"/>
      <c r="GVY297" s="191"/>
      <c r="GVZ297" s="191"/>
      <c r="GWA297" s="191"/>
      <c r="GWB297" s="191"/>
      <c r="GWC297" s="191"/>
      <c r="GWD297" s="191"/>
      <c r="GWE297" s="191"/>
      <c r="GWF297" s="191"/>
      <c r="GWG297" s="191"/>
      <c r="GWH297" s="191"/>
      <c r="GWI297" s="191"/>
      <c r="GWJ297" s="191"/>
      <c r="GWK297" s="191"/>
      <c r="GWL297" s="191"/>
      <c r="GWM297" s="191"/>
      <c r="GWN297" s="191"/>
      <c r="GWO297" s="191"/>
      <c r="GWP297" s="191"/>
      <c r="GWQ297" s="191"/>
      <c r="GWR297" s="191"/>
      <c r="GWS297" s="191"/>
      <c r="GWT297" s="191"/>
      <c r="GWU297" s="191"/>
      <c r="GWV297" s="191"/>
      <c r="GWW297" s="191"/>
      <c r="GWX297" s="191"/>
      <c r="GWY297" s="191"/>
      <c r="GWZ297" s="191"/>
      <c r="GXA297" s="191"/>
      <c r="GXB297" s="191"/>
      <c r="GXC297" s="191"/>
      <c r="GXD297" s="191"/>
      <c r="GXE297" s="191"/>
      <c r="GXF297" s="191"/>
      <c r="GXG297" s="191"/>
      <c r="GXH297" s="191"/>
      <c r="GXI297" s="191"/>
      <c r="GXJ297" s="191"/>
      <c r="GXK297" s="191"/>
      <c r="GXL297" s="191"/>
      <c r="GXM297" s="191"/>
      <c r="GXN297" s="191"/>
      <c r="GXO297" s="191"/>
      <c r="GXP297" s="191"/>
      <c r="GXQ297" s="191"/>
      <c r="GXR297" s="191"/>
      <c r="GXS297" s="191"/>
      <c r="GXT297" s="191"/>
      <c r="GXU297" s="191"/>
      <c r="GXV297" s="191"/>
      <c r="GXW297" s="191"/>
      <c r="GXX297" s="191"/>
      <c r="GXY297" s="191"/>
      <c r="GXZ297" s="191"/>
      <c r="GYA297" s="191"/>
      <c r="GYB297" s="191"/>
      <c r="GYC297" s="191"/>
      <c r="GYD297" s="191"/>
      <c r="GYE297" s="191"/>
      <c r="GYF297" s="191"/>
      <c r="GYG297" s="191"/>
      <c r="GYH297" s="191"/>
      <c r="GYI297" s="191"/>
      <c r="GYJ297" s="191"/>
      <c r="GYK297" s="191"/>
      <c r="GYL297" s="191"/>
      <c r="GYM297" s="191"/>
      <c r="GYN297" s="191"/>
      <c r="GYO297" s="191"/>
      <c r="GYP297" s="191"/>
      <c r="GYQ297" s="191"/>
      <c r="GYR297" s="191"/>
      <c r="GYS297" s="191"/>
      <c r="GYT297" s="191"/>
      <c r="GYU297" s="191"/>
      <c r="GYV297" s="191"/>
      <c r="GYW297" s="191"/>
      <c r="GYX297" s="191"/>
      <c r="GYY297" s="191"/>
      <c r="GYZ297" s="191"/>
      <c r="GZA297" s="191"/>
      <c r="GZB297" s="191"/>
      <c r="GZC297" s="191"/>
      <c r="GZD297" s="191"/>
      <c r="GZE297" s="191"/>
      <c r="GZF297" s="191"/>
      <c r="GZG297" s="191"/>
      <c r="GZH297" s="191"/>
      <c r="GZI297" s="191"/>
      <c r="GZJ297" s="191"/>
      <c r="GZK297" s="191"/>
      <c r="GZL297" s="191"/>
      <c r="GZM297" s="191"/>
      <c r="GZN297" s="191"/>
      <c r="GZO297" s="191"/>
      <c r="GZP297" s="191"/>
      <c r="GZQ297" s="191"/>
      <c r="GZR297" s="191"/>
      <c r="GZS297" s="191"/>
      <c r="GZT297" s="191"/>
      <c r="GZU297" s="191"/>
      <c r="GZV297" s="191"/>
      <c r="GZW297" s="191"/>
      <c r="GZX297" s="191"/>
      <c r="GZY297" s="191"/>
      <c r="GZZ297" s="191"/>
      <c r="HAA297" s="191"/>
      <c r="HAB297" s="191"/>
      <c r="HAC297" s="191"/>
      <c r="HAD297" s="191"/>
      <c r="HAE297" s="191"/>
      <c r="HAF297" s="191"/>
      <c r="HAG297" s="191"/>
      <c r="HAH297" s="191"/>
      <c r="HAI297" s="191"/>
      <c r="HAJ297" s="191"/>
      <c r="HAK297" s="191"/>
      <c r="HAL297" s="191"/>
      <c r="HAM297" s="191"/>
      <c r="HAN297" s="191"/>
      <c r="HAO297" s="191"/>
      <c r="HAP297" s="191"/>
      <c r="HAQ297" s="191"/>
      <c r="HAR297" s="191"/>
      <c r="HAS297" s="191"/>
      <c r="HAT297" s="191"/>
      <c r="HAU297" s="191"/>
      <c r="HAV297" s="191"/>
      <c r="HAW297" s="191"/>
      <c r="HAX297" s="191"/>
      <c r="HAY297" s="191"/>
      <c r="HAZ297" s="191"/>
      <c r="HBA297" s="191"/>
      <c r="HBB297" s="191"/>
      <c r="HBC297" s="191"/>
      <c r="HBD297" s="191"/>
      <c r="HBE297" s="191"/>
      <c r="HBF297" s="191"/>
      <c r="HBG297" s="191"/>
      <c r="HBH297" s="191"/>
      <c r="HBI297" s="191"/>
      <c r="HBJ297" s="191"/>
      <c r="HBK297" s="191"/>
      <c r="HBL297" s="191"/>
      <c r="HBM297" s="191"/>
      <c r="HBN297" s="191"/>
      <c r="HBO297" s="191"/>
      <c r="HBP297" s="191"/>
      <c r="HBQ297" s="191"/>
      <c r="HBR297" s="191"/>
      <c r="HBS297" s="191"/>
      <c r="HBT297" s="191"/>
      <c r="HBU297" s="191"/>
      <c r="HBV297" s="191"/>
      <c r="HBW297" s="191"/>
      <c r="HBX297" s="191"/>
      <c r="HBY297" s="191"/>
      <c r="HBZ297" s="191"/>
      <c r="HCA297" s="191"/>
      <c r="HCB297" s="191"/>
      <c r="HCC297" s="191"/>
      <c r="HCD297" s="191"/>
      <c r="HCE297" s="191"/>
      <c r="HCF297" s="191"/>
      <c r="HCG297" s="191"/>
      <c r="HCH297" s="191"/>
      <c r="HCI297" s="191"/>
      <c r="HCJ297" s="191"/>
      <c r="HCK297" s="191"/>
      <c r="HCL297" s="191"/>
      <c r="HCM297" s="191"/>
      <c r="HCN297" s="191"/>
      <c r="HCO297" s="191"/>
      <c r="HCP297" s="191"/>
      <c r="HCQ297" s="191"/>
      <c r="HCR297" s="191"/>
      <c r="HCS297" s="191"/>
      <c r="HCT297" s="191"/>
      <c r="HCU297" s="191"/>
      <c r="HCV297" s="191"/>
      <c r="HCW297" s="191"/>
      <c r="HCX297" s="191"/>
      <c r="HCY297" s="191"/>
      <c r="HCZ297" s="191"/>
      <c r="HDA297" s="191"/>
      <c r="HDB297" s="191"/>
      <c r="HDC297" s="191"/>
      <c r="HDD297" s="191"/>
      <c r="HDE297" s="191"/>
      <c r="HDF297" s="191"/>
      <c r="HDG297" s="191"/>
      <c r="HDH297" s="191"/>
      <c r="HDI297" s="191"/>
      <c r="HDJ297" s="191"/>
      <c r="HDK297" s="191"/>
      <c r="HDL297" s="191"/>
      <c r="HDM297" s="191"/>
      <c r="HDN297" s="191"/>
      <c r="HDO297" s="191"/>
      <c r="HDP297" s="191"/>
      <c r="HDQ297" s="191"/>
      <c r="HDR297" s="191"/>
      <c r="HDS297" s="191"/>
      <c r="HDT297" s="191"/>
      <c r="HDU297" s="191"/>
      <c r="HDV297" s="191"/>
      <c r="HDW297" s="191"/>
      <c r="HDX297" s="191"/>
      <c r="HDY297" s="191"/>
      <c r="HDZ297" s="191"/>
      <c r="HEA297" s="191"/>
      <c r="HEB297" s="191"/>
      <c r="HEC297" s="191"/>
      <c r="HED297" s="191"/>
      <c r="HEE297" s="191"/>
      <c r="HEF297" s="191"/>
      <c r="HEG297" s="191"/>
      <c r="HEH297" s="191"/>
      <c r="HEI297" s="191"/>
      <c r="HEJ297" s="191"/>
      <c r="HEK297" s="191"/>
      <c r="HEL297" s="191"/>
      <c r="HEM297" s="191"/>
      <c r="HEN297" s="191"/>
      <c r="HEO297" s="191"/>
      <c r="HEP297" s="191"/>
      <c r="HEQ297" s="191"/>
      <c r="HER297" s="191"/>
      <c r="HES297" s="191"/>
      <c r="HET297" s="191"/>
      <c r="HEU297" s="191"/>
      <c r="HEV297" s="191"/>
      <c r="HEW297" s="191"/>
      <c r="HEX297" s="191"/>
      <c r="HEY297" s="191"/>
      <c r="HEZ297" s="191"/>
      <c r="HFA297" s="191"/>
      <c r="HFB297" s="191"/>
      <c r="HFC297" s="191"/>
      <c r="HFD297" s="191"/>
      <c r="HFE297" s="191"/>
      <c r="HFF297" s="191"/>
      <c r="HFG297" s="191"/>
      <c r="HFH297" s="191"/>
      <c r="HFI297" s="191"/>
      <c r="HFJ297" s="191"/>
      <c r="HFK297" s="191"/>
      <c r="HFL297" s="191"/>
      <c r="HFM297" s="191"/>
      <c r="HFN297" s="191"/>
      <c r="HFO297" s="191"/>
      <c r="HFP297" s="191"/>
      <c r="HFQ297" s="191"/>
      <c r="HFR297" s="191"/>
      <c r="HFS297" s="191"/>
      <c r="HFT297" s="191"/>
      <c r="HFU297" s="191"/>
      <c r="HFV297" s="191"/>
      <c r="HFW297" s="191"/>
      <c r="HFX297" s="191"/>
      <c r="HFY297" s="191"/>
      <c r="HFZ297" s="191"/>
      <c r="HGA297" s="191"/>
      <c r="HGB297" s="191"/>
      <c r="HGC297" s="191"/>
      <c r="HGD297" s="191"/>
      <c r="HGE297" s="191"/>
      <c r="HGF297" s="191"/>
      <c r="HGG297" s="191"/>
      <c r="HGH297" s="191"/>
      <c r="HGI297" s="191"/>
      <c r="HGJ297" s="191"/>
      <c r="HGK297" s="191"/>
      <c r="HGL297" s="191"/>
      <c r="HGM297" s="191"/>
      <c r="HGN297" s="191"/>
      <c r="HGO297" s="191"/>
      <c r="HGP297" s="191"/>
      <c r="HGQ297" s="191"/>
      <c r="HGR297" s="191"/>
      <c r="HGS297" s="191"/>
      <c r="HGT297" s="191"/>
      <c r="HGU297" s="191"/>
      <c r="HGV297" s="191"/>
      <c r="HGW297" s="191"/>
      <c r="HGX297" s="191"/>
      <c r="HGY297" s="191"/>
      <c r="HGZ297" s="191"/>
      <c r="HHA297" s="191"/>
      <c r="HHB297" s="191"/>
      <c r="HHC297" s="191"/>
      <c r="HHD297" s="191"/>
      <c r="HHE297" s="191"/>
      <c r="HHF297" s="191"/>
      <c r="HHG297" s="191"/>
      <c r="HHH297" s="191"/>
      <c r="HHI297" s="191"/>
      <c r="HHJ297" s="191"/>
      <c r="HHK297" s="191"/>
      <c r="HHL297" s="191"/>
      <c r="HHM297" s="191"/>
      <c r="HHN297" s="191"/>
      <c r="HHO297" s="191"/>
      <c r="HHP297" s="191"/>
      <c r="HHQ297" s="191"/>
      <c r="HHR297" s="191"/>
      <c r="HHS297" s="191"/>
      <c r="HHT297" s="191"/>
      <c r="HHU297" s="191"/>
      <c r="HHV297" s="191"/>
      <c r="HHW297" s="191"/>
      <c r="HHX297" s="191"/>
      <c r="HHY297" s="191"/>
      <c r="HHZ297" s="191"/>
      <c r="HIA297" s="191"/>
      <c r="HIB297" s="191"/>
      <c r="HIC297" s="191"/>
      <c r="HID297" s="191"/>
      <c r="HIE297" s="191"/>
      <c r="HIF297" s="191"/>
      <c r="HIG297" s="191"/>
      <c r="HIH297" s="191"/>
      <c r="HII297" s="191"/>
      <c r="HIJ297" s="191"/>
      <c r="HIK297" s="191"/>
      <c r="HIL297" s="191"/>
      <c r="HIM297" s="191"/>
      <c r="HIN297" s="191"/>
      <c r="HIO297" s="191"/>
      <c r="HIP297" s="191"/>
      <c r="HIQ297" s="191"/>
      <c r="HIR297" s="191"/>
      <c r="HIS297" s="191"/>
      <c r="HIT297" s="191"/>
      <c r="HIU297" s="191"/>
      <c r="HIV297" s="191"/>
      <c r="HIW297" s="191"/>
      <c r="HIX297" s="191"/>
      <c r="HIY297" s="191"/>
      <c r="HIZ297" s="191"/>
      <c r="HJA297" s="191"/>
      <c r="HJB297" s="191"/>
      <c r="HJC297" s="191"/>
      <c r="HJD297" s="191"/>
      <c r="HJE297" s="191"/>
      <c r="HJF297" s="191"/>
      <c r="HJG297" s="191"/>
      <c r="HJH297" s="191"/>
      <c r="HJI297" s="191"/>
      <c r="HJJ297" s="191"/>
      <c r="HJK297" s="191"/>
      <c r="HJL297" s="191"/>
      <c r="HJM297" s="191"/>
      <c r="HJN297" s="191"/>
      <c r="HJO297" s="191"/>
      <c r="HJP297" s="191"/>
      <c r="HJQ297" s="191"/>
      <c r="HJR297" s="191"/>
      <c r="HJS297" s="191"/>
      <c r="HJT297" s="191"/>
      <c r="HJU297" s="191"/>
      <c r="HJV297" s="191"/>
      <c r="HJW297" s="191"/>
      <c r="HJX297" s="191"/>
      <c r="HJY297" s="191"/>
      <c r="HJZ297" s="191"/>
      <c r="HKA297" s="191"/>
      <c r="HKB297" s="191"/>
      <c r="HKC297" s="191"/>
      <c r="HKD297" s="191"/>
      <c r="HKE297" s="191"/>
      <c r="HKF297" s="191"/>
      <c r="HKG297" s="191"/>
      <c r="HKH297" s="191"/>
      <c r="HKI297" s="191"/>
      <c r="HKJ297" s="191"/>
      <c r="HKK297" s="191"/>
      <c r="HKL297" s="191"/>
      <c r="HKM297" s="191"/>
      <c r="HKN297" s="191"/>
      <c r="HKO297" s="191"/>
      <c r="HKP297" s="191"/>
      <c r="HKQ297" s="191"/>
      <c r="HKR297" s="191"/>
      <c r="HKS297" s="191"/>
      <c r="HKT297" s="191"/>
      <c r="HKU297" s="191"/>
      <c r="HKV297" s="191"/>
      <c r="HKW297" s="191"/>
      <c r="HKX297" s="191"/>
      <c r="HKY297" s="191"/>
      <c r="HKZ297" s="191"/>
      <c r="HLA297" s="191"/>
      <c r="HLB297" s="191"/>
      <c r="HLC297" s="191"/>
      <c r="HLD297" s="191"/>
      <c r="HLE297" s="191"/>
      <c r="HLF297" s="191"/>
      <c r="HLG297" s="191"/>
      <c r="HLH297" s="191"/>
      <c r="HLI297" s="191"/>
      <c r="HLJ297" s="191"/>
      <c r="HLK297" s="191"/>
      <c r="HLL297" s="191"/>
      <c r="HLM297" s="191"/>
      <c r="HLN297" s="191"/>
      <c r="HLO297" s="191"/>
      <c r="HLP297" s="191"/>
      <c r="HLQ297" s="191"/>
      <c r="HLR297" s="191"/>
      <c r="HLS297" s="191"/>
      <c r="HLT297" s="191"/>
      <c r="HLU297" s="191"/>
      <c r="HLV297" s="191"/>
      <c r="HLW297" s="191"/>
      <c r="HLX297" s="191"/>
      <c r="HLY297" s="191"/>
      <c r="HLZ297" s="191"/>
      <c r="HMA297" s="191"/>
      <c r="HMB297" s="191"/>
      <c r="HMC297" s="191"/>
      <c r="HMD297" s="191"/>
      <c r="HME297" s="191"/>
      <c r="HMF297" s="191"/>
      <c r="HMG297" s="191"/>
      <c r="HMH297" s="191"/>
      <c r="HMI297" s="191"/>
      <c r="HMJ297" s="191"/>
      <c r="HMK297" s="191"/>
      <c r="HML297" s="191"/>
      <c r="HMM297" s="191"/>
      <c r="HMN297" s="191"/>
      <c r="HMO297" s="191"/>
      <c r="HMP297" s="191"/>
      <c r="HMQ297" s="191"/>
      <c r="HMR297" s="191"/>
      <c r="HMS297" s="191"/>
      <c r="HMT297" s="191"/>
      <c r="HMU297" s="191"/>
      <c r="HMV297" s="191"/>
      <c r="HMW297" s="191"/>
      <c r="HMX297" s="191"/>
      <c r="HMY297" s="191"/>
      <c r="HMZ297" s="191"/>
      <c r="HNA297" s="191"/>
      <c r="HNB297" s="191"/>
      <c r="HNC297" s="191"/>
      <c r="HND297" s="191"/>
      <c r="HNE297" s="191"/>
      <c r="HNF297" s="191"/>
      <c r="HNG297" s="191"/>
      <c r="HNH297" s="191"/>
      <c r="HNI297" s="191"/>
      <c r="HNJ297" s="191"/>
      <c r="HNK297" s="191"/>
      <c r="HNL297" s="191"/>
      <c r="HNM297" s="191"/>
      <c r="HNN297" s="191"/>
      <c r="HNO297" s="191"/>
      <c r="HNP297" s="191"/>
      <c r="HNQ297" s="191"/>
      <c r="HNR297" s="191"/>
      <c r="HNS297" s="191"/>
      <c r="HNT297" s="191"/>
      <c r="HNU297" s="191"/>
      <c r="HNV297" s="191"/>
      <c r="HNW297" s="191"/>
      <c r="HNX297" s="191"/>
      <c r="HNY297" s="191"/>
      <c r="HNZ297" s="191"/>
      <c r="HOA297" s="191"/>
      <c r="HOB297" s="191"/>
      <c r="HOC297" s="191"/>
      <c r="HOD297" s="191"/>
      <c r="HOE297" s="191"/>
      <c r="HOF297" s="191"/>
      <c r="HOG297" s="191"/>
      <c r="HOH297" s="191"/>
      <c r="HOI297" s="191"/>
      <c r="HOJ297" s="191"/>
      <c r="HOK297" s="191"/>
      <c r="HOL297" s="191"/>
      <c r="HOM297" s="191"/>
      <c r="HON297" s="191"/>
      <c r="HOO297" s="191"/>
      <c r="HOP297" s="191"/>
      <c r="HOQ297" s="191"/>
      <c r="HOR297" s="191"/>
      <c r="HOS297" s="191"/>
      <c r="HOT297" s="191"/>
      <c r="HOU297" s="191"/>
      <c r="HOV297" s="191"/>
      <c r="HOW297" s="191"/>
      <c r="HOX297" s="191"/>
      <c r="HOY297" s="191"/>
      <c r="HOZ297" s="191"/>
      <c r="HPA297" s="191"/>
      <c r="HPB297" s="191"/>
      <c r="HPC297" s="191"/>
      <c r="HPD297" s="191"/>
      <c r="HPE297" s="191"/>
      <c r="HPF297" s="191"/>
      <c r="HPG297" s="191"/>
      <c r="HPH297" s="191"/>
      <c r="HPI297" s="191"/>
      <c r="HPJ297" s="191"/>
      <c r="HPK297" s="191"/>
      <c r="HPL297" s="191"/>
      <c r="HPM297" s="191"/>
      <c r="HPN297" s="191"/>
      <c r="HPO297" s="191"/>
      <c r="HPP297" s="191"/>
      <c r="HPQ297" s="191"/>
      <c r="HPR297" s="191"/>
      <c r="HPS297" s="191"/>
      <c r="HPT297" s="191"/>
      <c r="HPU297" s="191"/>
      <c r="HPV297" s="191"/>
      <c r="HPW297" s="191"/>
      <c r="HPX297" s="191"/>
      <c r="HPY297" s="191"/>
      <c r="HPZ297" s="191"/>
      <c r="HQA297" s="191"/>
      <c r="HQB297" s="191"/>
      <c r="HQC297" s="191"/>
      <c r="HQD297" s="191"/>
      <c r="HQE297" s="191"/>
      <c r="HQF297" s="191"/>
      <c r="HQG297" s="191"/>
      <c r="HQH297" s="191"/>
      <c r="HQI297" s="191"/>
      <c r="HQJ297" s="191"/>
      <c r="HQK297" s="191"/>
      <c r="HQL297" s="191"/>
      <c r="HQM297" s="191"/>
      <c r="HQN297" s="191"/>
      <c r="HQO297" s="191"/>
      <c r="HQP297" s="191"/>
      <c r="HQQ297" s="191"/>
      <c r="HQR297" s="191"/>
      <c r="HQS297" s="191"/>
      <c r="HQT297" s="191"/>
      <c r="HQU297" s="191"/>
      <c r="HQV297" s="191"/>
      <c r="HQW297" s="191"/>
      <c r="HQX297" s="191"/>
      <c r="HQY297" s="191"/>
      <c r="HQZ297" s="191"/>
      <c r="HRA297" s="191"/>
      <c r="HRB297" s="191"/>
      <c r="HRC297" s="191"/>
      <c r="HRD297" s="191"/>
      <c r="HRE297" s="191"/>
      <c r="HRF297" s="191"/>
      <c r="HRG297" s="191"/>
      <c r="HRH297" s="191"/>
      <c r="HRI297" s="191"/>
      <c r="HRJ297" s="191"/>
      <c r="HRK297" s="191"/>
      <c r="HRL297" s="191"/>
      <c r="HRM297" s="191"/>
      <c r="HRN297" s="191"/>
      <c r="HRO297" s="191"/>
      <c r="HRP297" s="191"/>
      <c r="HRQ297" s="191"/>
      <c r="HRR297" s="191"/>
      <c r="HRS297" s="191"/>
      <c r="HRT297" s="191"/>
      <c r="HRU297" s="191"/>
      <c r="HRV297" s="191"/>
      <c r="HRW297" s="191"/>
      <c r="HRX297" s="191"/>
      <c r="HRY297" s="191"/>
      <c r="HRZ297" s="191"/>
      <c r="HSA297" s="191"/>
      <c r="HSB297" s="191"/>
      <c r="HSC297" s="191"/>
      <c r="HSD297" s="191"/>
      <c r="HSE297" s="191"/>
      <c r="HSF297" s="191"/>
      <c r="HSG297" s="191"/>
      <c r="HSH297" s="191"/>
      <c r="HSI297" s="191"/>
      <c r="HSJ297" s="191"/>
      <c r="HSK297" s="191"/>
      <c r="HSL297" s="191"/>
      <c r="HSM297" s="191"/>
      <c r="HSN297" s="191"/>
      <c r="HSO297" s="191"/>
      <c r="HSP297" s="191"/>
      <c r="HSQ297" s="191"/>
      <c r="HSR297" s="191"/>
      <c r="HSS297" s="191"/>
      <c r="HST297" s="191"/>
      <c r="HSU297" s="191"/>
      <c r="HSV297" s="191"/>
      <c r="HSW297" s="191"/>
      <c r="HSX297" s="191"/>
      <c r="HSY297" s="191"/>
      <c r="HSZ297" s="191"/>
      <c r="HTA297" s="191"/>
      <c r="HTB297" s="191"/>
      <c r="HTC297" s="191"/>
      <c r="HTD297" s="191"/>
      <c r="HTE297" s="191"/>
      <c r="HTF297" s="191"/>
      <c r="HTG297" s="191"/>
      <c r="HTH297" s="191"/>
      <c r="HTI297" s="191"/>
      <c r="HTJ297" s="191"/>
      <c r="HTK297" s="191"/>
      <c r="HTL297" s="191"/>
      <c r="HTM297" s="191"/>
      <c r="HTN297" s="191"/>
      <c r="HTO297" s="191"/>
      <c r="HTP297" s="191"/>
      <c r="HTQ297" s="191"/>
      <c r="HTR297" s="191"/>
      <c r="HTS297" s="191"/>
      <c r="HTT297" s="191"/>
      <c r="HTU297" s="191"/>
      <c r="HTV297" s="191"/>
      <c r="HTW297" s="191"/>
      <c r="HTX297" s="191"/>
      <c r="HTY297" s="191"/>
      <c r="HTZ297" s="191"/>
      <c r="HUA297" s="191"/>
      <c r="HUB297" s="191"/>
      <c r="HUC297" s="191"/>
      <c r="HUD297" s="191"/>
      <c r="HUE297" s="191"/>
      <c r="HUF297" s="191"/>
      <c r="HUG297" s="191"/>
      <c r="HUH297" s="191"/>
      <c r="HUI297" s="191"/>
      <c r="HUJ297" s="191"/>
      <c r="HUK297" s="191"/>
      <c r="HUL297" s="191"/>
      <c r="HUM297" s="191"/>
      <c r="HUN297" s="191"/>
      <c r="HUO297" s="191"/>
      <c r="HUP297" s="191"/>
      <c r="HUQ297" s="191"/>
      <c r="HUR297" s="191"/>
      <c r="HUS297" s="191"/>
      <c r="HUT297" s="191"/>
      <c r="HUU297" s="191"/>
      <c r="HUV297" s="191"/>
      <c r="HUW297" s="191"/>
      <c r="HUX297" s="191"/>
      <c r="HUY297" s="191"/>
      <c r="HUZ297" s="191"/>
      <c r="HVA297" s="191"/>
      <c r="HVB297" s="191"/>
      <c r="HVC297" s="191"/>
      <c r="HVD297" s="191"/>
      <c r="HVE297" s="191"/>
      <c r="HVF297" s="191"/>
      <c r="HVG297" s="191"/>
      <c r="HVH297" s="191"/>
      <c r="HVI297" s="191"/>
      <c r="HVJ297" s="191"/>
      <c r="HVK297" s="191"/>
      <c r="HVL297" s="191"/>
      <c r="HVM297" s="191"/>
      <c r="HVN297" s="191"/>
      <c r="HVO297" s="191"/>
      <c r="HVP297" s="191"/>
      <c r="HVQ297" s="191"/>
      <c r="HVR297" s="191"/>
      <c r="HVS297" s="191"/>
      <c r="HVT297" s="191"/>
      <c r="HVU297" s="191"/>
      <c r="HVV297" s="191"/>
      <c r="HVW297" s="191"/>
      <c r="HVX297" s="191"/>
      <c r="HVY297" s="191"/>
      <c r="HVZ297" s="191"/>
      <c r="HWA297" s="191"/>
      <c r="HWB297" s="191"/>
      <c r="HWC297" s="191"/>
      <c r="HWD297" s="191"/>
      <c r="HWE297" s="191"/>
      <c r="HWF297" s="191"/>
      <c r="HWG297" s="191"/>
      <c r="HWH297" s="191"/>
      <c r="HWI297" s="191"/>
      <c r="HWJ297" s="191"/>
      <c r="HWK297" s="191"/>
      <c r="HWL297" s="191"/>
      <c r="HWM297" s="191"/>
      <c r="HWN297" s="191"/>
      <c r="HWO297" s="191"/>
      <c r="HWP297" s="191"/>
      <c r="HWQ297" s="191"/>
      <c r="HWR297" s="191"/>
      <c r="HWS297" s="191"/>
      <c r="HWT297" s="191"/>
      <c r="HWU297" s="191"/>
      <c r="HWV297" s="191"/>
      <c r="HWW297" s="191"/>
      <c r="HWX297" s="191"/>
      <c r="HWY297" s="191"/>
      <c r="HWZ297" s="191"/>
      <c r="HXA297" s="191"/>
      <c r="HXB297" s="191"/>
      <c r="HXC297" s="191"/>
      <c r="HXD297" s="191"/>
      <c r="HXE297" s="191"/>
      <c r="HXF297" s="191"/>
      <c r="HXG297" s="191"/>
      <c r="HXH297" s="191"/>
      <c r="HXI297" s="191"/>
      <c r="HXJ297" s="191"/>
      <c r="HXK297" s="191"/>
      <c r="HXL297" s="191"/>
      <c r="HXM297" s="191"/>
      <c r="HXN297" s="191"/>
      <c r="HXO297" s="191"/>
      <c r="HXP297" s="191"/>
      <c r="HXQ297" s="191"/>
      <c r="HXR297" s="191"/>
      <c r="HXS297" s="191"/>
      <c r="HXT297" s="191"/>
      <c r="HXU297" s="191"/>
      <c r="HXV297" s="191"/>
      <c r="HXW297" s="191"/>
      <c r="HXX297" s="191"/>
      <c r="HXY297" s="191"/>
      <c r="HXZ297" s="191"/>
      <c r="HYA297" s="191"/>
      <c r="HYB297" s="191"/>
      <c r="HYC297" s="191"/>
      <c r="HYD297" s="191"/>
      <c r="HYE297" s="191"/>
      <c r="HYF297" s="191"/>
      <c r="HYG297" s="191"/>
      <c r="HYH297" s="191"/>
      <c r="HYI297" s="191"/>
      <c r="HYJ297" s="191"/>
      <c r="HYK297" s="191"/>
      <c r="HYL297" s="191"/>
      <c r="HYM297" s="191"/>
      <c r="HYN297" s="191"/>
      <c r="HYO297" s="191"/>
      <c r="HYP297" s="191"/>
      <c r="HYQ297" s="191"/>
      <c r="HYR297" s="191"/>
      <c r="HYS297" s="191"/>
      <c r="HYT297" s="191"/>
      <c r="HYU297" s="191"/>
      <c r="HYV297" s="191"/>
      <c r="HYW297" s="191"/>
      <c r="HYX297" s="191"/>
      <c r="HYY297" s="191"/>
      <c r="HYZ297" s="191"/>
      <c r="HZA297" s="191"/>
      <c r="HZB297" s="191"/>
      <c r="HZC297" s="191"/>
      <c r="HZD297" s="191"/>
      <c r="HZE297" s="191"/>
      <c r="HZF297" s="191"/>
      <c r="HZG297" s="191"/>
      <c r="HZH297" s="191"/>
      <c r="HZI297" s="191"/>
      <c r="HZJ297" s="191"/>
      <c r="HZK297" s="191"/>
      <c r="HZL297" s="191"/>
      <c r="HZM297" s="191"/>
      <c r="HZN297" s="191"/>
      <c r="HZO297" s="191"/>
      <c r="HZP297" s="191"/>
      <c r="HZQ297" s="191"/>
      <c r="HZR297" s="191"/>
      <c r="HZS297" s="191"/>
      <c r="HZT297" s="191"/>
      <c r="HZU297" s="191"/>
      <c r="HZV297" s="191"/>
      <c r="HZW297" s="191"/>
      <c r="HZX297" s="191"/>
      <c r="HZY297" s="191"/>
      <c r="HZZ297" s="191"/>
      <c r="IAA297" s="191"/>
      <c r="IAB297" s="191"/>
      <c r="IAC297" s="191"/>
      <c r="IAD297" s="191"/>
      <c r="IAE297" s="191"/>
      <c r="IAF297" s="191"/>
      <c r="IAG297" s="191"/>
      <c r="IAH297" s="191"/>
      <c r="IAI297" s="191"/>
      <c r="IAJ297" s="191"/>
      <c r="IAK297" s="191"/>
      <c r="IAL297" s="191"/>
      <c r="IAM297" s="191"/>
      <c r="IAN297" s="191"/>
      <c r="IAO297" s="191"/>
      <c r="IAP297" s="191"/>
      <c r="IAQ297" s="191"/>
      <c r="IAR297" s="191"/>
      <c r="IAS297" s="191"/>
      <c r="IAT297" s="191"/>
      <c r="IAU297" s="191"/>
      <c r="IAV297" s="191"/>
      <c r="IAW297" s="191"/>
      <c r="IAX297" s="191"/>
      <c r="IAY297" s="191"/>
      <c r="IAZ297" s="191"/>
      <c r="IBA297" s="191"/>
      <c r="IBB297" s="191"/>
      <c r="IBC297" s="191"/>
      <c r="IBD297" s="191"/>
      <c r="IBE297" s="191"/>
      <c r="IBF297" s="191"/>
      <c r="IBG297" s="191"/>
      <c r="IBH297" s="191"/>
      <c r="IBI297" s="191"/>
      <c r="IBJ297" s="191"/>
      <c r="IBK297" s="191"/>
      <c r="IBL297" s="191"/>
      <c r="IBM297" s="191"/>
      <c r="IBN297" s="191"/>
      <c r="IBO297" s="191"/>
      <c r="IBP297" s="191"/>
      <c r="IBQ297" s="191"/>
      <c r="IBR297" s="191"/>
      <c r="IBS297" s="191"/>
      <c r="IBT297" s="191"/>
      <c r="IBU297" s="191"/>
      <c r="IBV297" s="191"/>
      <c r="IBW297" s="191"/>
      <c r="IBX297" s="191"/>
      <c r="IBY297" s="191"/>
      <c r="IBZ297" s="191"/>
      <c r="ICA297" s="191"/>
      <c r="ICB297" s="191"/>
      <c r="ICC297" s="191"/>
      <c r="ICD297" s="191"/>
      <c r="ICE297" s="191"/>
      <c r="ICF297" s="191"/>
      <c r="ICG297" s="191"/>
      <c r="ICH297" s="191"/>
      <c r="ICI297" s="191"/>
      <c r="ICJ297" s="191"/>
      <c r="ICK297" s="191"/>
      <c r="ICL297" s="191"/>
      <c r="ICM297" s="191"/>
      <c r="ICN297" s="191"/>
      <c r="ICO297" s="191"/>
      <c r="ICP297" s="191"/>
      <c r="ICQ297" s="191"/>
      <c r="ICR297" s="191"/>
      <c r="ICS297" s="191"/>
      <c r="ICT297" s="191"/>
      <c r="ICU297" s="191"/>
      <c r="ICV297" s="191"/>
      <c r="ICW297" s="191"/>
      <c r="ICX297" s="191"/>
      <c r="ICY297" s="191"/>
      <c r="ICZ297" s="191"/>
      <c r="IDA297" s="191"/>
      <c r="IDB297" s="191"/>
      <c r="IDC297" s="191"/>
      <c r="IDD297" s="191"/>
      <c r="IDE297" s="191"/>
      <c r="IDF297" s="191"/>
      <c r="IDG297" s="191"/>
      <c r="IDH297" s="191"/>
      <c r="IDI297" s="191"/>
      <c r="IDJ297" s="191"/>
      <c r="IDK297" s="191"/>
      <c r="IDL297" s="191"/>
      <c r="IDM297" s="191"/>
      <c r="IDN297" s="191"/>
      <c r="IDO297" s="191"/>
      <c r="IDP297" s="191"/>
      <c r="IDQ297" s="191"/>
      <c r="IDR297" s="191"/>
      <c r="IDS297" s="191"/>
      <c r="IDT297" s="191"/>
      <c r="IDU297" s="191"/>
      <c r="IDV297" s="191"/>
      <c r="IDW297" s="191"/>
      <c r="IDX297" s="191"/>
      <c r="IDY297" s="191"/>
      <c r="IDZ297" s="191"/>
      <c r="IEA297" s="191"/>
      <c r="IEB297" s="191"/>
      <c r="IEC297" s="191"/>
      <c r="IED297" s="191"/>
      <c r="IEE297" s="191"/>
      <c r="IEF297" s="191"/>
      <c r="IEG297" s="191"/>
      <c r="IEH297" s="191"/>
      <c r="IEI297" s="191"/>
      <c r="IEJ297" s="191"/>
      <c r="IEK297" s="191"/>
      <c r="IEL297" s="191"/>
      <c r="IEM297" s="191"/>
      <c r="IEN297" s="191"/>
      <c r="IEO297" s="191"/>
      <c r="IEP297" s="191"/>
      <c r="IEQ297" s="191"/>
      <c r="IER297" s="191"/>
      <c r="IES297" s="191"/>
      <c r="IET297" s="191"/>
      <c r="IEU297" s="191"/>
      <c r="IEV297" s="191"/>
      <c r="IEW297" s="191"/>
      <c r="IEX297" s="191"/>
      <c r="IEY297" s="191"/>
      <c r="IEZ297" s="191"/>
      <c r="IFA297" s="191"/>
      <c r="IFB297" s="191"/>
      <c r="IFC297" s="191"/>
      <c r="IFD297" s="191"/>
      <c r="IFE297" s="191"/>
      <c r="IFF297" s="191"/>
      <c r="IFG297" s="191"/>
      <c r="IFH297" s="191"/>
      <c r="IFI297" s="191"/>
      <c r="IFJ297" s="191"/>
      <c r="IFK297" s="191"/>
      <c r="IFL297" s="191"/>
      <c r="IFM297" s="191"/>
      <c r="IFN297" s="191"/>
      <c r="IFO297" s="191"/>
      <c r="IFP297" s="191"/>
      <c r="IFQ297" s="191"/>
      <c r="IFR297" s="191"/>
      <c r="IFS297" s="191"/>
      <c r="IFT297" s="191"/>
      <c r="IFU297" s="191"/>
      <c r="IFV297" s="191"/>
      <c r="IFW297" s="191"/>
      <c r="IFX297" s="191"/>
      <c r="IFY297" s="191"/>
      <c r="IFZ297" s="191"/>
      <c r="IGA297" s="191"/>
      <c r="IGB297" s="191"/>
      <c r="IGC297" s="191"/>
      <c r="IGD297" s="191"/>
      <c r="IGE297" s="191"/>
      <c r="IGF297" s="191"/>
      <c r="IGG297" s="191"/>
      <c r="IGH297" s="191"/>
      <c r="IGI297" s="191"/>
      <c r="IGJ297" s="191"/>
      <c r="IGK297" s="191"/>
      <c r="IGL297" s="191"/>
      <c r="IGM297" s="191"/>
      <c r="IGN297" s="191"/>
      <c r="IGO297" s="191"/>
      <c r="IGP297" s="191"/>
      <c r="IGQ297" s="191"/>
      <c r="IGR297" s="191"/>
      <c r="IGS297" s="191"/>
      <c r="IGT297" s="191"/>
      <c r="IGU297" s="191"/>
      <c r="IGV297" s="191"/>
      <c r="IGW297" s="191"/>
      <c r="IGX297" s="191"/>
      <c r="IGY297" s="191"/>
      <c r="IGZ297" s="191"/>
      <c r="IHA297" s="191"/>
      <c r="IHB297" s="191"/>
      <c r="IHC297" s="191"/>
      <c r="IHD297" s="191"/>
      <c r="IHE297" s="191"/>
      <c r="IHF297" s="191"/>
      <c r="IHG297" s="191"/>
      <c r="IHH297" s="191"/>
      <c r="IHI297" s="191"/>
      <c r="IHJ297" s="191"/>
      <c r="IHK297" s="191"/>
      <c r="IHL297" s="191"/>
      <c r="IHM297" s="191"/>
      <c r="IHN297" s="191"/>
      <c r="IHO297" s="191"/>
      <c r="IHP297" s="191"/>
      <c r="IHQ297" s="191"/>
      <c r="IHR297" s="191"/>
      <c r="IHS297" s="191"/>
      <c r="IHT297" s="191"/>
      <c r="IHU297" s="191"/>
      <c r="IHV297" s="191"/>
      <c r="IHW297" s="191"/>
      <c r="IHX297" s="191"/>
      <c r="IHY297" s="191"/>
      <c r="IHZ297" s="191"/>
      <c r="IIA297" s="191"/>
      <c r="IIB297" s="191"/>
      <c r="IIC297" s="191"/>
      <c r="IID297" s="191"/>
      <c r="IIE297" s="191"/>
      <c r="IIF297" s="191"/>
      <c r="IIG297" s="191"/>
      <c r="IIH297" s="191"/>
      <c r="III297" s="191"/>
      <c r="IIJ297" s="191"/>
      <c r="IIK297" s="191"/>
      <c r="IIL297" s="191"/>
      <c r="IIM297" s="191"/>
      <c r="IIN297" s="191"/>
      <c r="IIO297" s="191"/>
      <c r="IIP297" s="191"/>
      <c r="IIQ297" s="191"/>
      <c r="IIR297" s="191"/>
      <c r="IIS297" s="191"/>
      <c r="IIT297" s="191"/>
      <c r="IIU297" s="191"/>
      <c r="IIV297" s="191"/>
      <c r="IIW297" s="191"/>
      <c r="IIX297" s="191"/>
      <c r="IIY297" s="191"/>
      <c r="IIZ297" s="191"/>
      <c r="IJA297" s="191"/>
      <c r="IJB297" s="191"/>
      <c r="IJC297" s="191"/>
      <c r="IJD297" s="191"/>
      <c r="IJE297" s="191"/>
      <c r="IJF297" s="191"/>
      <c r="IJG297" s="191"/>
      <c r="IJH297" s="191"/>
      <c r="IJI297" s="191"/>
      <c r="IJJ297" s="191"/>
      <c r="IJK297" s="191"/>
      <c r="IJL297" s="191"/>
      <c r="IJM297" s="191"/>
      <c r="IJN297" s="191"/>
      <c r="IJO297" s="191"/>
      <c r="IJP297" s="191"/>
      <c r="IJQ297" s="191"/>
      <c r="IJR297" s="191"/>
      <c r="IJS297" s="191"/>
      <c r="IJT297" s="191"/>
      <c r="IJU297" s="191"/>
      <c r="IJV297" s="191"/>
      <c r="IJW297" s="191"/>
      <c r="IJX297" s="191"/>
      <c r="IJY297" s="191"/>
      <c r="IJZ297" s="191"/>
      <c r="IKA297" s="191"/>
      <c r="IKB297" s="191"/>
      <c r="IKC297" s="191"/>
      <c r="IKD297" s="191"/>
      <c r="IKE297" s="191"/>
      <c r="IKF297" s="191"/>
      <c r="IKG297" s="191"/>
      <c r="IKH297" s="191"/>
      <c r="IKI297" s="191"/>
      <c r="IKJ297" s="191"/>
      <c r="IKK297" s="191"/>
      <c r="IKL297" s="191"/>
      <c r="IKM297" s="191"/>
      <c r="IKN297" s="191"/>
      <c r="IKO297" s="191"/>
      <c r="IKP297" s="191"/>
      <c r="IKQ297" s="191"/>
      <c r="IKR297" s="191"/>
      <c r="IKS297" s="191"/>
      <c r="IKT297" s="191"/>
      <c r="IKU297" s="191"/>
      <c r="IKV297" s="191"/>
      <c r="IKW297" s="191"/>
      <c r="IKX297" s="191"/>
      <c r="IKY297" s="191"/>
      <c r="IKZ297" s="191"/>
      <c r="ILA297" s="191"/>
      <c r="ILB297" s="191"/>
      <c r="ILC297" s="191"/>
      <c r="ILD297" s="191"/>
      <c r="ILE297" s="191"/>
      <c r="ILF297" s="191"/>
      <c r="ILG297" s="191"/>
      <c r="ILH297" s="191"/>
      <c r="ILI297" s="191"/>
      <c r="ILJ297" s="191"/>
      <c r="ILK297" s="191"/>
      <c r="ILL297" s="191"/>
      <c r="ILM297" s="191"/>
      <c r="ILN297" s="191"/>
      <c r="ILO297" s="191"/>
      <c r="ILP297" s="191"/>
      <c r="ILQ297" s="191"/>
      <c r="ILR297" s="191"/>
      <c r="ILS297" s="191"/>
      <c r="ILT297" s="191"/>
      <c r="ILU297" s="191"/>
      <c r="ILV297" s="191"/>
      <c r="ILW297" s="191"/>
      <c r="ILX297" s="191"/>
      <c r="ILY297" s="191"/>
      <c r="ILZ297" s="191"/>
      <c r="IMA297" s="191"/>
      <c r="IMB297" s="191"/>
      <c r="IMC297" s="191"/>
      <c r="IMD297" s="191"/>
      <c r="IME297" s="191"/>
      <c r="IMF297" s="191"/>
      <c r="IMG297" s="191"/>
      <c r="IMH297" s="191"/>
      <c r="IMI297" s="191"/>
      <c r="IMJ297" s="191"/>
      <c r="IMK297" s="191"/>
      <c r="IML297" s="191"/>
      <c r="IMM297" s="191"/>
      <c r="IMN297" s="191"/>
      <c r="IMO297" s="191"/>
      <c r="IMP297" s="191"/>
      <c r="IMQ297" s="191"/>
      <c r="IMR297" s="191"/>
      <c r="IMS297" s="191"/>
      <c r="IMT297" s="191"/>
      <c r="IMU297" s="191"/>
      <c r="IMV297" s="191"/>
      <c r="IMW297" s="191"/>
      <c r="IMX297" s="191"/>
      <c r="IMY297" s="191"/>
      <c r="IMZ297" s="191"/>
      <c r="INA297" s="191"/>
      <c r="INB297" s="191"/>
      <c r="INC297" s="191"/>
      <c r="IND297" s="191"/>
      <c r="INE297" s="191"/>
      <c r="INF297" s="191"/>
      <c r="ING297" s="191"/>
      <c r="INH297" s="191"/>
      <c r="INI297" s="191"/>
      <c r="INJ297" s="191"/>
      <c r="INK297" s="191"/>
      <c r="INL297" s="191"/>
      <c r="INM297" s="191"/>
      <c r="INN297" s="191"/>
      <c r="INO297" s="191"/>
      <c r="INP297" s="191"/>
      <c r="INQ297" s="191"/>
      <c r="INR297" s="191"/>
      <c r="INS297" s="191"/>
      <c r="INT297" s="191"/>
      <c r="INU297" s="191"/>
      <c r="INV297" s="191"/>
      <c r="INW297" s="191"/>
      <c r="INX297" s="191"/>
      <c r="INY297" s="191"/>
      <c r="INZ297" s="191"/>
      <c r="IOA297" s="191"/>
      <c r="IOB297" s="191"/>
      <c r="IOC297" s="191"/>
      <c r="IOD297" s="191"/>
      <c r="IOE297" s="191"/>
      <c r="IOF297" s="191"/>
      <c r="IOG297" s="191"/>
      <c r="IOH297" s="191"/>
      <c r="IOI297" s="191"/>
      <c r="IOJ297" s="191"/>
      <c r="IOK297" s="191"/>
      <c r="IOL297" s="191"/>
      <c r="IOM297" s="191"/>
      <c r="ION297" s="191"/>
      <c r="IOO297" s="191"/>
      <c r="IOP297" s="191"/>
      <c r="IOQ297" s="191"/>
      <c r="IOR297" s="191"/>
      <c r="IOS297" s="191"/>
      <c r="IOT297" s="191"/>
      <c r="IOU297" s="191"/>
      <c r="IOV297" s="191"/>
      <c r="IOW297" s="191"/>
      <c r="IOX297" s="191"/>
      <c r="IOY297" s="191"/>
      <c r="IOZ297" s="191"/>
      <c r="IPA297" s="191"/>
      <c r="IPB297" s="191"/>
      <c r="IPC297" s="191"/>
      <c r="IPD297" s="191"/>
      <c r="IPE297" s="191"/>
      <c r="IPF297" s="191"/>
      <c r="IPG297" s="191"/>
      <c r="IPH297" s="191"/>
      <c r="IPI297" s="191"/>
      <c r="IPJ297" s="191"/>
      <c r="IPK297" s="191"/>
      <c r="IPL297" s="191"/>
      <c r="IPM297" s="191"/>
      <c r="IPN297" s="191"/>
      <c r="IPO297" s="191"/>
      <c r="IPP297" s="191"/>
      <c r="IPQ297" s="191"/>
      <c r="IPR297" s="191"/>
      <c r="IPS297" s="191"/>
      <c r="IPT297" s="191"/>
      <c r="IPU297" s="191"/>
      <c r="IPV297" s="191"/>
      <c r="IPW297" s="191"/>
      <c r="IPX297" s="191"/>
      <c r="IPY297" s="191"/>
      <c r="IPZ297" s="191"/>
      <c r="IQA297" s="191"/>
      <c r="IQB297" s="191"/>
      <c r="IQC297" s="191"/>
      <c r="IQD297" s="191"/>
      <c r="IQE297" s="191"/>
      <c r="IQF297" s="191"/>
      <c r="IQG297" s="191"/>
      <c r="IQH297" s="191"/>
      <c r="IQI297" s="191"/>
      <c r="IQJ297" s="191"/>
      <c r="IQK297" s="191"/>
      <c r="IQL297" s="191"/>
      <c r="IQM297" s="191"/>
      <c r="IQN297" s="191"/>
      <c r="IQO297" s="191"/>
      <c r="IQP297" s="191"/>
      <c r="IQQ297" s="191"/>
      <c r="IQR297" s="191"/>
      <c r="IQS297" s="191"/>
      <c r="IQT297" s="191"/>
      <c r="IQU297" s="191"/>
      <c r="IQV297" s="191"/>
      <c r="IQW297" s="191"/>
      <c r="IQX297" s="191"/>
      <c r="IQY297" s="191"/>
      <c r="IQZ297" s="191"/>
      <c r="IRA297" s="191"/>
      <c r="IRB297" s="191"/>
      <c r="IRC297" s="191"/>
      <c r="IRD297" s="191"/>
      <c r="IRE297" s="191"/>
      <c r="IRF297" s="191"/>
      <c r="IRG297" s="191"/>
      <c r="IRH297" s="191"/>
      <c r="IRI297" s="191"/>
      <c r="IRJ297" s="191"/>
      <c r="IRK297" s="191"/>
      <c r="IRL297" s="191"/>
      <c r="IRM297" s="191"/>
      <c r="IRN297" s="191"/>
      <c r="IRO297" s="191"/>
      <c r="IRP297" s="191"/>
      <c r="IRQ297" s="191"/>
      <c r="IRR297" s="191"/>
      <c r="IRS297" s="191"/>
      <c r="IRT297" s="191"/>
      <c r="IRU297" s="191"/>
      <c r="IRV297" s="191"/>
      <c r="IRW297" s="191"/>
      <c r="IRX297" s="191"/>
      <c r="IRY297" s="191"/>
      <c r="IRZ297" s="191"/>
      <c r="ISA297" s="191"/>
      <c r="ISB297" s="191"/>
      <c r="ISC297" s="191"/>
      <c r="ISD297" s="191"/>
      <c r="ISE297" s="191"/>
      <c r="ISF297" s="191"/>
      <c r="ISG297" s="191"/>
      <c r="ISH297" s="191"/>
      <c r="ISI297" s="191"/>
      <c r="ISJ297" s="191"/>
      <c r="ISK297" s="191"/>
      <c r="ISL297" s="191"/>
      <c r="ISM297" s="191"/>
      <c r="ISN297" s="191"/>
      <c r="ISO297" s="191"/>
      <c r="ISP297" s="191"/>
      <c r="ISQ297" s="191"/>
      <c r="ISR297" s="191"/>
      <c r="ISS297" s="191"/>
      <c r="IST297" s="191"/>
      <c r="ISU297" s="191"/>
      <c r="ISV297" s="191"/>
      <c r="ISW297" s="191"/>
      <c r="ISX297" s="191"/>
      <c r="ISY297" s="191"/>
      <c r="ISZ297" s="191"/>
      <c r="ITA297" s="191"/>
      <c r="ITB297" s="191"/>
      <c r="ITC297" s="191"/>
      <c r="ITD297" s="191"/>
      <c r="ITE297" s="191"/>
      <c r="ITF297" s="191"/>
      <c r="ITG297" s="191"/>
      <c r="ITH297" s="191"/>
      <c r="ITI297" s="191"/>
      <c r="ITJ297" s="191"/>
      <c r="ITK297" s="191"/>
      <c r="ITL297" s="191"/>
      <c r="ITM297" s="191"/>
      <c r="ITN297" s="191"/>
      <c r="ITO297" s="191"/>
      <c r="ITP297" s="191"/>
      <c r="ITQ297" s="191"/>
      <c r="ITR297" s="191"/>
      <c r="ITS297" s="191"/>
      <c r="ITT297" s="191"/>
      <c r="ITU297" s="191"/>
      <c r="ITV297" s="191"/>
      <c r="ITW297" s="191"/>
      <c r="ITX297" s="191"/>
      <c r="ITY297" s="191"/>
      <c r="ITZ297" s="191"/>
      <c r="IUA297" s="191"/>
      <c r="IUB297" s="191"/>
      <c r="IUC297" s="191"/>
      <c r="IUD297" s="191"/>
      <c r="IUE297" s="191"/>
      <c r="IUF297" s="191"/>
      <c r="IUG297" s="191"/>
      <c r="IUH297" s="191"/>
      <c r="IUI297" s="191"/>
      <c r="IUJ297" s="191"/>
      <c r="IUK297" s="191"/>
      <c r="IUL297" s="191"/>
      <c r="IUM297" s="191"/>
      <c r="IUN297" s="191"/>
      <c r="IUO297" s="191"/>
      <c r="IUP297" s="191"/>
      <c r="IUQ297" s="191"/>
      <c r="IUR297" s="191"/>
      <c r="IUS297" s="191"/>
      <c r="IUT297" s="191"/>
      <c r="IUU297" s="191"/>
      <c r="IUV297" s="191"/>
      <c r="IUW297" s="191"/>
      <c r="IUX297" s="191"/>
      <c r="IUY297" s="191"/>
      <c r="IUZ297" s="191"/>
      <c r="IVA297" s="191"/>
      <c r="IVB297" s="191"/>
      <c r="IVC297" s="191"/>
      <c r="IVD297" s="191"/>
      <c r="IVE297" s="191"/>
      <c r="IVF297" s="191"/>
      <c r="IVG297" s="191"/>
      <c r="IVH297" s="191"/>
      <c r="IVI297" s="191"/>
      <c r="IVJ297" s="191"/>
      <c r="IVK297" s="191"/>
      <c r="IVL297" s="191"/>
      <c r="IVM297" s="191"/>
      <c r="IVN297" s="191"/>
      <c r="IVO297" s="191"/>
      <c r="IVP297" s="191"/>
      <c r="IVQ297" s="191"/>
      <c r="IVR297" s="191"/>
      <c r="IVS297" s="191"/>
      <c r="IVT297" s="191"/>
      <c r="IVU297" s="191"/>
      <c r="IVV297" s="191"/>
      <c r="IVW297" s="191"/>
      <c r="IVX297" s="191"/>
      <c r="IVY297" s="191"/>
      <c r="IVZ297" s="191"/>
      <c r="IWA297" s="191"/>
      <c r="IWB297" s="191"/>
      <c r="IWC297" s="191"/>
      <c r="IWD297" s="191"/>
      <c r="IWE297" s="191"/>
      <c r="IWF297" s="191"/>
      <c r="IWG297" s="191"/>
      <c r="IWH297" s="191"/>
      <c r="IWI297" s="191"/>
      <c r="IWJ297" s="191"/>
      <c r="IWK297" s="191"/>
      <c r="IWL297" s="191"/>
      <c r="IWM297" s="191"/>
      <c r="IWN297" s="191"/>
      <c r="IWO297" s="191"/>
      <c r="IWP297" s="191"/>
      <c r="IWQ297" s="191"/>
      <c r="IWR297" s="191"/>
      <c r="IWS297" s="191"/>
      <c r="IWT297" s="191"/>
      <c r="IWU297" s="191"/>
      <c r="IWV297" s="191"/>
      <c r="IWW297" s="191"/>
      <c r="IWX297" s="191"/>
      <c r="IWY297" s="191"/>
      <c r="IWZ297" s="191"/>
      <c r="IXA297" s="191"/>
      <c r="IXB297" s="191"/>
      <c r="IXC297" s="191"/>
      <c r="IXD297" s="191"/>
      <c r="IXE297" s="191"/>
      <c r="IXF297" s="191"/>
      <c r="IXG297" s="191"/>
      <c r="IXH297" s="191"/>
      <c r="IXI297" s="191"/>
      <c r="IXJ297" s="191"/>
      <c r="IXK297" s="191"/>
      <c r="IXL297" s="191"/>
      <c r="IXM297" s="191"/>
      <c r="IXN297" s="191"/>
      <c r="IXO297" s="191"/>
      <c r="IXP297" s="191"/>
      <c r="IXQ297" s="191"/>
      <c r="IXR297" s="191"/>
      <c r="IXS297" s="191"/>
      <c r="IXT297" s="191"/>
      <c r="IXU297" s="191"/>
      <c r="IXV297" s="191"/>
      <c r="IXW297" s="191"/>
      <c r="IXX297" s="191"/>
      <c r="IXY297" s="191"/>
      <c r="IXZ297" s="191"/>
      <c r="IYA297" s="191"/>
      <c r="IYB297" s="191"/>
      <c r="IYC297" s="191"/>
      <c r="IYD297" s="191"/>
      <c r="IYE297" s="191"/>
      <c r="IYF297" s="191"/>
      <c r="IYG297" s="191"/>
      <c r="IYH297" s="191"/>
      <c r="IYI297" s="191"/>
      <c r="IYJ297" s="191"/>
      <c r="IYK297" s="191"/>
      <c r="IYL297" s="191"/>
      <c r="IYM297" s="191"/>
      <c r="IYN297" s="191"/>
      <c r="IYO297" s="191"/>
      <c r="IYP297" s="191"/>
      <c r="IYQ297" s="191"/>
      <c r="IYR297" s="191"/>
      <c r="IYS297" s="191"/>
      <c r="IYT297" s="191"/>
      <c r="IYU297" s="191"/>
      <c r="IYV297" s="191"/>
      <c r="IYW297" s="191"/>
      <c r="IYX297" s="191"/>
      <c r="IYY297" s="191"/>
      <c r="IYZ297" s="191"/>
      <c r="IZA297" s="191"/>
      <c r="IZB297" s="191"/>
      <c r="IZC297" s="191"/>
      <c r="IZD297" s="191"/>
      <c r="IZE297" s="191"/>
      <c r="IZF297" s="191"/>
      <c r="IZG297" s="191"/>
      <c r="IZH297" s="191"/>
      <c r="IZI297" s="191"/>
      <c r="IZJ297" s="191"/>
      <c r="IZK297" s="191"/>
      <c r="IZL297" s="191"/>
      <c r="IZM297" s="191"/>
      <c r="IZN297" s="191"/>
      <c r="IZO297" s="191"/>
      <c r="IZP297" s="191"/>
      <c r="IZQ297" s="191"/>
      <c r="IZR297" s="191"/>
      <c r="IZS297" s="191"/>
      <c r="IZT297" s="191"/>
      <c r="IZU297" s="191"/>
      <c r="IZV297" s="191"/>
      <c r="IZW297" s="191"/>
      <c r="IZX297" s="191"/>
      <c r="IZY297" s="191"/>
      <c r="IZZ297" s="191"/>
      <c r="JAA297" s="191"/>
      <c r="JAB297" s="191"/>
      <c r="JAC297" s="191"/>
      <c r="JAD297" s="191"/>
      <c r="JAE297" s="191"/>
      <c r="JAF297" s="191"/>
      <c r="JAG297" s="191"/>
      <c r="JAH297" s="191"/>
      <c r="JAI297" s="191"/>
      <c r="JAJ297" s="191"/>
      <c r="JAK297" s="191"/>
      <c r="JAL297" s="191"/>
      <c r="JAM297" s="191"/>
      <c r="JAN297" s="191"/>
      <c r="JAO297" s="191"/>
      <c r="JAP297" s="191"/>
      <c r="JAQ297" s="191"/>
      <c r="JAR297" s="191"/>
      <c r="JAS297" s="191"/>
      <c r="JAT297" s="191"/>
      <c r="JAU297" s="191"/>
      <c r="JAV297" s="191"/>
      <c r="JAW297" s="191"/>
      <c r="JAX297" s="191"/>
      <c r="JAY297" s="191"/>
      <c r="JAZ297" s="191"/>
      <c r="JBA297" s="191"/>
      <c r="JBB297" s="191"/>
      <c r="JBC297" s="191"/>
      <c r="JBD297" s="191"/>
      <c r="JBE297" s="191"/>
      <c r="JBF297" s="191"/>
      <c r="JBG297" s="191"/>
      <c r="JBH297" s="191"/>
      <c r="JBI297" s="191"/>
      <c r="JBJ297" s="191"/>
      <c r="JBK297" s="191"/>
      <c r="JBL297" s="191"/>
      <c r="JBM297" s="191"/>
      <c r="JBN297" s="191"/>
      <c r="JBO297" s="191"/>
      <c r="JBP297" s="191"/>
      <c r="JBQ297" s="191"/>
      <c r="JBR297" s="191"/>
      <c r="JBS297" s="191"/>
      <c r="JBT297" s="191"/>
      <c r="JBU297" s="191"/>
      <c r="JBV297" s="191"/>
      <c r="JBW297" s="191"/>
      <c r="JBX297" s="191"/>
      <c r="JBY297" s="191"/>
      <c r="JBZ297" s="191"/>
      <c r="JCA297" s="191"/>
      <c r="JCB297" s="191"/>
      <c r="JCC297" s="191"/>
      <c r="JCD297" s="191"/>
      <c r="JCE297" s="191"/>
      <c r="JCF297" s="191"/>
      <c r="JCG297" s="191"/>
      <c r="JCH297" s="191"/>
      <c r="JCI297" s="191"/>
      <c r="JCJ297" s="191"/>
      <c r="JCK297" s="191"/>
      <c r="JCL297" s="191"/>
      <c r="JCM297" s="191"/>
      <c r="JCN297" s="191"/>
      <c r="JCO297" s="191"/>
      <c r="JCP297" s="191"/>
      <c r="JCQ297" s="191"/>
      <c r="JCR297" s="191"/>
      <c r="JCS297" s="191"/>
      <c r="JCT297" s="191"/>
      <c r="JCU297" s="191"/>
      <c r="JCV297" s="191"/>
      <c r="JCW297" s="191"/>
      <c r="JCX297" s="191"/>
      <c r="JCY297" s="191"/>
      <c r="JCZ297" s="191"/>
      <c r="JDA297" s="191"/>
      <c r="JDB297" s="191"/>
      <c r="JDC297" s="191"/>
      <c r="JDD297" s="191"/>
      <c r="JDE297" s="191"/>
      <c r="JDF297" s="191"/>
      <c r="JDG297" s="191"/>
      <c r="JDH297" s="191"/>
      <c r="JDI297" s="191"/>
      <c r="JDJ297" s="191"/>
      <c r="JDK297" s="191"/>
      <c r="JDL297" s="191"/>
      <c r="JDM297" s="191"/>
      <c r="JDN297" s="191"/>
      <c r="JDO297" s="191"/>
      <c r="JDP297" s="191"/>
      <c r="JDQ297" s="191"/>
      <c r="JDR297" s="191"/>
      <c r="JDS297" s="191"/>
      <c r="JDT297" s="191"/>
      <c r="JDU297" s="191"/>
      <c r="JDV297" s="191"/>
      <c r="JDW297" s="191"/>
      <c r="JDX297" s="191"/>
      <c r="JDY297" s="191"/>
      <c r="JDZ297" s="191"/>
      <c r="JEA297" s="191"/>
      <c r="JEB297" s="191"/>
      <c r="JEC297" s="191"/>
      <c r="JED297" s="191"/>
      <c r="JEE297" s="191"/>
      <c r="JEF297" s="191"/>
      <c r="JEG297" s="191"/>
      <c r="JEH297" s="191"/>
      <c r="JEI297" s="191"/>
      <c r="JEJ297" s="191"/>
      <c r="JEK297" s="191"/>
      <c r="JEL297" s="191"/>
      <c r="JEM297" s="191"/>
      <c r="JEN297" s="191"/>
      <c r="JEO297" s="191"/>
      <c r="JEP297" s="191"/>
      <c r="JEQ297" s="191"/>
      <c r="JER297" s="191"/>
      <c r="JES297" s="191"/>
      <c r="JET297" s="191"/>
      <c r="JEU297" s="191"/>
      <c r="JEV297" s="191"/>
      <c r="JEW297" s="191"/>
      <c r="JEX297" s="191"/>
      <c r="JEY297" s="191"/>
      <c r="JEZ297" s="191"/>
      <c r="JFA297" s="191"/>
      <c r="JFB297" s="191"/>
      <c r="JFC297" s="191"/>
      <c r="JFD297" s="191"/>
      <c r="JFE297" s="191"/>
      <c r="JFF297" s="191"/>
      <c r="JFG297" s="191"/>
      <c r="JFH297" s="191"/>
      <c r="JFI297" s="191"/>
      <c r="JFJ297" s="191"/>
      <c r="JFK297" s="191"/>
      <c r="JFL297" s="191"/>
      <c r="JFM297" s="191"/>
      <c r="JFN297" s="191"/>
      <c r="JFO297" s="191"/>
      <c r="JFP297" s="191"/>
      <c r="JFQ297" s="191"/>
      <c r="JFR297" s="191"/>
      <c r="JFS297" s="191"/>
      <c r="JFT297" s="191"/>
      <c r="JFU297" s="191"/>
      <c r="JFV297" s="191"/>
      <c r="JFW297" s="191"/>
      <c r="JFX297" s="191"/>
      <c r="JFY297" s="191"/>
      <c r="JFZ297" s="191"/>
      <c r="JGA297" s="191"/>
      <c r="JGB297" s="191"/>
      <c r="JGC297" s="191"/>
      <c r="JGD297" s="191"/>
      <c r="JGE297" s="191"/>
      <c r="JGF297" s="191"/>
      <c r="JGG297" s="191"/>
      <c r="JGH297" s="191"/>
      <c r="JGI297" s="191"/>
      <c r="JGJ297" s="191"/>
      <c r="JGK297" s="191"/>
      <c r="JGL297" s="191"/>
      <c r="JGM297" s="191"/>
      <c r="JGN297" s="191"/>
      <c r="JGO297" s="191"/>
      <c r="JGP297" s="191"/>
      <c r="JGQ297" s="191"/>
      <c r="JGR297" s="191"/>
      <c r="JGS297" s="191"/>
      <c r="JGT297" s="191"/>
      <c r="JGU297" s="191"/>
      <c r="JGV297" s="191"/>
      <c r="JGW297" s="191"/>
      <c r="JGX297" s="191"/>
      <c r="JGY297" s="191"/>
      <c r="JGZ297" s="191"/>
      <c r="JHA297" s="191"/>
      <c r="JHB297" s="191"/>
      <c r="JHC297" s="191"/>
      <c r="JHD297" s="191"/>
      <c r="JHE297" s="191"/>
      <c r="JHF297" s="191"/>
      <c r="JHG297" s="191"/>
      <c r="JHH297" s="191"/>
      <c r="JHI297" s="191"/>
      <c r="JHJ297" s="191"/>
      <c r="JHK297" s="191"/>
      <c r="JHL297" s="191"/>
      <c r="JHM297" s="191"/>
      <c r="JHN297" s="191"/>
      <c r="JHO297" s="191"/>
      <c r="JHP297" s="191"/>
      <c r="JHQ297" s="191"/>
      <c r="JHR297" s="191"/>
      <c r="JHS297" s="191"/>
      <c r="JHT297" s="191"/>
      <c r="JHU297" s="191"/>
      <c r="JHV297" s="191"/>
      <c r="JHW297" s="191"/>
      <c r="JHX297" s="191"/>
      <c r="JHY297" s="191"/>
      <c r="JHZ297" s="191"/>
      <c r="JIA297" s="191"/>
      <c r="JIB297" s="191"/>
      <c r="JIC297" s="191"/>
      <c r="JID297" s="191"/>
      <c r="JIE297" s="191"/>
      <c r="JIF297" s="191"/>
      <c r="JIG297" s="191"/>
      <c r="JIH297" s="191"/>
      <c r="JII297" s="191"/>
      <c r="JIJ297" s="191"/>
      <c r="JIK297" s="191"/>
      <c r="JIL297" s="191"/>
      <c r="JIM297" s="191"/>
      <c r="JIN297" s="191"/>
      <c r="JIO297" s="191"/>
      <c r="JIP297" s="191"/>
      <c r="JIQ297" s="191"/>
      <c r="JIR297" s="191"/>
      <c r="JIS297" s="191"/>
      <c r="JIT297" s="191"/>
      <c r="JIU297" s="191"/>
      <c r="JIV297" s="191"/>
      <c r="JIW297" s="191"/>
      <c r="JIX297" s="191"/>
      <c r="JIY297" s="191"/>
      <c r="JIZ297" s="191"/>
      <c r="JJA297" s="191"/>
      <c r="JJB297" s="191"/>
      <c r="JJC297" s="191"/>
      <c r="JJD297" s="191"/>
      <c r="JJE297" s="191"/>
      <c r="JJF297" s="191"/>
      <c r="JJG297" s="191"/>
      <c r="JJH297" s="191"/>
      <c r="JJI297" s="191"/>
      <c r="JJJ297" s="191"/>
      <c r="JJK297" s="191"/>
      <c r="JJL297" s="191"/>
      <c r="JJM297" s="191"/>
      <c r="JJN297" s="191"/>
      <c r="JJO297" s="191"/>
      <c r="JJP297" s="191"/>
      <c r="JJQ297" s="191"/>
      <c r="JJR297" s="191"/>
      <c r="JJS297" s="191"/>
      <c r="JJT297" s="191"/>
      <c r="JJU297" s="191"/>
      <c r="JJV297" s="191"/>
      <c r="JJW297" s="191"/>
      <c r="JJX297" s="191"/>
      <c r="JJY297" s="191"/>
      <c r="JJZ297" s="191"/>
      <c r="JKA297" s="191"/>
      <c r="JKB297" s="191"/>
      <c r="JKC297" s="191"/>
      <c r="JKD297" s="191"/>
      <c r="JKE297" s="191"/>
      <c r="JKF297" s="191"/>
      <c r="JKG297" s="191"/>
      <c r="JKH297" s="191"/>
      <c r="JKI297" s="191"/>
      <c r="JKJ297" s="191"/>
      <c r="JKK297" s="191"/>
      <c r="JKL297" s="191"/>
      <c r="JKM297" s="191"/>
      <c r="JKN297" s="191"/>
      <c r="JKO297" s="191"/>
      <c r="JKP297" s="191"/>
      <c r="JKQ297" s="191"/>
      <c r="JKR297" s="191"/>
      <c r="JKS297" s="191"/>
      <c r="JKT297" s="191"/>
      <c r="JKU297" s="191"/>
      <c r="JKV297" s="191"/>
      <c r="JKW297" s="191"/>
      <c r="JKX297" s="191"/>
      <c r="JKY297" s="191"/>
      <c r="JKZ297" s="191"/>
      <c r="JLA297" s="191"/>
      <c r="JLB297" s="191"/>
      <c r="JLC297" s="191"/>
      <c r="JLD297" s="191"/>
      <c r="JLE297" s="191"/>
      <c r="JLF297" s="191"/>
      <c r="JLG297" s="191"/>
      <c r="JLH297" s="191"/>
      <c r="JLI297" s="191"/>
      <c r="JLJ297" s="191"/>
      <c r="JLK297" s="191"/>
      <c r="JLL297" s="191"/>
      <c r="JLM297" s="191"/>
      <c r="JLN297" s="191"/>
      <c r="JLO297" s="191"/>
      <c r="JLP297" s="191"/>
      <c r="JLQ297" s="191"/>
      <c r="JLR297" s="191"/>
      <c r="JLS297" s="191"/>
      <c r="JLT297" s="191"/>
      <c r="JLU297" s="191"/>
      <c r="JLV297" s="191"/>
      <c r="JLW297" s="191"/>
      <c r="JLX297" s="191"/>
      <c r="JLY297" s="191"/>
      <c r="JLZ297" s="191"/>
      <c r="JMA297" s="191"/>
      <c r="JMB297" s="191"/>
      <c r="JMC297" s="191"/>
      <c r="JMD297" s="191"/>
      <c r="JME297" s="191"/>
      <c r="JMF297" s="191"/>
      <c r="JMG297" s="191"/>
      <c r="JMH297" s="191"/>
      <c r="JMI297" s="191"/>
      <c r="JMJ297" s="191"/>
      <c r="JMK297" s="191"/>
      <c r="JML297" s="191"/>
      <c r="JMM297" s="191"/>
      <c r="JMN297" s="191"/>
      <c r="JMO297" s="191"/>
      <c r="JMP297" s="191"/>
      <c r="JMQ297" s="191"/>
      <c r="JMR297" s="191"/>
      <c r="JMS297" s="191"/>
      <c r="JMT297" s="191"/>
      <c r="JMU297" s="191"/>
      <c r="JMV297" s="191"/>
      <c r="JMW297" s="191"/>
      <c r="JMX297" s="191"/>
      <c r="JMY297" s="191"/>
      <c r="JMZ297" s="191"/>
      <c r="JNA297" s="191"/>
      <c r="JNB297" s="191"/>
      <c r="JNC297" s="191"/>
      <c r="JND297" s="191"/>
      <c r="JNE297" s="191"/>
      <c r="JNF297" s="191"/>
      <c r="JNG297" s="191"/>
      <c r="JNH297" s="191"/>
      <c r="JNI297" s="191"/>
      <c r="JNJ297" s="191"/>
      <c r="JNK297" s="191"/>
      <c r="JNL297" s="191"/>
      <c r="JNM297" s="191"/>
      <c r="JNN297" s="191"/>
      <c r="JNO297" s="191"/>
      <c r="JNP297" s="191"/>
      <c r="JNQ297" s="191"/>
      <c r="JNR297" s="191"/>
      <c r="JNS297" s="191"/>
      <c r="JNT297" s="191"/>
      <c r="JNU297" s="191"/>
      <c r="JNV297" s="191"/>
      <c r="JNW297" s="191"/>
      <c r="JNX297" s="191"/>
      <c r="JNY297" s="191"/>
      <c r="JNZ297" s="191"/>
      <c r="JOA297" s="191"/>
      <c r="JOB297" s="191"/>
      <c r="JOC297" s="191"/>
      <c r="JOD297" s="191"/>
      <c r="JOE297" s="191"/>
      <c r="JOF297" s="191"/>
      <c r="JOG297" s="191"/>
      <c r="JOH297" s="191"/>
      <c r="JOI297" s="191"/>
      <c r="JOJ297" s="191"/>
      <c r="JOK297" s="191"/>
      <c r="JOL297" s="191"/>
      <c r="JOM297" s="191"/>
      <c r="JON297" s="191"/>
      <c r="JOO297" s="191"/>
      <c r="JOP297" s="191"/>
      <c r="JOQ297" s="191"/>
      <c r="JOR297" s="191"/>
      <c r="JOS297" s="191"/>
      <c r="JOT297" s="191"/>
      <c r="JOU297" s="191"/>
      <c r="JOV297" s="191"/>
      <c r="JOW297" s="191"/>
      <c r="JOX297" s="191"/>
      <c r="JOY297" s="191"/>
      <c r="JOZ297" s="191"/>
      <c r="JPA297" s="191"/>
      <c r="JPB297" s="191"/>
      <c r="JPC297" s="191"/>
      <c r="JPD297" s="191"/>
      <c r="JPE297" s="191"/>
      <c r="JPF297" s="191"/>
      <c r="JPG297" s="191"/>
      <c r="JPH297" s="191"/>
      <c r="JPI297" s="191"/>
      <c r="JPJ297" s="191"/>
      <c r="JPK297" s="191"/>
      <c r="JPL297" s="191"/>
      <c r="JPM297" s="191"/>
      <c r="JPN297" s="191"/>
      <c r="JPO297" s="191"/>
      <c r="JPP297" s="191"/>
      <c r="JPQ297" s="191"/>
      <c r="JPR297" s="191"/>
      <c r="JPS297" s="191"/>
      <c r="JPT297" s="191"/>
      <c r="JPU297" s="191"/>
      <c r="JPV297" s="191"/>
      <c r="JPW297" s="191"/>
      <c r="JPX297" s="191"/>
      <c r="JPY297" s="191"/>
      <c r="JPZ297" s="191"/>
      <c r="JQA297" s="191"/>
      <c r="JQB297" s="191"/>
      <c r="JQC297" s="191"/>
      <c r="JQD297" s="191"/>
      <c r="JQE297" s="191"/>
      <c r="JQF297" s="191"/>
      <c r="JQG297" s="191"/>
      <c r="JQH297" s="191"/>
      <c r="JQI297" s="191"/>
      <c r="JQJ297" s="191"/>
      <c r="JQK297" s="191"/>
      <c r="JQL297" s="191"/>
      <c r="JQM297" s="191"/>
      <c r="JQN297" s="191"/>
      <c r="JQO297" s="191"/>
      <c r="JQP297" s="191"/>
      <c r="JQQ297" s="191"/>
      <c r="JQR297" s="191"/>
      <c r="JQS297" s="191"/>
      <c r="JQT297" s="191"/>
      <c r="JQU297" s="191"/>
      <c r="JQV297" s="191"/>
      <c r="JQW297" s="191"/>
      <c r="JQX297" s="191"/>
      <c r="JQY297" s="191"/>
      <c r="JQZ297" s="191"/>
      <c r="JRA297" s="191"/>
      <c r="JRB297" s="191"/>
      <c r="JRC297" s="191"/>
      <c r="JRD297" s="191"/>
      <c r="JRE297" s="191"/>
      <c r="JRF297" s="191"/>
      <c r="JRG297" s="191"/>
      <c r="JRH297" s="191"/>
      <c r="JRI297" s="191"/>
      <c r="JRJ297" s="191"/>
      <c r="JRK297" s="191"/>
      <c r="JRL297" s="191"/>
      <c r="JRM297" s="191"/>
      <c r="JRN297" s="191"/>
      <c r="JRO297" s="191"/>
      <c r="JRP297" s="191"/>
      <c r="JRQ297" s="191"/>
      <c r="JRR297" s="191"/>
      <c r="JRS297" s="191"/>
      <c r="JRT297" s="191"/>
      <c r="JRU297" s="191"/>
      <c r="JRV297" s="191"/>
      <c r="JRW297" s="191"/>
      <c r="JRX297" s="191"/>
      <c r="JRY297" s="191"/>
      <c r="JRZ297" s="191"/>
      <c r="JSA297" s="191"/>
      <c r="JSB297" s="191"/>
      <c r="JSC297" s="191"/>
      <c r="JSD297" s="191"/>
      <c r="JSE297" s="191"/>
      <c r="JSF297" s="191"/>
      <c r="JSG297" s="191"/>
      <c r="JSH297" s="191"/>
      <c r="JSI297" s="191"/>
      <c r="JSJ297" s="191"/>
      <c r="JSK297" s="191"/>
      <c r="JSL297" s="191"/>
      <c r="JSM297" s="191"/>
      <c r="JSN297" s="191"/>
      <c r="JSO297" s="191"/>
      <c r="JSP297" s="191"/>
      <c r="JSQ297" s="191"/>
      <c r="JSR297" s="191"/>
      <c r="JSS297" s="191"/>
      <c r="JST297" s="191"/>
      <c r="JSU297" s="191"/>
      <c r="JSV297" s="191"/>
      <c r="JSW297" s="191"/>
      <c r="JSX297" s="191"/>
      <c r="JSY297" s="191"/>
      <c r="JSZ297" s="191"/>
      <c r="JTA297" s="191"/>
      <c r="JTB297" s="191"/>
      <c r="JTC297" s="191"/>
      <c r="JTD297" s="191"/>
      <c r="JTE297" s="191"/>
      <c r="JTF297" s="191"/>
      <c r="JTG297" s="191"/>
      <c r="JTH297" s="191"/>
      <c r="JTI297" s="191"/>
      <c r="JTJ297" s="191"/>
      <c r="JTK297" s="191"/>
      <c r="JTL297" s="191"/>
      <c r="JTM297" s="191"/>
      <c r="JTN297" s="191"/>
      <c r="JTO297" s="191"/>
      <c r="JTP297" s="191"/>
      <c r="JTQ297" s="191"/>
      <c r="JTR297" s="191"/>
      <c r="JTS297" s="191"/>
      <c r="JTT297" s="191"/>
      <c r="JTU297" s="191"/>
      <c r="JTV297" s="191"/>
      <c r="JTW297" s="191"/>
      <c r="JTX297" s="191"/>
      <c r="JTY297" s="191"/>
      <c r="JTZ297" s="191"/>
      <c r="JUA297" s="191"/>
      <c r="JUB297" s="191"/>
      <c r="JUC297" s="191"/>
      <c r="JUD297" s="191"/>
      <c r="JUE297" s="191"/>
      <c r="JUF297" s="191"/>
      <c r="JUG297" s="191"/>
      <c r="JUH297" s="191"/>
      <c r="JUI297" s="191"/>
      <c r="JUJ297" s="191"/>
      <c r="JUK297" s="191"/>
      <c r="JUL297" s="191"/>
      <c r="JUM297" s="191"/>
      <c r="JUN297" s="191"/>
      <c r="JUO297" s="191"/>
      <c r="JUP297" s="191"/>
      <c r="JUQ297" s="191"/>
      <c r="JUR297" s="191"/>
      <c r="JUS297" s="191"/>
      <c r="JUT297" s="191"/>
      <c r="JUU297" s="191"/>
      <c r="JUV297" s="191"/>
      <c r="JUW297" s="191"/>
      <c r="JUX297" s="191"/>
      <c r="JUY297" s="191"/>
      <c r="JUZ297" s="191"/>
      <c r="JVA297" s="191"/>
      <c r="JVB297" s="191"/>
      <c r="JVC297" s="191"/>
      <c r="JVD297" s="191"/>
      <c r="JVE297" s="191"/>
      <c r="JVF297" s="191"/>
      <c r="JVG297" s="191"/>
      <c r="JVH297" s="191"/>
      <c r="JVI297" s="191"/>
      <c r="JVJ297" s="191"/>
      <c r="JVK297" s="191"/>
      <c r="JVL297" s="191"/>
      <c r="JVM297" s="191"/>
      <c r="JVN297" s="191"/>
      <c r="JVO297" s="191"/>
      <c r="JVP297" s="191"/>
      <c r="JVQ297" s="191"/>
      <c r="JVR297" s="191"/>
      <c r="JVS297" s="191"/>
      <c r="JVT297" s="191"/>
      <c r="JVU297" s="191"/>
      <c r="JVV297" s="191"/>
      <c r="JVW297" s="191"/>
      <c r="JVX297" s="191"/>
      <c r="JVY297" s="191"/>
      <c r="JVZ297" s="191"/>
      <c r="JWA297" s="191"/>
      <c r="JWB297" s="191"/>
      <c r="JWC297" s="191"/>
      <c r="JWD297" s="191"/>
      <c r="JWE297" s="191"/>
      <c r="JWF297" s="191"/>
      <c r="JWG297" s="191"/>
      <c r="JWH297" s="191"/>
      <c r="JWI297" s="191"/>
      <c r="JWJ297" s="191"/>
      <c r="JWK297" s="191"/>
      <c r="JWL297" s="191"/>
      <c r="JWM297" s="191"/>
      <c r="JWN297" s="191"/>
      <c r="JWO297" s="191"/>
      <c r="JWP297" s="191"/>
      <c r="JWQ297" s="191"/>
      <c r="JWR297" s="191"/>
      <c r="JWS297" s="191"/>
      <c r="JWT297" s="191"/>
      <c r="JWU297" s="191"/>
      <c r="JWV297" s="191"/>
      <c r="JWW297" s="191"/>
      <c r="JWX297" s="191"/>
      <c r="JWY297" s="191"/>
      <c r="JWZ297" s="191"/>
      <c r="JXA297" s="191"/>
      <c r="JXB297" s="191"/>
      <c r="JXC297" s="191"/>
      <c r="JXD297" s="191"/>
      <c r="JXE297" s="191"/>
      <c r="JXF297" s="191"/>
      <c r="JXG297" s="191"/>
      <c r="JXH297" s="191"/>
      <c r="JXI297" s="191"/>
      <c r="JXJ297" s="191"/>
      <c r="JXK297" s="191"/>
      <c r="JXL297" s="191"/>
      <c r="JXM297" s="191"/>
      <c r="JXN297" s="191"/>
      <c r="JXO297" s="191"/>
      <c r="JXP297" s="191"/>
      <c r="JXQ297" s="191"/>
      <c r="JXR297" s="191"/>
      <c r="JXS297" s="191"/>
      <c r="JXT297" s="191"/>
      <c r="JXU297" s="191"/>
      <c r="JXV297" s="191"/>
      <c r="JXW297" s="191"/>
      <c r="JXX297" s="191"/>
      <c r="JXY297" s="191"/>
      <c r="JXZ297" s="191"/>
      <c r="JYA297" s="191"/>
      <c r="JYB297" s="191"/>
      <c r="JYC297" s="191"/>
      <c r="JYD297" s="191"/>
      <c r="JYE297" s="191"/>
      <c r="JYF297" s="191"/>
      <c r="JYG297" s="191"/>
      <c r="JYH297" s="191"/>
      <c r="JYI297" s="191"/>
      <c r="JYJ297" s="191"/>
      <c r="JYK297" s="191"/>
      <c r="JYL297" s="191"/>
      <c r="JYM297" s="191"/>
      <c r="JYN297" s="191"/>
      <c r="JYO297" s="191"/>
      <c r="JYP297" s="191"/>
      <c r="JYQ297" s="191"/>
      <c r="JYR297" s="191"/>
      <c r="JYS297" s="191"/>
      <c r="JYT297" s="191"/>
      <c r="JYU297" s="191"/>
      <c r="JYV297" s="191"/>
      <c r="JYW297" s="191"/>
      <c r="JYX297" s="191"/>
      <c r="JYY297" s="191"/>
      <c r="JYZ297" s="191"/>
      <c r="JZA297" s="191"/>
      <c r="JZB297" s="191"/>
      <c r="JZC297" s="191"/>
      <c r="JZD297" s="191"/>
      <c r="JZE297" s="191"/>
      <c r="JZF297" s="191"/>
      <c r="JZG297" s="191"/>
      <c r="JZH297" s="191"/>
      <c r="JZI297" s="191"/>
      <c r="JZJ297" s="191"/>
      <c r="JZK297" s="191"/>
      <c r="JZL297" s="191"/>
      <c r="JZM297" s="191"/>
      <c r="JZN297" s="191"/>
      <c r="JZO297" s="191"/>
      <c r="JZP297" s="191"/>
      <c r="JZQ297" s="191"/>
      <c r="JZR297" s="191"/>
      <c r="JZS297" s="191"/>
      <c r="JZT297" s="191"/>
      <c r="JZU297" s="191"/>
      <c r="JZV297" s="191"/>
      <c r="JZW297" s="191"/>
      <c r="JZX297" s="191"/>
      <c r="JZY297" s="191"/>
      <c r="JZZ297" s="191"/>
      <c r="KAA297" s="191"/>
      <c r="KAB297" s="191"/>
      <c r="KAC297" s="191"/>
      <c r="KAD297" s="191"/>
      <c r="KAE297" s="191"/>
      <c r="KAF297" s="191"/>
      <c r="KAG297" s="191"/>
      <c r="KAH297" s="191"/>
      <c r="KAI297" s="191"/>
      <c r="KAJ297" s="191"/>
      <c r="KAK297" s="191"/>
      <c r="KAL297" s="191"/>
      <c r="KAM297" s="191"/>
      <c r="KAN297" s="191"/>
      <c r="KAO297" s="191"/>
      <c r="KAP297" s="191"/>
      <c r="KAQ297" s="191"/>
      <c r="KAR297" s="191"/>
      <c r="KAS297" s="191"/>
      <c r="KAT297" s="191"/>
      <c r="KAU297" s="191"/>
      <c r="KAV297" s="191"/>
      <c r="KAW297" s="191"/>
      <c r="KAX297" s="191"/>
      <c r="KAY297" s="191"/>
      <c r="KAZ297" s="191"/>
      <c r="KBA297" s="191"/>
      <c r="KBB297" s="191"/>
      <c r="KBC297" s="191"/>
      <c r="KBD297" s="191"/>
      <c r="KBE297" s="191"/>
      <c r="KBF297" s="191"/>
      <c r="KBG297" s="191"/>
      <c r="KBH297" s="191"/>
      <c r="KBI297" s="191"/>
      <c r="KBJ297" s="191"/>
      <c r="KBK297" s="191"/>
      <c r="KBL297" s="191"/>
      <c r="KBM297" s="191"/>
      <c r="KBN297" s="191"/>
      <c r="KBO297" s="191"/>
      <c r="KBP297" s="191"/>
      <c r="KBQ297" s="191"/>
      <c r="KBR297" s="191"/>
      <c r="KBS297" s="191"/>
      <c r="KBT297" s="191"/>
      <c r="KBU297" s="191"/>
      <c r="KBV297" s="191"/>
      <c r="KBW297" s="191"/>
      <c r="KBX297" s="191"/>
      <c r="KBY297" s="191"/>
      <c r="KBZ297" s="191"/>
      <c r="KCA297" s="191"/>
      <c r="KCB297" s="191"/>
      <c r="KCC297" s="191"/>
      <c r="KCD297" s="191"/>
      <c r="KCE297" s="191"/>
      <c r="KCF297" s="191"/>
      <c r="KCG297" s="191"/>
      <c r="KCH297" s="191"/>
      <c r="KCI297" s="191"/>
      <c r="KCJ297" s="191"/>
      <c r="KCK297" s="191"/>
      <c r="KCL297" s="191"/>
      <c r="KCM297" s="191"/>
      <c r="KCN297" s="191"/>
      <c r="KCO297" s="191"/>
      <c r="KCP297" s="191"/>
      <c r="KCQ297" s="191"/>
      <c r="KCR297" s="191"/>
      <c r="KCS297" s="191"/>
      <c r="KCT297" s="191"/>
      <c r="KCU297" s="191"/>
      <c r="KCV297" s="191"/>
      <c r="KCW297" s="191"/>
      <c r="KCX297" s="191"/>
      <c r="KCY297" s="191"/>
      <c r="KCZ297" s="191"/>
      <c r="KDA297" s="191"/>
      <c r="KDB297" s="191"/>
      <c r="KDC297" s="191"/>
      <c r="KDD297" s="191"/>
      <c r="KDE297" s="191"/>
      <c r="KDF297" s="191"/>
      <c r="KDG297" s="191"/>
      <c r="KDH297" s="191"/>
      <c r="KDI297" s="191"/>
      <c r="KDJ297" s="191"/>
      <c r="KDK297" s="191"/>
      <c r="KDL297" s="191"/>
      <c r="KDM297" s="191"/>
      <c r="KDN297" s="191"/>
      <c r="KDO297" s="191"/>
      <c r="KDP297" s="191"/>
      <c r="KDQ297" s="191"/>
      <c r="KDR297" s="191"/>
      <c r="KDS297" s="191"/>
      <c r="KDT297" s="191"/>
      <c r="KDU297" s="191"/>
      <c r="KDV297" s="191"/>
      <c r="KDW297" s="191"/>
      <c r="KDX297" s="191"/>
      <c r="KDY297" s="191"/>
      <c r="KDZ297" s="191"/>
      <c r="KEA297" s="191"/>
      <c r="KEB297" s="191"/>
      <c r="KEC297" s="191"/>
      <c r="KED297" s="191"/>
      <c r="KEE297" s="191"/>
      <c r="KEF297" s="191"/>
      <c r="KEG297" s="191"/>
      <c r="KEH297" s="191"/>
      <c r="KEI297" s="191"/>
      <c r="KEJ297" s="191"/>
      <c r="KEK297" s="191"/>
      <c r="KEL297" s="191"/>
      <c r="KEM297" s="191"/>
      <c r="KEN297" s="191"/>
      <c r="KEO297" s="191"/>
      <c r="KEP297" s="191"/>
      <c r="KEQ297" s="191"/>
      <c r="KER297" s="191"/>
      <c r="KES297" s="191"/>
      <c r="KET297" s="191"/>
      <c r="KEU297" s="191"/>
      <c r="KEV297" s="191"/>
      <c r="KEW297" s="191"/>
      <c r="KEX297" s="191"/>
      <c r="KEY297" s="191"/>
      <c r="KEZ297" s="191"/>
      <c r="KFA297" s="191"/>
      <c r="KFB297" s="191"/>
      <c r="KFC297" s="191"/>
      <c r="KFD297" s="191"/>
      <c r="KFE297" s="191"/>
      <c r="KFF297" s="191"/>
      <c r="KFG297" s="191"/>
      <c r="KFH297" s="191"/>
      <c r="KFI297" s="191"/>
      <c r="KFJ297" s="191"/>
      <c r="KFK297" s="191"/>
      <c r="KFL297" s="191"/>
      <c r="KFM297" s="191"/>
      <c r="KFN297" s="191"/>
      <c r="KFO297" s="191"/>
      <c r="KFP297" s="191"/>
      <c r="KFQ297" s="191"/>
      <c r="KFR297" s="191"/>
      <c r="KFS297" s="191"/>
      <c r="KFT297" s="191"/>
      <c r="KFU297" s="191"/>
      <c r="KFV297" s="191"/>
      <c r="KFW297" s="191"/>
      <c r="KFX297" s="191"/>
      <c r="KFY297" s="191"/>
      <c r="KFZ297" s="191"/>
      <c r="KGA297" s="191"/>
      <c r="KGB297" s="191"/>
      <c r="KGC297" s="191"/>
      <c r="KGD297" s="191"/>
      <c r="KGE297" s="191"/>
      <c r="KGF297" s="191"/>
      <c r="KGG297" s="191"/>
      <c r="KGH297" s="191"/>
      <c r="KGI297" s="191"/>
      <c r="KGJ297" s="191"/>
      <c r="KGK297" s="191"/>
      <c r="KGL297" s="191"/>
      <c r="KGM297" s="191"/>
      <c r="KGN297" s="191"/>
      <c r="KGO297" s="191"/>
      <c r="KGP297" s="191"/>
      <c r="KGQ297" s="191"/>
      <c r="KGR297" s="191"/>
      <c r="KGS297" s="191"/>
      <c r="KGT297" s="191"/>
      <c r="KGU297" s="191"/>
      <c r="KGV297" s="191"/>
      <c r="KGW297" s="191"/>
      <c r="KGX297" s="191"/>
      <c r="KGY297" s="191"/>
      <c r="KGZ297" s="191"/>
      <c r="KHA297" s="191"/>
      <c r="KHB297" s="191"/>
      <c r="KHC297" s="191"/>
      <c r="KHD297" s="191"/>
      <c r="KHE297" s="191"/>
      <c r="KHF297" s="191"/>
      <c r="KHG297" s="191"/>
      <c r="KHH297" s="191"/>
      <c r="KHI297" s="191"/>
      <c r="KHJ297" s="191"/>
      <c r="KHK297" s="191"/>
      <c r="KHL297" s="191"/>
      <c r="KHM297" s="191"/>
      <c r="KHN297" s="191"/>
      <c r="KHO297" s="191"/>
      <c r="KHP297" s="191"/>
      <c r="KHQ297" s="191"/>
      <c r="KHR297" s="191"/>
      <c r="KHS297" s="191"/>
      <c r="KHT297" s="191"/>
      <c r="KHU297" s="191"/>
      <c r="KHV297" s="191"/>
      <c r="KHW297" s="191"/>
      <c r="KHX297" s="191"/>
      <c r="KHY297" s="191"/>
      <c r="KHZ297" s="191"/>
      <c r="KIA297" s="191"/>
      <c r="KIB297" s="191"/>
      <c r="KIC297" s="191"/>
      <c r="KID297" s="191"/>
      <c r="KIE297" s="191"/>
      <c r="KIF297" s="191"/>
      <c r="KIG297" s="191"/>
      <c r="KIH297" s="191"/>
      <c r="KII297" s="191"/>
      <c r="KIJ297" s="191"/>
      <c r="KIK297" s="191"/>
      <c r="KIL297" s="191"/>
      <c r="KIM297" s="191"/>
      <c r="KIN297" s="191"/>
      <c r="KIO297" s="191"/>
      <c r="KIP297" s="191"/>
      <c r="KIQ297" s="191"/>
      <c r="KIR297" s="191"/>
      <c r="KIS297" s="191"/>
      <c r="KIT297" s="191"/>
      <c r="KIU297" s="191"/>
      <c r="KIV297" s="191"/>
      <c r="KIW297" s="191"/>
      <c r="KIX297" s="191"/>
      <c r="KIY297" s="191"/>
      <c r="KIZ297" s="191"/>
      <c r="KJA297" s="191"/>
      <c r="KJB297" s="191"/>
      <c r="KJC297" s="191"/>
      <c r="KJD297" s="191"/>
      <c r="KJE297" s="191"/>
      <c r="KJF297" s="191"/>
      <c r="KJG297" s="191"/>
      <c r="KJH297" s="191"/>
      <c r="KJI297" s="191"/>
      <c r="KJJ297" s="191"/>
      <c r="KJK297" s="191"/>
      <c r="KJL297" s="191"/>
      <c r="KJM297" s="191"/>
      <c r="KJN297" s="191"/>
      <c r="KJO297" s="191"/>
      <c r="KJP297" s="191"/>
      <c r="KJQ297" s="191"/>
      <c r="KJR297" s="191"/>
      <c r="KJS297" s="191"/>
      <c r="KJT297" s="191"/>
      <c r="KJU297" s="191"/>
      <c r="KJV297" s="191"/>
      <c r="KJW297" s="191"/>
      <c r="KJX297" s="191"/>
      <c r="KJY297" s="191"/>
      <c r="KJZ297" s="191"/>
      <c r="KKA297" s="191"/>
      <c r="KKB297" s="191"/>
      <c r="KKC297" s="191"/>
      <c r="KKD297" s="191"/>
      <c r="KKE297" s="191"/>
      <c r="KKF297" s="191"/>
      <c r="KKG297" s="191"/>
      <c r="KKH297" s="191"/>
      <c r="KKI297" s="191"/>
      <c r="KKJ297" s="191"/>
      <c r="KKK297" s="191"/>
      <c r="KKL297" s="191"/>
      <c r="KKM297" s="191"/>
      <c r="KKN297" s="191"/>
      <c r="KKO297" s="191"/>
      <c r="KKP297" s="191"/>
      <c r="KKQ297" s="191"/>
      <c r="KKR297" s="191"/>
      <c r="KKS297" s="191"/>
      <c r="KKT297" s="191"/>
      <c r="KKU297" s="191"/>
      <c r="KKV297" s="191"/>
      <c r="KKW297" s="191"/>
      <c r="KKX297" s="191"/>
      <c r="KKY297" s="191"/>
      <c r="KKZ297" s="191"/>
      <c r="KLA297" s="191"/>
      <c r="KLB297" s="191"/>
      <c r="KLC297" s="191"/>
      <c r="KLD297" s="191"/>
      <c r="KLE297" s="191"/>
      <c r="KLF297" s="191"/>
      <c r="KLG297" s="191"/>
      <c r="KLH297" s="191"/>
      <c r="KLI297" s="191"/>
      <c r="KLJ297" s="191"/>
      <c r="KLK297" s="191"/>
      <c r="KLL297" s="191"/>
      <c r="KLM297" s="191"/>
      <c r="KLN297" s="191"/>
      <c r="KLO297" s="191"/>
      <c r="KLP297" s="191"/>
      <c r="KLQ297" s="191"/>
      <c r="KLR297" s="191"/>
      <c r="KLS297" s="191"/>
      <c r="KLT297" s="191"/>
      <c r="KLU297" s="191"/>
      <c r="KLV297" s="191"/>
      <c r="KLW297" s="191"/>
      <c r="KLX297" s="191"/>
      <c r="KLY297" s="191"/>
      <c r="KLZ297" s="191"/>
      <c r="KMA297" s="191"/>
      <c r="KMB297" s="191"/>
      <c r="KMC297" s="191"/>
      <c r="KMD297" s="191"/>
      <c r="KME297" s="191"/>
      <c r="KMF297" s="191"/>
      <c r="KMG297" s="191"/>
      <c r="KMH297" s="191"/>
      <c r="KMI297" s="191"/>
      <c r="KMJ297" s="191"/>
      <c r="KMK297" s="191"/>
      <c r="KML297" s="191"/>
      <c r="KMM297" s="191"/>
      <c r="KMN297" s="191"/>
      <c r="KMO297" s="191"/>
      <c r="KMP297" s="191"/>
      <c r="KMQ297" s="191"/>
      <c r="KMR297" s="191"/>
      <c r="KMS297" s="191"/>
      <c r="KMT297" s="191"/>
      <c r="KMU297" s="191"/>
      <c r="KMV297" s="191"/>
      <c r="KMW297" s="191"/>
      <c r="KMX297" s="191"/>
      <c r="KMY297" s="191"/>
      <c r="KMZ297" s="191"/>
      <c r="KNA297" s="191"/>
      <c r="KNB297" s="191"/>
      <c r="KNC297" s="191"/>
      <c r="KND297" s="191"/>
      <c r="KNE297" s="191"/>
      <c r="KNF297" s="191"/>
      <c r="KNG297" s="191"/>
      <c r="KNH297" s="191"/>
      <c r="KNI297" s="191"/>
      <c r="KNJ297" s="191"/>
      <c r="KNK297" s="191"/>
      <c r="KNL297" s="191"/>
      <c r="KNM297" s="191"/>
      <c r="KNN297" s="191"/>
      <c r="KNO297" s="191"/>
      <c r="KNP297" s="191"/>
      <c r="KNQ297" s="191"/>
      <c r="KNR297" s="191"/>
      <c r="KNS297" s="191"/>
      <c r="KNT297" s="191"/>
      <c r="KNU297" s="191"/>
      <c r="KNV297" s="191"/>
      <c r="KNW297" s="191"/>
      <c r="KNX297" s="191"/>
      <c r="KNY297" s="191"/>
      <c r="KNZ297" s="191"/>
      <c r="KOA297" s="191"/>
      <c r="KOB297" s="191"/>
      <c r="KOC297" s="191"/>
      <c r="KOD297" s="191"/>
      <c r="KOE297" s="191"/>
      <c r="KOF297" s="191"/>
      <c r="KOG297" s="191"/>
      <c r="KOH297" s="191"/>
      <c r="KOI297" s="191"/>
      <c r="KOJ297" s="191"/>
      <c r="KOK297" s="191"/>
      <c r="KOL297" s="191"/>
      <c r="KOM297" s="191"/>
      <c r="KON297" s="191"/>
      <c r="KOO297" s="191"/>
      <c r="KOP297" s="191"/>
      <c r="KOQ297" s="191"/>
      <c r="KOR297" s="191"/>
      <c r="KOS297" s="191"/>
      <c r="KOT297" s="191"/>
      <c r="KOU297" s="191"/>
      <c r="KOV297" s="191"/>
      <c r="KOW297" s="191"/>
      <c r="KOX297" s="191"/>
      <c r="KOY297" s="191"/>
      <c r="KOZ297" s="191"/>
      <c r="KPA297" s="191"/>
      <c r="KPB297" s="191"/>
      <c r="KPC297" s="191"/>
      <c r="KPD297" s="191"/>
      <c r="KPE297" s="191"/>
      <c r="KPF297" s="191"/>
      <c r="KPG297" s="191"/>
      <c r="KPH297" s="191"/>
      <c r="KPI297" s="191"/>
      <c r="KPJ297" s="191"/>
      <c r="KPK297" s="191"/>
      <c r="KPL297" s="191"/>
      <c r="KPM297" s="191"/>
      <c r="KPN297" s="191"/>
      <c r="KPO297" s="191"/>
      <c r="KPP297" s="191"/>
      <c r="KPQ297" s="191"/>
      <c r="KPR297" s="191"/>
      <c r="KPS297" s="191"/>
      <c r="KPT297" s="191"/>
      <c r="KPU297" s="191"/>
      <c r="KPV297" s="191"/>
      <c r="KPW297" s="191"/>
      <c r="KPX297" s="191"/>
      <c r="KPY297" s="191"/>
      <c r="KPZ297" s="191"/>
      <c r="KQA297" s="191"/>
      <c r="KQB297" s="191"/>
      <c r="KQC297" s="191"/>
      <c r="KQD297" s="191"/>
      <c r="KQE297" s="191"/>
      <c r="KQF297" s="191"/>
      <c r="KQG297" s="191"/>
      <c r="KQH297" s="191"/>
      <c r="KQI297" s="191"/>
      <c r="KQJ297" s="191"/>
      <c r="KQK297" s="191"/>
      <c r="KQL297" s="191"/>
      <c r="KQM297" s="191"/>
      <c r="KQN297" s="191"/>
      <c r="KQO297" s="191"/>
      <c r="KQP297" s="191"/>
      <c r="KQQ297" s="191"/>
      <c r="KQR297" s="191"/>
      <c r="KQS297" s="191"/>
      <c r="KQT297" s="191"/>
      <c r="KQU297" s="191"/>
      <c r="KQV297" s="191"/>
      <c r="KQW297" s="191"/>
      <c r="KQX297" s="191"/>
      <c r="KQY297" s="191"/>
      <c r="KQZ297" s="191"/>
      <c r="KRA297" s="191"/>
      <c r="KRB297" s="191"/>
      <c r="KRC297" s="191"/>
      <c r="KRD297" s="191"/>
      <c r="KRE297" s="191"/>
      <c r="KRF297" s="191"/>
      <c r="KRG297" s="191"/>
      <c r="KRH297" s="191"/>
      <c r="KRI297" s="191"/>
      <c r="KRJ297" s="191"/>
      <c r="KRK297" s="191"/>
      <c r="KRL297" s="191"/>
      <c r="KRM297" s="191"/>
      <c r="KRN297" s="191"/>
      <c r="KRO297" s="191"/>
      <c r="KRP297" s="191"/>
      <c r="KRQ297" s="191"/>
      <c r="KRR297" s="191"/>
      <c r="KRS297" s="191"/>
      <c r="KRT297" s="191"/>
      <c r="KRU297" s="191"/>
      <c r="KRV297" s="191"/>
      <c r="KRW297" s="191"/>
      <c r="KRX297" s="191"/>
      <c r="KRY297" s="191"/>
      <c r="KRZ297" s="191"/>
      <c r="KSA297" s="191"/>
      <c r="KSB297" s="191"/>
      <c r="KSC297" s="191"/>
      <c r="KSD297" s="191"/>
      <c r="KSE297" s="191"/>
      <c r="KSF297" s="191"/>
      <c r="KSG297" s="191"/>
      <c r="KSH297" s="191"/>
      <c r="KSI297" s="191"/>
      <c r="KSJ297" s="191"/>
      <c r="KSK297" s="191"/>
      <c r="KSL297" s="191"/>
      <c r="KSM297" s="191"/>
      <c r="KSN297" s="191"/>
      <c r="KSO297" s="191"/>
      <c r="KSP297" s="191"/>
      <c r="KSQ297" s="191"/>
      <c r="KSR297" s="191"/>
      <c r="KSS297" s="191"/>
      <c r="KST297" s="191"/>
      <c r="KSU297" s="191"/>
      <c r="KSV297" s="191"/>
      <c r="KSW297" s="191"/>
      <c r="KSX297" s="191"/>
      <c r="KSY297" s="191"/>
      <c r="KSZ297" s="191"/>
      <c r="KTA297" s="191"/>
      <c r="KTB297" s="191"/>
      <c r="KTC297" s="191"/>
      <c r="KTD297" s="191"/>
      <c r="KTE297" s="191"/>
      <c r="KTF297" s="191"/>
      <c r="KTG297" s="191"/>
      <c r="KTH297" s="191"/>
      <c r="KTI297" s="191"/>
      <c r="KTJ297" s="191"/>
      <c r="KTK297" s="191"/>
      <c r="KTL297" s="191"/>
      <c r="KTM297" s="191"/>
      <c r="KTN297" s="191"/>
      <c r="KTO297" s="191"/>
      <c r="KTP297" s="191"/>
      <c r="KTQ297" s="191"/>
      <c r="KTR297" s="191"/>
      <c r="KTS297" s="191"/>
      <c r="KTT297" s="191"/>
      <c r="KTU297" s="191"/>
      <c r="KTV297" s="191"/>
      <c r="KTW297" s="191"/>
      <c r="KTX297" s="191"/>
      <c r="KTY297" s="191"/>
      <c r="KTZ297" s="191"/>
      <c r="KUA297" s="191"/>
      <c r="KUB297" s="191"/>
      <c r="KUC297" s="191"/>
      <c r="KUD297" s="191"/>
      <c r="KUE297" s="191"/>
      <c r="KUF297" s="191"/>
      <c r="KUG297" s="191"/>
      <c r="KUH297" s="191"/>
      <c r="KUI297" s="191"/>
      <c r="KUJ297" s="191"/>
      <c r="KUK297" s="191"/>
      <c r="KUL297" s="191"/>
      <c r="KUM297" s="191"/>
      <c r="KUN297" s="191"/>
      <c r="KUO297" s="191"/>
      <c r="KUP297" s="191"/>
      <c r="KUQ297" s="191"/>
      <c r="KUR297" s="191"/>
      <c r="KUS297" s="191"/>
      <c r="KUT297" s="191"/>
      <c r="KUU297" s="191"/>
      <c r="KUV297" s="191"/>
      <c r="KUW297" s="191"/>
      <c r="KUX297" s="191"/>
      <c r="KUY297" s="191"/>
      <c r="KUZ297" s="191"/>
      <c r="KVA297" s="191"/>
      <c r="KVB297" s="191"/>
      <c r="KVC297" s="191"/>
      <c r="KVD297" s="191"/>
      <c r="KVE297" s="191"/>
      <c r="KVF297" s="191"/>
      <c r="KVG297" s="191"/>
      <c r="KVH297" s="191"/>
      <c r="KVI297" s="191"/>
      <c r="KVJ297" s="191"/>
      <c r="KVK297" s="191"/>
      <c r="KVL297" s="191"/>
      <c r="KVM297" s="191"/>
      <c r="KVN297" s="191"/>
      <c r="KVO297" s="191"/>
      <c r="KVP297" s="191"/>
      <c r="KVQ297" s="191"/>
      <c r="KVR297" s="191"/>
      <c r="KVS297" s="191"/>
      <c r="KVT297" s="191"/>
      <c r="KVU297" s="191"/>
      <c r="KVV297" s="191"/>
      <c r="KVW297" s="191"/>
      <c r="KVX297" s="191"/>
      <c r="KVY297" s="191"/>
      <c r="KVZ297" s="191"/>
      <c r="KWA297" s="191"/>
      <c r="KWB297" s="191"/>
      <c r="KWC297" s="191"/>
      <c r="KWD297" s="191"/>
      <c r="KWE297" s="191"/>
      <c r="KWF297" s="191"/>
      <c r="KWG297" s="191"/>
      <c r="KWH297" s="191"/>
      <c r="KWI297" s="191"/>
      <c r="KWJ297" s="191"/>
      <c r="KWK297" s="191"/>
      <c r="KWL297" s="191"/>
      <c r="KWM297" s="191"/>
      <c r="KWN297" s="191"/>
      <c r="KWO297" s="191"/>
      <c r="KWP297" s="191"/>
      <c r="KWQ297" s="191"/>
      <c r="KWR297" s="191"/>
      <c r="KWS297" s="191"/>
      <c r="KWT297" s="191"/>
      <c r="KWU297" s="191"/>
      <c r="KWV297" s="191"/>
      <c r="KWW297" s="191"/>
      <c r="KWX297" s="191"/>
      <c r="KWY297" s="191"/>
      <c r="KWZ297" s="191"/>
      <c r="KXA297" s="191"/>
      <c r="KXB297" s="191"/>
      <c r="KXC297" s="191"/>
      <c r="KXD297" s="191"/>
      <c r="KXE297" s="191"/>
      <c r="KXF297" s="191"/>
      <c r="KXG297" s="191"/>
      <c r="KXH297" s="191"/>
      <c r="KXI297" s="191"/>
      <c r="KXJ297" s="191"/>
      <c r="KXK297" s="191"/>
      <c r="KXL297" s="191"/>
      <c r="KXM297" s="191"/>
      <c r="KXN297" s="191"/>
      <c r="KXO297" s="191"/>
      <c r="KXP297" s="191"/>
      <c r="KXQ297" s="191"/>
      <c r="KXR297" s="191"/>
      <c r="KXS297" s="191"/>
      <c r="KXT297" s="191"/>
      <c r="KXU297" s="191"/>
      <c r="KXV297" s="191"/>
      <c r="KXW297" s="191"/>
      <c r="KXX297" s="191"/>
      <c r="KXY297" s="191"/>
      <c r="KXZ297" s="191"/>
      <c r="KYA297" s="191"/>
      <c r="KYB297" s="191"/>
      <c r="KYC297" s="191"/>
      <c r="KYD297" s="191"/>
      <c r="KYE297" s="191"/>
      <c r="KYF297" s="191"/>
      <c r="KYG297" s="191"/>
      <c r="KYH297" s="191"/>
      <c r="KYI297" s="191"/>
      <c r="KYJ297" s="191"/>
      <c r="KYK297" s="191"/>
      <c r="KYL297" s="191"/>
      <c r="KYM297" s="191"/>
      <c r="KYN297" s="191"/>
      <c r="KYO297" s="191"/>
      <c r="KYP297" s="191"/>
      <c r="KYQ297" s="191"/>
      <c r="KYR297" s="191"/>
      <c r="KYS297" s="191"/>
      <c r="KYT297" s="191"/>
      <c r="KYU297" s="191"/>
      <c r="KYV297" s="191"/>
      <c r="KYW297" s="191"/>
      <c r="KYX297" s="191"/>
      <c r="KYY297" s="191"/>
      <c r="KYZ297" s="191"/>
      <c r="KZA297" s="191"/>
      <c r="KZB297" s="191"/>
      <c r="KZC297" s="191"/>
      <c r="KZD297" s="191"/>
      <c r="KZE297" s="191"/>
      <c r="KZF297" s="191"/>
      <c r="KZG297" s="191"/>
      <c r="KZH297" s="191"/>
      <c r="KZI297" s="191"/>
      <c r="KZJ297" s="191"/>
      <c r="KZK297" s="191"/>
      <c r="KZL297" s="191"/>
      <c r="KZM297" s="191"/>
      <c r="KZN297" s="191"/>
      <c r="KZO297" s="191"/>
      <c r="KZP297" s="191"/>
      <c r="KZQ297" s="191"/>
      <c r="KZR297" s="191"/>
      <c r="KZS297" s="191"/>
      <c r="KZT297" s="191"/>
      <c r="KZU297" s="191"/>
      <c r="KZV297" s="191"/>
      <c r="KZW297" s="191"/>
      <c r="KZX297" s="191"/>
      <c r="KZY297" s="191"/>
      <c r="KZZ297" s="191"/>
      <c r="LAA297" s="191"/>
      <c r="LAB297" s="191"/>
      <c r="LAC297" s="191"/>
      <c r="LAD297" s="191"/>
      <c r="LAE297" s="191"/>
      <c r="LAF297" s="191"/>
      <c r="LAG297" s="191"/>
      <c r="LAH297" s="191"/>
      <c r="LAI297" s="191"/>
      <c r="LAJ297" s="191"/>
      <c r="LAK297" s="191"/>
      <c r="LAL297" s="191"/>
      <c r="LAM297" s="191"/>
      <c r="LAN297" s="191"/>
      <c r="LAO297" s="191"/>
      <c r="LAP297" s="191"/>
      <c r="LAQ297" s="191"/>
      <c r="LAR297" s="191"/>
      <c r="LAS297" s="191"/>
      <c r="LAT297" s="191"/>
      <c r="LAU297" s="191"/>
      <c r="LAV297" s="191"/>
      <c r="LAW297" s="191"/>
      <c r="LAX297" s="191"/>
      <c r="LAY297" s="191"/>
      <c r="LAZ297" s="191"/>
      <c r="LBA297" s="191"/>
      <c r="LBB297" s="191"/>
      <c r="LBC297" s="191"/>
      <c r="LBD297" s="191"/>
      <c r="LBE297" s="191"/>
      <c r="LBF297" s="191"/>
      <c r="LBG297" s="191"/>
      <c r="LBH297" s="191"/>
      <c r="LBI297" s="191"/>
      <c r="LBJ297" s="191"/>
      <c r="LBK297" s="191"/>
      <c r="LBL297" s="191"/>
      <c r="LBM297" s="191"/>
      <c r="LBN297" s="191"/>
      <c r="LBO297" s="191"/>
      <c r="LBP297" s="191"/>
      <c r="LBQ297" s="191"/>
      <c r="LBR297" s="191"/>
      <c r="LBS297" s="191"/>
      <c r="LBT297" s="191"/>
      <c r="LBU297" s="191"/>
      <c r="LBV297" s="191"/>
      <c r="LBW297" s="191"/>
      <c r="LBX297" s="191"/>
      <c r="LBY297" s="191"/>
      <c r="LBZ297" s="191"/>
      <c r="LCA297" s="191"/>
      <c r="LCB297" s="191"/>
      <c r="LCC297" s="191"/>
      <c r="LCD297" s="191"/>
      <c r="LCE297" s="191"/>
      <c r="LCF297" s="191"/>
      <c r="LCG297" s="191"/>
      <c r="LCH297" s="191"/>
      <c r="LCI297" s="191"/>
      <c r="LCJ297" s="191"/>
      <c r="LCK297" s="191"/>
      <c r="LCL297" s="191"/>
      <c r="LCM297" s="191"/>
      <c r="LCN297" s="191"/>
      <c r="LCO297" s="191"/>
      <c r="LCP297" s="191"/>
      <c r="LCQ297" s="191"/>
      <c r="LCR297" s="191"/>
      <c r="LCS297" s="191"/>
      <c r="LCT297" s="191"/>
      <c r="LCU297" s="191"/>
      <c r="LCV297" s="191"/>
      <c r="LCW297" s="191"/>
      <c r="LCX297" s="191"/>
      <c r="LCY297" s="191"/>
      <c r="LCZ297" s="191"/>
      <c r="LDA297" s="191"/>
      <c r="LDB297" s="191"/>
      <c r="LDC297" s="191"/>
      <c r="LDD297" s="191"/>
      <c r="LDE297" s="191"/>
      <c r="LDF297" s="191"/>
      <c r="LDG297" s="191"/>
      <c r="LDH297" s="191"/>
      <c r="LDI297" s="191"/>
      <c r="LDJ297" s="191"/>
      <c r="LDK297" s="191"/>
      <c r="LDL297" s="191"/>
      <c r="LDM297" s="191"/>
      <c r="LDN297" s="191"/>
      <c r="LDO297" s="191"/>
      <c r="LDP297" s="191"/>
      <c r="LDQ297" s="191"/>
      <c r="LDR297" s="191"/>
      <c r="LDS297" s="191"/>
      <c r="LDT297" s="191"/>
      <c r="LDU297" s="191"/>
      <c r="LDV297" s="191"/>
      <c r="LDW297" s="191"/>
      <c r="LDX297" s="191"/>
      <c r="LDY297" s="191"/>
      <c r="LDZ297" s="191"/>
      <c r="LEA297" s="191"/>
      <c r="LEB297" s="191"/>
      <c r="LEC297" s="191"/>
      <c r="LED297" s="191"/>
      <c r="LEE297" s="191"/>
      <c r="LEF297" s="191"/>
      <c r="LEG297" s="191"/>
      <c r="LEH297" s="191"/>
      <c r="LEI297" s="191"/>
      <c r="LEJ297" s="191"/>
      <c r="LEK297" s="191"/>
      <c r="LEL297" s="191"/>
      <c r="LEM297" s="191"/>
      <c r="LEN297" s="191"/>
      <c r="LEO297" s="191"/>
      <c r="LEP297" s="191"/>
      <c r="LEQ297" s="191"/>
      <c r="LER297" s="191"/>
      <c r="LES297" s="191"/>
      <c r="LET297" s="191"/>
      <c r="LEU297" s="191"/>
      <c r="LEV297" s="191"/>
      <c r="LEW297" s="191"/>
      <c r="LEX297" s="191"/>
      <c r="LEY297" s="191"/>
      <c r="LEZ297" s="191"/>
      <c r="LFA297" s="191"/>
      <c r="LFB297" s="191"/>
      <c r="LFC297" s="191"/>
      <c r="LFD297" s="191"/>
      <c r="LFE297" s="191"/>
      <c r="LFF297" s="191"/>
      <c r="LFG297" s="191"/>
      <c r="LFH297" s="191"/>
      <c r="LFI297" s="191"/>
      <c r="LFJ297" s="191"/>
      <c r="LFK297" s="191"/>
      <c r="LFL297" s="191"/>
      <c r="LFM297" s="191"/>
      <c r="LFN297" s="191"/>
      <c r="LFO297" s="191"/>
      <c r="LFP297" s="191"/>
      <c r="LFQ297" s="191"/>
      <c r="LFR297" s="191"/>
      <c r="LFS297" s="191"/>
      <c r="LFT297" s="191"/>
      <c r="LFU297" s="191"/>
      <c r="LFV297" s="191"/>
      <c r="LFW297" s="191"/>
      <c r="LFX297" s="191"/>
      <c r="LFY297" s="191"/>
      <c r="LFZ297" s="191"/>
      <c r="LGA297" s="191"/>
      <c r="LGB297" s="191"/>
      <c r="LGC297" s="191"/>
      <c r="LGD297" s="191"/>
      <c r="LGE297" s="191"/>
      <c r="LGF297" s="191"/>
      <c r="LGG297" s="191"/>
      <c r="LGH297" s="191"/>
      <c r="LGI297" s="191"/>
      <c r="LGJ297" s="191"/>
      <c r="LGK297" s="191"/>
      <c r="LGL297" s="191"/>
      <c r="LGM297" s="191"/>
      <c r="LGN297" s="191"/>
      <c r="LGO297" s="191"/>
      <c r="LGP297" s="191"/>
      <c r="LGQ297" s="191"/>
      <c r="LGR297" s="191"/>
      <c r="LGS297" s="191"/>
      <c r="LGT297" s="191"/>
      <c r="LGU297" s="191"/>
      <c r="LGV297" s="191"/>
      <c r="LGW297" s="191"/>
      <c r="LGX297" s="191"/>
      <c r="LGY297" s="191"/>
      <c r="LGZ297" s="191"/>
      <c r="LHA297" s="191"/>
      <c r="LHB297" s="191"/>
      <c r="LHC297" s="191"/>
      <c r="LHD297" s="191"/>
      <c r="LHE297" s="191"/>
      <c r="LHF297" s="191"/>
      <c r="LHG297" s="191"/>
      <c r="LHH297" s="191"/>
      <c r="LHI297" s="191"/>
      <c r="LHJ297" s="191"/>
      <c r="LHK297" s="191"/>
      <c r="LHL297" s="191"/>
      <c r="LHM297" s="191"/>
      <c r="LHN297" s="191"/>
      <c r="LHO297" s="191"/>
      <c r="LHP297" s="191"/>
      <c r="LHQ297" s="191"/>
      <c r="LHR297" s="191"/>
      <c r="LHS297" s="191"/>
      <c r="LHT297" s="191"/>
      <c r="LHU297" s="191"/>
      <c r="LHV297" s="191"/>
      <c r="LHW297" s="191"/>
      <c r="LHX297" s="191"/>
      <c r="LHY297" s="191"/>
      <c r="LHZ297" s="191"/>
      <c r="LIA297" s="191"/>
      <c r="LIB297" s="191"/>
      <c r="LIC297" s="191"/>
      <c r="LID297" s="191"/>
      <c r="LIE297" s="191"/>
      <c r="LIF297" s="191"/>
      <c r="LIG297" s="191"/>
      <c r="LIH297" s="191"/>
      <c r="LII297" s="191"/>
      <c r="LIJ297" s="191"/>
      <c r="LIK297" s="191"/>
      <c r="LIL297" s="191"/>
      <c r="LIM297" s="191"/>
      <c r="LIN297" s="191"/>
      <c r="LIO297" s="191"/>
      <c r="LIP297" s="191"/>
      <c r="LIQ297" s="191"/>
      <c r="LIR297" s="191"/>
      <c r="LIS297" s="191"/>
      <c r="LIT297" s="191"/>
      <c r="LIU297" s="191"/>
      <c r="LIV297" s="191"/>
      <c r="LIW297" s="191"/>
      <c r="LIX297" s="191"/>
      <c r="LIY297" s="191"/>
      <c r="LIZ297" s="191"/>
      <c r="LJA297" s="191"/>
      <c r="LJB297" s="191"/>
      <c r="LJC297" s="191"/>
      <c r="LJD297" s="191"/>
      <c r="LJE297" s="191"/>
      <c r="LJF297" s="191"/>
      <c r="LJG297" s="191"/>
      <c r="LJH297" s="191"/>
      <c r="LJI297" s="191"/>
      <c r="LJJ297" s="191"/>
      <c r="LJK297" s="191"/>
      <c r="LJL297" s="191"/>
      <c r="LJM297" s="191"/>
      <c r="LJN297" s="191"/>
      <c r="LJO297" s="191"/>
      <c r="LJP297" s="191"/>
      <c r="LJQ297" s="191"/>
      <c r="LJR297" s="191"/>
      <c r="LJS297" s="191"/>
      <c r="LJT297" s="191"/>
      <c r="LJU297" s="191"/>
      <c r="LJV297" s="191"/>
      <c r="LJW297" s="191"/>
      <c r="LJX297" s="191"/>
      <c r="LJY297" s="191"/>
      <c r="LJZ297" s="191"/>
      <c r="LKA297" s="191"/>
      <c r="LKB297" s="191"/>
      <c r="LKC297" s="191"/>
      <c r="LKD297" s="191"/>
      <c r="LKE297" s="191"/>
      <c r="LKF297" s="191"/>
      <c r="LKG297" s="191"/>
      <c r="LKH297" s="191"/>
      <c r="LKI297" s="191"/>
      <c r="LKJ297" s="191"/>
      <c r="LKK297" s="191"/>
      <c r="LKL297" s="191"/>
      <c r="LKM297" s="191"/>
      <c r="LKN297" s="191"/>
      <c r="LKO297" s="191"/>
      <c r="LKP297" s="191"/>
      <c r="LKQ297" s="191"/>
      <c r="LKR297" s="191"/>
      <c r="LKS297" s="191"/>
      <c r="LKT297" s="191"/>
      <c r="LKU297" s="191"/>
      <c r="LKV297" s="191"/>
      <c r="LKW297" s="191"/>
      <c r="LKX297" s="191"/>
      <c r="LKY297" s="191"/>
      <c r="LKZ297" s="191"/>
      <c r="LLA297" s="191"/>
      <c r="LLB297" s="191"/>
      <c r="LLC297" s="191"/>
      <c r="LLD297" s="191"/>
      <c r="LLE297" s="191"/>
      <c r="LLF297" s="191"/>
      <c r="LLG297" s="191"/>
      <c r="LLH297" s="191"/>
      <c r="LLI297" s="191"/>
      <c r="LLJ297" s="191"/>
      <c r="LLK297" s="191"/>
      <c r="LLL297" s="191"/>
      <c r="LLM297" s="191"/>
      <c r="LLN297" s="191"/>
      <c r="LLO297" s="191"/>
      <c r="LLP297" s="191"/>
      <c r="LLQ297" s="191"/>
      <c r="LLR297" s="191"/>
      <c r="LLS297" s="191"/>
      <c r="LLT297" s="191"/>
      <c r="LLU297" s="191"/>
      <c r="LLV297" s="191"/>
      <c r="LLW297" s="191"/>
      <c r="LLX297" s="191"/>
      <c r="LLY297" s="191"/>
      <c r="LLZ297" s="191"/>
      <c r="LMA297" s="191"/>
      <c r="LMB297" s="191"/>
      <c r="LMC297" s="191"/>
      <c r="LMD297" s="191"/>
      <c r="LME297" s="191"/>
      <c r="LMF297" s="191"/>
      <c r="LMG297" s="191"/>
      <c r="LMH297" s="191"/>
      <c r="LMI297" s="191"/>
      <c r="LMJ297" s="191"/>
      <c r="LMK297" s="191"/>
      <c r="LML297" s="191"/>
      <c r="LMM297" s="191"/>
      <c r="LMN297" s="191"/>
      <c r="LMO297" s="191"/>
      <c r="LMP297" s="191"/>
      <c r="LMQ297" s="191"/>
      <c r="LMR297" s="191"/>
      <c r="LMS297" s="191"/>
      <c r="LMT297" s="191"/>
      <c r="LMU297" s="191"/>
      <c r="LMV297" s="191"/>
      <c r="LMW297" s="191"/>
      <c r="LMX297" s="191"/>
      <c r="LMY297" s="191"/>
      <c r="LMZ297" s="191"/>
      <c r="LNA297" s="191"/>
      <c r="LNB297" s="191"/>
      <c r="LNC297" s="191"/>
      <c r="LND297" s="191"/>
      <c r="LNE297" s="191"/>
      <c r="LNF297" s="191"/>
      <c r="LNG297" s="191"/>
      <c r="LNH297" s="191"/>
      <c r="LNI297" s="191"/>
      <c r="LNJ297" s="191"/>
      <c r="LNK297" s="191"/>
      <c r="LNL297" s="191"/>
      <c r="LNM297" s="191"/>
      <c r="LNN297" s="191"/>
      <c r="LNO297" s="191"/>
      <c r="LNP297" s="191"/>
      <c r="LNQ297" s="191"/>
      <c r="LNR297" s="191"/>
      <c r="LNS297" s="191"/>
      <c r="LNT297" s="191"/>
      <c r="LNU297" s="191"/>
      <c r="LNV297" s="191"/>
      <c r="LNW297" s="191"/>
      <c r="LNX297" s="191"/>
      <c r="LNY297" s="191"/>
      <c r="LNZ297" s="191"/>
      <c r="LOA297" s="191"/>
      <c r="LOB297" s="191"/>
      <c r="LOC297" s="191"/>
      <c r="LOD297" s="191"/>
      <c r="LOE297" s="191"/>
      <c r="LOF297" s="191"/>
      <c r="LOG297" s="191"/>
      <c r="LOH297" s="191"/>
      <c r="LOI297" s="191"/>
      <c r="LOJ297" s="191"/>
      <c r="LOK297" s="191"/>
      <c r="LOL297" s="191"/>
      <c r="LOM297" s="191"/>
      <c r="LON297" s="191"/>
      <c r="LOO297" s="191"/>
      <c r="LOP297" s="191"/>
      <c r="LOQ297" s="191"/>
      <c r="LOR297" s="191"/>
      <c r="LOS297" s="191"/>
      <c r="LOT297" s="191"/>
      <c r="LOU297" s="191"/>
      <c r="LOV297" s="191"/>
      <c r="LOW297" s="191"/>
      <c r="LOX297" s="191"/>
      <c r="LOY297" s="191"/>
      <c r="LOZ297" s="191"/>
      <c r="LPA297" s="191"/>
      <c r="LPB297" s="191"/>
      <c r="LPC297" s="191"/>
      <c r="LPD297" s="191"/>
      <c r="LPE297" s="191"/>
      <c r="LPF297" s="191"/>
      <c r="LPG297" s="191"/>
      <c r="LPH297" s="191"/>
      <c r="LPI297" s="191"/>
      <c r="LPJ297" s="191"/>
      <c r="LPK297" s="191"/>
      <c r="LPL297" s="191"/>
      <c r="LPM297" s="191"/>
      <c r="LPN297" s="191"/>
      <c r="LPO297" s="191"/>
      <c r="LPP297" s="191"/>
      <c r="LPQ297" s="191"/>
      <c r="LPR297" s="191"/>
      <c r="LPS297" s="191"/>
      <c r="LPT297" s="191"/>
      <c r="LPU297" s="191"/>
      <c r="LPV297" s="191"/>
      <c r="LPW297" s="191"/>
      <c r="LPX297" s="191"/>
      <c r="LPY297" s="191"/>
      <c r="LPZ297" s="191"/>
      <c r="LQA297" s="191"/>
      <c r="LQB297" s="191"/>
      <c r="LQC297" s="191"/>
      <c r="LQD297" s="191"/>
      <c r="LQE297" s="191"/>
      <c r="LQF297" s="191"/>
      <c r="LQG297" s="191"/>
      <c r="LQH297" s="191"/>
      <c r="LQI297" s="191"/>
      <c r="LQJ297" s="191"/>
      <c r="LQK297" s="191"/>
      <c r="LQL297" s="191"/>
      <c r="LQM297" s="191"/>
      <c r="LQN297" s="191"/>
      <c r="LQO297" s="191"/>
      <c r="LQP297" s="191"/>
      <c r="LQQ297" s="191"/>
      <c r="LQR297" s="191"/>
      <c r="LQS297" s="191"/>
      <c r="LQT297" s="191"/>
      <c r="LQU297" s="191"/>
      <c r="LQV297" s="191"/>
      <c r="LQW297" s="191"/>
      <c r="LQX297" s="191"/>
      <c r="LQY297" s="191"/>
      <c r="LQZ297" s="191"/>
      <c r="LRA297" s="191"/>
      <c r="LRB297" s="191"/>
      <c r="LRC297" s="191"/>
      <c r="LRD297" s="191"/>
      <c r="LRE297" s="191"/>
      <c r="LRF297" s="191"/>
      <c r="LRG297" s="191"/>
      <c r="LRH297" s="191"/>
      <c r="LRI297" s="191"/>
      <c r="LRJ297" s="191"/>
      <c r="LRK297" s="191"/>
      <c r="LRL297" s="191"/>
      <c r="LRM297" s="191"/>
      <c r="LRN297" s="191"/>
      <c r="LRO297" s="191"/>
      <c r="LRP297" s="191"/>
      <c r="LRQ297" s="191"/>
      <c r="LRR297" s="191"/>
      <c r="LRS297" s="191"/>
      <c r="LRT297" s="191"/>
      <c r="LRU297" s="191"/>
      <c r="LRV297" s="191"/>
      <c r="LRW297" s="191"/>
      <c r="LRX297" s="191"/>
      <c r="LRY297" s="191"/>
      <c r="LRZ297" s="191"/>
      <c r="LSA297" s="191"/>
      <c r="LSB297" s="191"/>
      <c r="LSC297" s="191"/>
      <c r="LSD297" s="191"/>
      <c r="LSE297" s="191"/>
      <c r="LSF297" s="191"/>
      <c r="LSG297" s="191"/>
      <c r="LSH297" s="191"/>
      <c r="LSI297" s="191"/>
      <c r="LSJ297" s="191"/>
      <c r="LSK297" s="191"/>
      <c r="LSL297" s="191"/>
      <c r="LSM297" s="191"/>
      <c r="LSN297" s="191"/>
      <c r="LSO297" s="191"/>
      <c r="LSP297" s="191"/>
      <c r="LSQ297" s="191"/>
      <c r="LSR297" s="191"/>
      <c r="LSS297" s="191"/>
      <c r="LST297" s="191"/>
      <c r="LSU297" s="191"/>
      <c r="LSV297" s="191"/>
      <c r="LSW297" s="191"/>
      <c r="LSX297" s="191"/>
      <c r="LSY297" s="191"/>
      <c r="LSZ297" s="191"/>
      <c r="LTA297" s="191"/>
      <c r="LTB297" s="191"/>
      <c r="LTC297" s="191"/>
      <c r="LTD297" s="191"/>
      <c r="LTE297" s="191"/>
      <c r="LTF297" s="191"/>
      <c r="LTG297" s="191"/>
      <c r="LTH297" s="191"/>
      <c r="LTI297" s="191"/>
      <c r="LTJ297" s="191"/>
      <c r="LTK297" s="191"/>
      <c r="LTL297" s="191"/>
      <c r="LTM297" s="191"/>
      <c r="LTN297" s="191"/>
      <c r="LTO297" s="191"/>
      <c r="LTP297" s="191"/>
      <c r="LTQ297" s="191"/>
      <c r="LTR297" s="191"/>
      <c r="LTS297" s="191"/>
      <c r="LTT297" s="191"/>
      <c r="LTU297" s="191"/>
      <c r="LTV297" s="191"/>
      <c r="LTW297" s="191"/>
      <c r="LTX297" s="191"/>
      <c r="LTY297" s="191"/>
      <c r="LTZ297" s="191"/>
      <c r="LUA297" s="191"/>
      <c r="LUB297" s="191"/>
      <c r="LUC297" s="191"/>
      <c r="LUD297" s="191"/>
      <c r="LUE297" s="191"/>
      <c r="LUF297" s="191"/>
      <c r="LUG297" s="191"/>
      <c r="LUH297" s="191"/>
      <c r="LUI297" s="191"/>
      <c r="LUJ297" s="191"/>
      <c r="LUK297" s="191"/>
      <c r="LUL297" s="191"/>
      <c r="LUM297" s="191"/>
      <c r="LUN297" s="191"/>
      <c r="LUO297" s="191"/>
      <c r="LUP297" s="191"/>
      <c r="LUQ297" s="191"/>
      <c r="LUR297" s="191"/>
      <c r="LUS297" s="191"/>
      <c r="LUT297" s="191"/>
      <c r="LUU297" s="191"/>
      <c r="LUV297" s="191"/>
      <c r="LUW297" s="191"/>
      <c r="LUX297" s="191"/>
      <c r="LUY297" s="191"/>
      <c r="LUZ297" s="191"/>
      <c r="LVA297" s="191"/>
      <c r="LVB297" s="191"/>
      <c r="LVC297" s="191"/>
      <c r="LVD297" s="191"/>
      <c r="LVE297" s="191"/>
      <c r="LVF297" s="191"/>
      <c r="LVG297" s="191"/>
      <c r="LVH297" s="191"/>
      <c r="LVI297" s="191"/>
      <c r="LVJ297" s="191"/>
      <c r="LVK297" s="191"/>
      <c r="LVL297" s="191"/>
      <c r="LVM297" s="191"/>
      <c r="LVN297" s="191"/>
      <c r="LVO297" s="191"/>
      <c r="LVP297" s="191"/>
      <c r="LVQ297" s="191"/>
      <c r="LVR297" s="191"/>
      <c r="LVS297" s="191"/>
      <c r="LVT297" s="191"/>
      <c r="LVU297" s="191"/>
      <c r="LVV297" s="191"/>
      <c r="LVW297" s="191"/>
      <c r="LVX297" s="191"/>
      <c r="LVY297" s="191"/>
      <c r="LVZ297" s="191"/>
      <c r="LWA297" s="191"/>
      <c r="LWB297" s="191"/>
      <c r="LWC297" s="191"/>
      <c r="LWD297" s="191"/>
      <c r="LWE297" s="191"/>
      <c r="LWF297" s="191"/>
      <c r="LWG297" s="191"/>
      <c r="LWH297" s="191"/>
      <c r="LWI297" s="191"/>
      <c r="LWJ297" s="191"/>
      <c r="LWK297" s="191"/>
      <c r="LWL297" s="191"/>
      <c r="LWM297" s="191"/>
      <c r="LWN297" s="191"/>
      <c r="LWO297" s="191"/>
      <c r="LWP297" s="191"/>
      <c r="LWQ297" s="191"/>
      <c r="LWR297" s="191"/>
      <c r="LWS297" s="191"/>
      <c r="LWT297" s="191"/>
      <c r="LWU297" s="191"/>
      <c r="LWV297" s="191"/>
      <c r="LWW297" s="191"/>
      <c r="LWX297" s="191"/>
      <c r="LWY297" s="191"/>
      <c r="LWZ297" s="191"/>
      <c r="LXA297" s="191"/>
      <c r="LXB297" s="191"/>
      <c r="LXC297" s="191"/>
      <c r="LXD297" s="191"/>
      <c r="LXE297" s="191"/>
      <c r="LXF297" s="191"/>
      <c r="LXG297" s="191"/>
      <c r="LXH297" s="191"/>
      <c r="LXI297" s="191"/>
      <c r="LXJ297" s="191"/>
      <c r="LXK297" s="191"/>
      <c r="LXL297" s="191"/>
      <c r="LXM297" s="191"/>
      <c r="LXN297" s="191"/>
      <c r="LXO297" s="191"/>
      <c r="LXP297" s="191"/>
      <c r="LXQ297" s="191"/>
      <c r="LXR297" s="191"/>
      <c r="LXS297" s="191"/>
      <c r="LXT297" s="191"/>
      <c r="LXU297" s="191"/>
      <c r="LXV297" s="191"/>
      <c r="LXW297" s="191"/>
      <c r="LXX297" s="191"/>
      <c r="LXY297" s="191"/>
      <c r="LXZ297" s="191"/>
      <c r="LYA297" s="191"/>
      <c r="LYB297" s="191"/>
      <c r="LYC297" s="191"/>
      <c r="LYD297" s="191"/>
      <c r="LYE297" s="191"/>
      <c r="LYF297" s="191"/>
      <c r="LYG297" s="191"/>
      <c r="LYH297" s="191"/>
      <c r="LYI297" s="191"/>
      <c r="LYJ297" s="191"/>
      <c r="LYK297" s="191"/>
      <c r="LYL297" s="191"/>
      <c r="LYM297" s="191"/>
      <c r="LYN297" s="191"/>
      <c r="LYO297" s="191"/>
      <c r="LYP297" s="191"/>
      <c r="LYQ297" s="191"/>
      <c r="LYR297" s="191"/>
      <c r="LYS297" s="191"/>
      <c r="LYT297" s="191"/>
      <c r="LYU297" s="191"/>
      <c r="LYV297" s="191"/>
      <c r="LYW297" s="191"/>
      <c r="LYX297" s="191"/>
      <c r="LYY297" s="191"/>
      <c r="LYZ297" s="191"/>
      <c r="LZA297" s="191"/>
      <c r="LZB297" s="191"/>
      <c r="LZC297" s="191"/>
      <c r="LZD297" s="191"/>
      <c r="LZE297" s="191"/>
      <c r="LZF297" s="191"/>
      <c r="LZG297" s="191"/>
      <c r="LZH297" s="191"/>
      <c r="LZI297" s="191"/>
      <c r="LZJ297" s="191"/>
      <c r="LZK297" s="191"/>
      <c r="LZL297" s="191"/>
      <c r="LZM297" s="191"/>
      <c r="LZN297" s="191"/>
      <c r="LZO297" s="191"/>
      <c r="LZP297" s="191"/>
      <c r="LZQ297" s="191"/>
      <c r="LZR297" s="191"/>
      <c r="LZS297" s="191"/>
      <c r="LZT297" s="191"/>
      <c r="LZU297" s="191"/>
      <c r="LZV297" s="191"/>
      <c r="LZW297" s="191"/>
      <c r="LZX297" s="191"/>
      <c r="LZY297" s="191"/>
      <c r="LZZ297" s="191"/>
      <c r="MAA297" s="191"/>
      <c r="MAB297" s="191"/>
      <c r="MAC297" s="191"/>
      <c r="MAD297" s="191"/>
      <c r="MAE297" s="191"/>
      <c r="MAF297" s="191"/>
      <c r="MAG297" s="191"/>
      <c r="MAH297" s="191"/>
      <c r="MAI297" s="191"/>
      <c r="MAJ297" s="191"/>
      <c r="MAK297" s="191"/>
      <c r="MAL297" s="191"/>
      <c r="MAM297" s="191"/>
      <c r="MAN297" s="191"/>
      <c r="MAO297" s="191"/>
      <c r="MAP297" s="191"/>
      <c r="MAQ297" s="191"/>
      <c r="MAR297" s="191"/>
      <c r="MAS297" s="191"/>
      <c r="MAT297" s="191"/>
      <c r="MAU297" s="191"/>
      <c r="MAV297" s="191"/>
      <c r="MAW297" s="191"/>
      <c r="MAX297" s="191"/>
      <c r="MAY297" s="191"/>
      <c r="MAZ297" s="191"/>
      <c r="MBA297" s="191"/>
      <c r="MBB297" s="191"/>
      <c r="MBC297" s="191"/>
      <c r="MBD297" s="191"/>
      <c r="MBE297" s="191"/>
      <c r="MBF297" s="191"/>
      <c r="MBG297" s="191"/>
      <c r="MBH297" s="191"/>
      <c r="MBI297" s="191"/>
      <c r="MBJ297" s="191"/>
      <c r="MBK297" s="191"/>
      <c r="MBL297" s="191"/>
      <c r="MBM297" s="191"/>
      <c r="MBN297" s="191"/>
      <c r="MBO297" s="191"/>
      <c r="MBP297" s="191"/>
      <c r="MBQ297" s="191"/>
      <c r="MBR297" s="191"/>
      <c r="MBS297" s="191"/>
      <c r="MBT297" s="191"/>
      <c r="MBU297" s="191"/>
      <c r="MBV297" s="191"/>
      <c r="MBW297" s="191"/>
      <c r="MBX297" s="191"/>
      <c r="MBY297" s="191"/>
      <c r="MBZ297" s="191"/>
      <c r="MCA297" s="191"/>
      <c r="MCB297" s="191"/>
      <c r="MCC297" s="191"/>
      <c r="MCD297" s="191"/>
      <c r="MCE297" s="191"/>
      <c r="MCF297" s="191"/>
      <c r="MCG297" s="191"/>
      <c r="MCH297" s="191"/>
      <c r="MCI297" s="191"/>
      <c r="MCJ297" s="191"/>
      <c r="MCK297" s="191"/>
      <c r="MCL297" s="191"/>
      <c r="MCM297" s="191"/>
      <c r="MCN297" s="191"/>
      <c r="MCO297" s="191"/>
      <c r="MCP297" s="191"/>
      <c r="MCQ297" s="191"/>
      <c r="MCR297" s="191"/>
      <c r="MCS297" s="191"/>
      <c r="MCT297" s="191"/>
      <c r="MCU297" s="191"/>
      <c r="MCV297" s="191"/>
      <c r="MCW297" s="191"/>
      <c r="MCX297" s="191"/>
      <c r="MCY297" s="191"/>
      <c r="MCZ297" s="191"/>
      <c r="MDA297" s="191"/>
      <c r="MDB297" s="191"/>
      <c r="MDC297" s="191"/>
      <c r="MDD297" s="191"/>
      <c r="MDE297" s="191"/>
      <c r="MDF297" s="191"/>
      <c r="MDG297" s="191"/>
      <c r="MDH297" s="191"/>
      <c r="MDI297" s="191"/>
      <c r="MDJ297" s="191"/>
      <c r="MDK297" s="191"/>
      <c r="MDL297" s="191"/>
      <c r="MDM297" s="191"/>
      <c r="MDN297" s="191"/>
      <c r="MDO297" s="191"/>
      <c r="MDP297" s="191"/>
      <c r="MDQ297" s="191"/>
      <c r="MDR297" s="191"/>
      <c r="MDS297" s="191"/>
      <c r="MDT297" s="191"/>
      <c r="MDU297" s="191"/>
      <c r="MDV297" s="191"/>
      <c r="MDW297" s="191"/>
      <c r="MDX297" s="191"/>
      <c r="MDY297" s="191"/>
      <c r="MDZ297" s="191"/>
      <c r="MEA297" s="191"/>
      <c r="MEB297" s="191"/>
      <c r="MEC297" s="191"/>
      <c r="MED297" s="191"/>
      <c r="MEE297" s="191"/>
      <c r="MEF297" s="191"/>
      <c r="MEG297" s="191"/>
      <c r="MEH297" s="191"/>
      <c r="MEI297" s="191"/>
      <c r="MEJ297" s="191"/>
      <c r="MEK297" s="191"/>
      <c r="MEL297" s="191"/>
      <c r="MEM297" s="191"/>
      <c r="MEN297" s="191"/>
      <c r="MEO297" s="191"/>
      <c r="MEP297" s="191"/>
      <c r="MEQ297" s="191"/>
      <c r="MER297" s="191"/>
      <c r="MES297" s="191"/>
      <c r="MET297" s="191"/>
      <c r="MEU297" s="191"/>
      <c r="MEV297" s="191"/>
      <c r="MEW297" s="191"/>
      <c r="MEX297" s="191"/>
      <c r="MEY297" s="191"/>
      <c r="MEZ297" s="191"/>
      <c r="MFA297" s="191"/>
      <c r="MFB297" s="191"/>
      <c r="MFC297" s="191"/>
      <c r="MFD297" s="191"/>
      <c r="MFE297" s="191"/>
      <c r="MFF297" s="191"/>
      <c r="MFG297" s="191"/>
      <c r="MFH297" s="191"/>
      <c r="MFI297" s="191"/>
      <c r="MFJ297" s="191"/>
      <c r="MFK297" s="191"/>
      <c r="MFL297" s="191"/>
      <c r="MFM297" s="191"/>
      <c r="MFN297" s="191"/>
      <c r="MFO297" s="191"/>
      <c r="MFP297" s="191"/>
      <c r="MFQ297" s="191"/>
      <c r="MFR297" s="191"/>
      <c r="MFS297" s="191"/>
      <c r="MFT297" s="191"/>
      <c r="MFU297" s="191"/>
      <c r="MFV297" s="191"/>
      <c r="MFW297" s="191"/>
      <c r="MFX297" s="191"/>
      <c r="MFY297" s="191"/>
      <c r="MFZ297" s="191"/>
      <c r="MGA297" s="191"/>
      <c r="MGB297" s="191"/>
      <c r="MGC297" s="191"/>
      <c r="MGD297" s="191"/>
      <c r="MGE297" s="191"/>
      <c r="MGF297" s="191"/>
      <c r="MGG297" s="191"/>
      <c r="MGH297" s="191"/>
      <c r="MGI297" s="191"/>
      <c r="MGJ297" s="191"/>
      <c r="MGK297" s="191"/>
      <c r="MGL297" s="191"/>
      <c r="MGM297" s="191"/>
      <c r="MGN297" s="191"/>
      <c r="MGO297" s="191"/>
      <c r="MGP297" s="191"/>
      <c r="MGQ297" s="191"/>
      <c r="MGR297" s="191"/>
      <c r="MGS297" s="191"/>
      <c r="MGT297" s="191"/>
      <c r="MGU297" s="191"/>
      <c r="MGV297" s="191"/>
      <c r="MGW297" s="191"/>
      <c r="MGX297" s="191"/>
      <c r="MGY297" s="191"/>
      <c r="MGZ297" s="191"/>
      <c r="MHA297" s="191"/>
      <c r="MHB297" s="191"/>
      <c r="MHC297" s="191"/>
      <c r="MHD297" s="191"/>
      <c r="MHE297" s="191"/>
      <c r="MHF297" s="191"/>
      <c r="MHG297" s="191"/>
      <c r="MHH297" s="191"/>
      <c r="MHI297" s="191"/>
      <c r="MHJ297" s="191"/>
      <c r="MHK297" s="191"/>
      <c r="MHL297" s="191"/>
      <c r="MHM297" s="191"/>
      <c r="MHN297" s="191"/>
      <c r="MHO297" s="191"/>
      <c r="MHP297" s="191"/>
      <c r="MHQ297" s="191"/>
      <c r="MHR297" s="191"/>
      <c r="MHS297" s="191"/>
      <c r="MHT297" s="191"/>
      <c r="MHU297" s="191"/>
      <c r="MHV297" s="191"/>
      <c r="MHW297" s="191"/>
      <c r="MHX297" s="191"/>
      <c r="MHY297" s="191"/>
      <c r="MHZ297" s="191"/>
      <c r="MIA297" s="191"/>
      <c r="MIB297" s="191"/>
      <c r="MIC297" s="191"/>
      <c r="MID297" s="191"/>
      <c r="MIE297" s="191"/>
      <c r="MIF297" s="191"/>
      <c r="MIG297" s="191"/>
      <c r="MIH297" s="191"/>
      <c r="MII297" s="191"/>
      <c r="MIJ297" s="191"/>
      <c r="MIK297" s="191"/>
      <c r="MIL297" s="191"/>
      <c r="MIM297" s="191"/>
      <c r="MIN297" s="191"/>
      <c r="MIO297" s="191"/>
      <c r="MIP297" s="191"/>
      <c r="MIQ297" s="191"/>
      <c r="MIR297" s="191"/>
      <c r="MIS297" s="191"/>
      <c r="MIT297" s="191"/>
      <c r="MIU297" s="191"/>
      <c r="MIV297" s="191"/>
      <c r="MIW297" s="191"/>
      <c r="MIX297" s="191"/>
      <c r="MIY297" s="191"/>
      <c r="MIZ297" s="191"/>
      <c r="MJA297" s="191"/>
      <c r="MJB297" s="191"/>
      <c r="MJC297" s="191"/>
      <c r="MJD297" s="191"/>
      <c r="MJE297" s="191"/>
      <c r="MJF297" s="191"/>
      <c r="MJG297" s="191"/>
      <c r="MJH297" s="191"/>
      <c r="MJI297" s="191"/>
      <c r="MJJ297" s="191"/>
      <c r="MJK297" s="191"/>
      <c r="MJL297" s="191"/>
      <c r="MJM297" s="191"/>
      <c r="MJN297" s="191"/>
      <c r="MJO297" s="191"/>
      <c r="MJP297" s="191"/>
      <c r="MJQ297" s="191"/>
      <c r="MJR297" s="191"/>
      <c r="MJS297" s="191"/>
      <c r="MJT297" s="191"/>
      <c r="MJU297" s="191"/>
      <c r="MJV297" s="191"/>
      <c r="MJW297" s="191"/>
      <c r="MJX297" s="191"/>
      <c r="MJY297" s="191"/>
      <c r="MJZ297" s="191"/>
      <c r="MKA297" s="191"/>
      <c r="MKB297" s="191"/>
      <c r="MKC297" s="191"/>
      <c r="MKD297" s="191"/>
      <c r="MKE297" s="191"/>
      <c r="MKF297" s="191"/>
      <c r="MKG297" s="191"/>
      <c r="MKH297" s="191"/>
      <c r="MKI297" s="191"/>
      <c r="MKJ297" s="191"/>
      <c r="MKK297" s="191"/>
      <c r="MKL297" s="191"/>
      <c r="MKM297" s="191"/>
      <c r="MKN297" s="191"/>
      <c r="MKO297" s="191"/>
      <c r="MKP297" s="191"/>
      <c r="MKQ297" s="191"/>
      <c r="MKR297" s="191"/>
      <c r="MKS297" s="191"/>
      <c r="MKT297" s="191"/>
      <c r="MKU297" s="191"/>
      <c r="MKV297" s="191"/>
      <c r="MKW297" s="191"/>
      <c r="MKX297" s="191"/>
      <c r="MKY297" s="191"/>
      <c r="MKZ297" s="191"/>
      <c r="MLA297" s="191"/>
      <c r="MLB297" s="191"/>
      <c r="MLC297" s="191"/>
      <c r="MLD297" s="191"/>
      <c r="MLE297" s="191"/>
      <c r="MLF297" s="191"/>
      <c r="MLG297" s="191"/>
      <c r="MLH297" s="191"/>
      <c r="MLI297" s="191"/>
      <c r="MLJ297" s="191"/>
      <c r="MLK297" s="191"/>
      <c r="MLL297" s="191"/>
      <c r="MLM297" s="191"/>
      <c r="MLN297" s="191"/>
      <c r="MLO297" s="191"/>
      <c r="MLP297" s="191"/>
      <c r="MLQ297" s="191"/>
      <c r="MLR297" s="191"/>
      <c r="MLS297" s="191"/>
      <c r="MLT297" s="191"/>
      <c r="MLU297" s="191"/>
      <c r="MLV297" s="191"/>
      <c r="MLW297" s="191"/>
      <c r="MLX297" s="191"/>
      <c r="MLY297" s="191"/>
      <c r="MLZ297" s="191"/>
      <c r="MMA297" s="191"/>
      <c r="MMB297" s="191"/>
      <c r="MMC297" s="191"/>
      <c r="MMD297" s="191"/>
      <c r="MME297" s="191"/>
      <c r="MMF297" s="191"/>
      <c r="MMG297" s="191"/>
      <c r="MMH297" s="191"/>
      <c r="MMI297" s="191"/>
      <c r="MMJ297" s="191"/>
      <c r="MMK297" s="191"/>
      <c r="MML297" s="191"/>
      <c r="MMM297" s="191"/>
      <c r="MMN297" s="191"/>
      <c r="MMO297" s="191"/>
      <c r="MMP297" s="191"/>
      <c r="MMQ297" s="191"/>
      <c r="MMR297" s="191"/>
      <c r="MMS297" s="191"/>
      <c r="MMT297" s="191"/>
      <c r="MMU297" s="191"/>
      <c r="MMV297" s="191"/>
      <c r="MMW297" s="191"/>
      <c r="MMX297" s="191"/>
      <c r="MMY297" s="191"/>
      <c r="MMZ297" s="191"/>
      <c r="MNA297" s="191"/>
      <c r="MNB297" s="191"/>
      <c r="MNC297" s="191"/>
      <c r="MND297" s="191"/>
      <c r="MNE297" s="191"/>
      <c r="MNF297" s="191"/>
      <c r="MNG297" s="191"/>
      <c r="MNH297" s="191"/>
      <c r="MNI297" s="191"/>
      <c r="MNJ297" s="191"/>
      <c r="MNK297" s="191"/>
      <c r="MNL297" s="191"/>
      <c r="MNM297" s="191"/>
      <c r="MNN297" s="191"/>
      <c r="MNO297" s="191"/>
      <c r="MNP297" s="191"/>
      <c r="MNQ297" s="191"/>
      <c r="MNR297" s="191"/>
      <c r="MNS297" s="191"/>
      <c r="MNT297" s="191"/>
      <c r="MNU297" s="191"/>
      <c r="MNV297" s="191"/>
      <c r="MNW297" s="191"/>
      <c r="MNX297" s="191"/>
      <c r="MNY297" s="191"/>
      <c r="MNZ297" s="191"/>
      <c r="MOA297" s="191"/>
      <c r="MOB297" s="191"/>
      <c r="MOC297" s="191"/>
      <c r="MOD297" s="191"/>
      <c r="MOE297" s="191"/>
      <c r="MOF297" s="191"/>
      <c r="MOG297" s="191"/>
      <c r="MOH297" s="191"/>
      <c r="MOI297" s="191"/>
      <c r="MOJ297" s="191"/>
      <c r="MOK297" s="191"/>
      <c r="MOL297" s="191"/>
      <c r="MOM297" s="191"/>
      <c r="MON297" s="191"/>
      <c r="MOO297" s="191"/>
      <c r="MOP297" s="191"/>
      <c r="MOQ297" s="191"/>
      <c r="MOR297" s="191"/>
      <c r="MOS297" s="191"/>
      <c r="MOT297" s="191"/>
      <c r="MOU297" s="191"/>
      <c r="MOV297" s="191"/>
      <c r="MOW297" s="191"/>
      <c r="MOX297" s="191"/>
      <c r="MOY297" s="191"/>
      <c r="MOZ297" s="191"/>
      <c r="MPA297" s="191"/>
      <c r="MPB297" s="191"/>
      <c r="MPC297" s="191"/>
      <c r="MPD297" s="191"/>
      <c r="MPE297" s="191"/>
      <c r="MPF297" s="191"/>
      <c r="MPG297" s="191"/>
      <c r="MPH297" s="191"/>
      <c r="MPI297" s="191"/>
      <c r="MPJ297" s="191"/>
      <c r="MPK297" s="191"/>
      <c r="MPL297" s="191"/>
      <c r="MPM297" s="191"/>
      <c r="MPN297" s="191"/>
      <c r="MPO297" s="191"/>
      <c r="MPP297" s="191"/>
      <c r="MPQ297" s="191"/>
      <c r="MPR297" s="191"/>
      <c r="MPS297" s="191"/>
      <c r="MPT297" s="191"/>
      <c r="MPU297" s="191"/>
      <c r="MPV297" s="191"/>
      <c r="MPW297" s="191"/>
      <c r="MPX297" s="191"/>
      <c r="MPY297" s="191"/>
      <c r="MPZ297" s="191"/>
      <c r="MQA297" s="191"/>
      <c r="MQB297" s="191"/>
      <c r="MQC297" s="191"/>
      <c r="MQD297" s="191"/>
      <c r="MQE297" s="191"/>
      <c r="MQF297" s="191"/>
      <c r="MQG297" s="191"/>
      <c r="MQH297" s="191"/>
      <c r="MQI297" s="191"/>
      <c r="MQJ297" s="191"/>
      <c r="MQK297" s="191"/>
      <c r="MQL297" s="191"/>
      <c r="MQM297" s="191"/>
      <c r="MQN297" s="191"/>
      <c r="MQO297" s="191"/>
      <c r="MQP297" s="191"/>
      <c r="MQQ297" s="191"/>
      <c r="MQR297" s="191"/>
      <c r="MQS297" s="191"/>
      <c r="MQT297" s="191"/>
      <c r="MQU297" s="191"/>
      <c r="MQV297" s="191"/>
      <c r="MQW297" s="191"/>
      <c r="MQX297" s="191"/>
      <c r="MQY297" s="191"/>
      <c r="MQZ297" s="191"/>
      <c r="MRA297" s="191"/>
      <c r="MRB297" s="191"/>
      <c r="MRC297" s="191"/>
      <c r="MRD297" s="191"/>
      <c r="MRE297" s="191"/>
      <c r="MRF297" s="191"/>
      <c r="MRG297" s="191"/>
      <c r="MRH297" s="191"/>
      <c r="MRI297" s="191"/>
      <c r="MRJ297" s="191"/>
      <c r="MRK297" s="191"/>
      <c r="MRL297" s="191"/>
      <c r="MRM297" s="191"/>
      <c r="MRN297" s="191"/>
      <c r="MRO297" s="191"/>
      <c r="MRP297" s="191"/>
      <c r="MRQ297" s="191"/>
      <c r="MRR297" s="191"/>
      <c r="MRS297" s="191"/>
      <c r="MRT297" s="191"/>
      <c r="MRU297" s="191"/>
      <c r="MRV297" s="191"/>
      <c r="MRW297" s="191"/>
      <c r="MRX297" s="191"/>
      <c r="MRY297" s="191"/>
      <c r="MRZ297" s="191"/>
      <c r="MSA297" s="191"/>
      <c r="MSB297" s="191"/>
      <c r="MSC297" s="191"/>
      <c r="MSD297" s="191"/>
      <c r="MSE297" s="191"/>
      <c r="MSF297" s="191"/>
      <c r="MSG297" s="191"/>
      <c r="MSH297" s="191"/>
      <c r="MSI297" s="191"/>
      <c r="MSJ297" s="191"/>
      <c r="MSK297" s="191"/>
      <c r="MSL297" s="191"/>
      <c r="MSM297" s="191"/>
      <c r="MSN297" s="191"/>
      <c r="MSO297" s="191"/>
      <c r="MSP297" s="191"/>
      <c r="MSQ297" s="191"/>
      <c r="MSR297" s="191"/>
      <c r="MSS297" s="191"/>
      <c r="MST297" s="191"/>
      <c r="MSU297" s="191"/>
      <c r="MSV297" s="191"/>
      <c r="MSW297" s="191"/>
      <c r="MSX297" s="191"/>
      <c r="MSY297" s="191"/>
      <c r="MSZ297" s="191"/>
      <c r="MTA297" s="191"/>
      <c r="MTB297" s="191"/>
      <c r="MTC297" s="191"/>
      <c r="MTD297" s="191"/>
      <c r="MTE297" s="191"/>
      <c r="MTF297" s="191"/>
      <c r="MTG297" s="191"/>
      <c r="MTH297" s="191"/>
      <c r="MTI297" s="191"/>
      <c r="MTJ297" s="191"/>
      <c r="MTK297" s="191"/>
      <c r="MTL297" s="191"/>
      <c r="MTM297" s="191"/>
      <c r="MTN297" s="191"/>
      <c r="MTO297" s="191"/>
      <c r="MTP297" s="191"/>
      <c r="MTQ297" s="191"/>
      <c r="MTR297" s="191"/>
      <c r="MTS297" s="191"/>
      <c r="MTT297" s="191"/>
      <c r="MTU297" s="191"/>
      <c r="MTV297" s="191"/>
      <c r="MTW297" s="191"/>
      <c r="MTX297" s="191"/>
      <c r="MTY297" s="191"/>
      <c r="MTZ297" s="191"/>
      <c r="MUA297" s="191"/>
      <c r="MUB297" s="191"/>
      <c r="MUC297" s="191"/>
      <c r="MUD297" s="191"/>
      <c r="MUE297" s="191"/>
      <c r="MUF297" s="191"/>
      <c r="MUG297" s="191"/>
      <c r="MUH297" s="191"/>
      <c r="MUI297" s="191"/>
      <c r="MUJ297" s="191"/>
      <c r="MUK297" s="191"/>
      <c r="MUL297" s="191"/>
      <c r="MUM297" s="191"/>
      <c r="MUN297" s="191"/>
      <c r="MUO297" s="191"/>
      <c r="MUP297" s="191"/>
      <c r="MUQ297" s="191"/>
      <c r="MUR297" s="191"/>
      <c r="MUS297" s="191"/>
      <c r="MUT297" s="191"/>
      <c r="MUU297" s="191"/>
      <c r="MUV297" s="191"/>
      <c r="MUW297" s="191"/>
      <c r="MUX297" s="191"/>
      <c r="MUY297" s="191"/>
      <c r="MUZ297" s="191"/>
      <c r="MVA297" s="191"/>
      <c r="MVB297" s="191"/>
      <c r="MVC297" s="191"/>
      <c r="MVD297" s="191"/>
      <c r="MVE297" s="191"/>
      <c r="MVF297" s="191"/>
      <c r="MVG297" s="191"/>
      <c r="MVH297" s="191"/>
      <c r="MVI297" s="191"/>
      <c r="MVJ297" s="191"/>
      <c r="MVK297" s="191"/>
      <c r="MVL297" s="191"/>
      <c r="MVM297" s="191"/>
      <c r="MVN297" s="191"/>
      <c r="MVO297" s="191"/>
      <c r="MVP297" s="191"/>
      <c r="MVQ297" s="191"/>
      <c r="MVR297" s="191"/>
      <c r="MVS297" s="191"/>
      <c r="MVT297" s="191"/>
      <c r="MVU297" s="191"/>
      <c r="MVV297" s="191"/>
      <c r="MVW297" s="191"/>
      <c r="MVX297" s="191"/>
      <c r="MVY297" s="191"/>
      <c r="MVZ297" s="191"/>
      <c r="MWA297" s="191"/>
      <c r="MWB297" s="191"/>
      <c r="MWC297" s="191"/>
      <c r="MWD297" s="191"/>
      <c r="MWE297" s="191"/>
      <c r="MWF297" s="191"/>
      <c r="MWG297" s="191"/>
      <c r="MWH297" s="191"/>
      <c r="MWI297" s="191"/>
      <c r="MWJ297" s="191"/>
      <c r="MWK297" s="191"/>
      <c r="MWL297" s="191"/>
      <c r="MWM297" s="191"/>
      <c r="MWN297" s="191"/>
      <c r="MWO297" s="191"/>
      <c r="MWP297" s="191"/>
      <c r="MWQ297" s="191"/>
      <c r="MWR297" s="191"/>
      <c r="MWS297" s="191"/>
      <c r="MWT297" s="191"/>
      <c r="MWU297" s="191"/>
      <c r="MWV297" s="191"/>
      <c r="MWW297" s="191"/>
      <c r="MWX297" s="191"/>
      <c r="MWY297" s="191"/>
      <c r="MWZ297" s="191"/>
      <c r="MXA297" s="191"/>
      <c r="MXB297" s="191"/>
      <c r="MXC297" s="191"/>
      <c r="MXD297" s="191"/>
      <c r="MXE297" s="191"/>
      <c r="MXF297" s="191"/>
      <c r="MXG297" s="191"/>
      <c r="MXH297" s="191"/>
      <c r="MXI297" s="191"/>
      <c r="MXJ297" s="191"/>
      <c r="MXK297" s="191"/>
      <c r="MXL297" s="191"/>
      <c r="MXM297" s="191"/>
      <c r="MXN297" s="191"/>
      <c r="MXO297" s="191"/>
      <c r="MXP297" s="191"/>
      <c r="MXQ297" s="191"/>
      <c r="MXR297" s="191"/>
      <c r="MXS297" s="191"/>
      <c r="MXT297" s="191"/>
      <c r="MXU297" s="191"/>
      <c r="MXV297" s="191"/>
      <c r="MXW297" s="191"/>
      <c r="MXX297" s="191"/>
      <c r="MXY297" s="191"/>
      <c r="MXZ297" s="191"/>
      <c r="MYA297" s="191"/>
      <c r="MYB297" s="191"/>
      <c r="MYC297" s="191"/>
      <c r="MYD297" s="191"/>
      <c r="MYE297" s="191"/>
      <c r="MYF297" s="191"/>
      <c r="MYG297" s="191"/>
      <c r="MYH297" s="191"/>
      <c r="MYI297" s="191"/>
      <c r="MYJ297" s="191"/>
      <c r="MYK297" s="191"/>
      <c r="MYL297" s="191"/>
      <c r="MYM297" s="191"/>
      <c r="MYN297" s="191"/>
      <c r="MYO297" s="191"/>
      <c r="MYP297" s="191"/>
      <c r="MYQ297" s="191"/>
      <c r="MYR297" s="191"/>
      <c r="MYS297" s="191"/>
      <c r="MYT297" s="191"/>
      <c r="MYU297" s="191"/>
      <c r="MYV297" s="191"/>
      <c r="MYW297" s="191"/>
      <c r="MYX297" s="191"/>
      <c r="MYY297" s="191"/>
      <c r="MYZ297" s="191"/>
      <c r="MZA297" s="191"/>
      <c r="MZB297" s="191"/>
      <c r="MZC297" s="191"/>
      <c r="MZD297" s="191"/>
      <c r="MZE297" s="191"/>
      <c r="MZF297" s="191"/>
      <c r="MZG297" s="191"/>
      <c r="MZH297" s="191"/>
      <c r="MZI297" s="191"/>
      <c r="MZJ297" s="191"/>
      <c r="MZK297" s="191"/>
      <c r="MZL297" s="191"/>
      <c r="MZM297" s="191"/>
      <c r="MZN297" s="191"/>
      <c r="MZO297" s="191"/>
      <c r="MZP297" s="191"/>
      <c r="MZQ297" s="191"/>
      <c r="MZR297" s="191"/>
      <c r="MZS297" s="191"/>
      <c r="MZT297" s="191"/>
      <c r="MZU297" s="191"/>
      <c r="MZV297" s="191"/>
      <c r="MZW297" s="191"/>
      <c r="MZX297" s="191"/>
      <c r="MZY297" s="191"/>
      <c r="MZZ297" s="191"/>
      <c r="NAA297" s="191"/>
      <c r="NAB297" s="191"/>
      <c r="NAC297" s="191"/>
      <c r="NAD297" s="191"/>
      <c r="NAE297" s="191"/>
      <c r="NAF297" s="191"/>
      <c r="NAG297" s="191"/>
      <c r="NAH297" s="191"/>
      <c r="NAI297" s="191"/>
      <c r="NAJ297" s="191"/>
      <c r="NAK297" s="191"/>
      <c r="NAL297" s="191"/>
      <c r="NAM297" s="191"/>
      <c r="NAN297" s="191"/>
      <c r="NAO297" s="191"/>
      <c r="NAP297" s="191"/>
      <c r="NAQ297" s="191"/>
      <c r="NAR297" s="191"/>
      <c r="NAS297" s="191"/>
      <c r="NAT297" s="191"/>
      <c r="NAU297" s="191"/>
      <c r="NAV297" s="191"/>
      <c r="NAW297" s="191"/>
      <c r="NAX297" s="191"/>
      <c r="NAY297" s="191"/>
      <c r="NAZ297" s="191"/>
      <c r="NBA297" s="191"/>
      <c r="NBB297" s="191"/>
      <c r="NBC297" s="191"/>
      <c r="NBD297" s="191"/>
      <c r="NBE297" s="191"/>
      <c r="NBF297" s="191"/>
      <c r="NBG297" s="191"/>
      <c r="NBH297" s="191"/>
      <c r="NBI297" s="191"/>
      <c r="NBJ297" s="191"/>
      <c r="NBK297" s="191"/>
      <c r="NBL297" s="191"/>
      <c r="NBM297" s="191"/>
      <c r="NBN297" s="191"/>
      <c r="NBO297" s="191"/>
      <c r="NBP297" s="191"/>
      <c r="NBQ297" s="191"/>
      <c r="NBR297" s="191"/>
      <c r="NBS297" s="191"/>
      <c r="NBT297" s="191"/>
      <c r="NBU297" s="191"/>
      <c r="NBV297" s="191"/>
      <c r="NBW297" s="191"/>
      <c r="NBX297" s="191"/>
      <c r="NBY297" s="191"/>
      <c r="NBZ297" s="191"/>
      <c r="NCA297" s="191"/>
      <c r="NCB297" s="191"/>
      <c r="NCC297" s="191"/>
      <c r="NCD297" s="191"/>
      <c r="NCE297" s="191"/>
      <c r="NCF297" s="191"/>
      <c r="NCG297" s="191"/>
      <c r="NCH297" s="191"/>
      <c r="NCI297" s="191"/>
      <c r="NCJ297" s="191"/>
      <c r="NCK297" s="191"/>
      <c r="NCL297" s="191"/>
      <c r="NCM297" s="191"/>
      <c r="NCN297" s="191"/>
      <c r="NCO297" s="191"/>
      <c r="NCP297" s="191"/>
      <c r="NCQ297" s="191"/>
      <c r="NCR297" s="191"/>
      <c r="NCS297" s="191"/>
      <c r="NCT297" s="191"/>
      <c r="NCU297" s="191"/>
      <c r="NCV297" s="191"/>
      <c r="NCW297" s="191"/>
      <c r="NCX297" s="191"/>
      <c r="NCY297" s="191"/>
      <c r="NCZ297" s="191"/>
      <c r="NDA297" s="191"/>
      <c r="NDB297" s="191"/>
      <c r="NDC297" s="191"/>
      <c r="NDD297" s="191"/>
      <c r="NDE297" s="191"/>
      <c r="NDF297" s="191"/>
      <c r="NDG297" s="191"/>
      <c r="NDH297" s="191"/>
      <c r="NDI297" s="191"/>
      <c r="NDJ297" s="191"/>
      <c r="NDK297" s="191"/>
      <c r="NDL297" s="191"/>
      <c r="NDM297" s="191"/>
      <c r="NDN297" s="191"/>
      <c r="NDO297" s="191"/>
      <c r="NDP297" s="191"/>
      <c r="NDQ297" s="191"/>
      <c r="NDR297" s="191"/>
      <c r="NDS297" s="191"/>
      <c r="NDT297" s="191"/>
      <c r="NDU297" s="191"/>
      <c r="NDV297" s="191"/>
      <c r="NDW297" s="191"/>
      <c r="NDX297" s="191"/>
      <c r="NDY297" s="191"/>
      <c r="NDZ297" s="191"/>
      <c r="NEA297" s="191"/>
      <c r="NEB297" s="191"/>
      <c r="NEC297" s="191"/>
      <c r="NED297" s="191"/>
      <c r="NEE297" s="191"/>
      <c r="NEF297" s="191"/>
      <c r="NEG297" s="191"/>
      <c r="NEH297" s="191"/>
      <c r="NEI297" s="191"/>
      <c r="NEJ297" s="191"/>
      <c r="NEK297" s="191"/>
      <c r="NEL297" s="191"/>
      <c r="NEM297" s="191"/>
      <c r="NEN297" s="191"/>
      <c r="NEO297" s="191"/>
      <c r="NEP297" s="191"/>
      <c r="NEQ297" s="191"/>
      <c r="NER297" s="191"/>
      <c r="NES297" s="191"/>
      <c r="NET297" s="191"/>
      <c r="NEU297" s="191"/>
      <c r="NEV297" s="191"/>
      <c r="NEW297" s="191"/>
      <c r="NEX297" s="191"/>
      <c r="NEY297" s="191"/>
      <c r="NEZ297" s="191"/>
      <c r="NFA297" s="191"/>
      <c r="NFB297" s="191"/>
      <c r="NFC297" s="191"/>
      <c r="NFD297" s="191"/>
      <c r="NFE297" s="191"/>
      <c r="NFF297" s="191"/>
      <c r="NFG297" s="191"/>
      <c r="NFH297" s="191"/>
      <c r="NFI297" s="191"/>
      <c r="NFJ297" s="191"/>
      <c r="NFK297" s="191"/>
      <c r="NFL297" s="191"/>
      <c r="NFM297" s="191"/>
      <c r="NFN297" s="191"/>
      <c r="NFO297" s="191"/>
      <c r="NFP297" s="191"/>
      <c r="NFQ297" s="191"/>
      <c r="NFR297" s="191"/>
      <c r="NFS297" s="191"/>
      <c r="NFT297" s="191"/>
      <c r="NFU297" s="191"/>
      <c r="NFV297" s="191"/>
      <c r="NFW297" s="191"/>
      <c r="NFX297" s="191"/>
      <c r="NFY297" s="191"/>
      <c r="NFZ297" s="191"/>
      <c r="NGA297" s="191"/>
      <c r="NGB297" s="191"/>
      <c r="NGC297" s="191"/>
      <c r="NGD297" s="191"/>
      <c r="NGE297" s="191"/>
      <c r="NGF297" s="191"/>
      <c r="NGG297" s="191"/>
      <c r="NGH297" s="191"/>
      <c r="NGI297" s="191"/>
      <c r="NGJ297" s="191"/>
      <c r="NGK297" s="191"/>
      <c r="NGL297" s="191"/>
      <c r="NGM297" s="191"/>
      <c r="NGN297" s="191"/>
      <c r="NGO297" s="191"/>
      <c r="NGP297" s="191"/>
      <c r="NGQ297" s="191"/>
      <c r="NGR297" s="191"/>
      <c r="NGS297" s="191"/>
      <c r="NGT297" s="191"/>
      <c r="NGU297" s="191"/>
      <c r="NGV297" s="191"/>
      <c r="NGW297" s="191"/>
      <c r="NGX297" s="191"/>
      <c r="NGY297" s="191"/>
      <c r="NGZ297" s="191"/>
      <c r="NHA297" s="191"/>
      <c r="NHB297" s="191"/>
      <c r="NHC297" s="191"/>
      <c r="NHD297" s="191"/>
      <c r="NHE297" s="191"/>
      <c r="NHF297" s="191"/>
      <c r="NHG297" s="191"/>
      <c r="NHH297" s="191"/>
      <c r="NHI297" s="191"/>
      <c r="NHJ297" s="191"/>
      <c r="NHK297" s="191"/>
      <c r="NHL297" s="191"/>
      <c r="NHM297" s="191"/>
      <c r="NHN297" s="191"/>
      <c r="NHO297" s="191"/>
      <c r="NHP297" s="191"/>
      <c r="NHQ297" s="191"/>
      <c r="NHR297" s="191"/>
      <c r="NHS297" s="191"/>
      <c r="NHT297" s="191"/>
      <c r="NHU297" s="191"/>
      <c r="NHV297" s="191"/>
      <c r="NHW297" s="191"/>
      <c r="NHX297" s="191"/>
      <c r="NHY297" s="191"/>
      <c r="NHZ297" s="191"/>
      <c r="NIA297" s="191"/>
      <c r="NIB297" s="191"/>
      <c r="NIC297" s="191"/>
      <c r="NID297" s="191"/>
      <c r="NIE297" s="191"/>
      <c r="NIF297" s="191"/>
      <c r="NIG297" s="191"/>
      <c r="NIH297" s="191"/>
      <c r="NII297" s="191"/>
      <c r="NIJ297" s="191"/>
      <c r="NIK297" s="191"/>
      <c r="NIL297" s="191"/>
      <c r="NIM297" s="191"/>
      <c r="NIN297" s="191"/>
      <c r="NIO297" s="191"/>
      <c r="NIP297" s="191"/>
      <c r="NIQ297" s="191"/>
      <c r="NIR297" s="191"/>
      <c r="NIS297" s="191"/>
      <c r="NIT297" s="191"/>
      <c r="NIU297" s="191"/>
      <c r="NIV297" s="191"/>
      <c r="NIW297" s="191"/>
      <c r="NIX297" s="191"/>
      <c r="NIY297" s="191"/>
      <c r="NIZ297" s="191"/>
      <c r="NJA297" s="191"/>
      <c r="NJB297" s="191"/>
      <c r="NJC297" s="191"/>
      <c r="NJD297" s="191"/>
      <c r="NJE297" s="191"/>
      <c r="NJF297" s="191"/>
      <c r="NJG297" s="191"/>
      <c r="NJH297" s="191"/>
      <c r="NJI297" s="191"/>
      <c r="NJJ297" s="191"/>
      <c r="NJK297" s="191"/>
      <c r="NJL297" s="191"/>
      <c r="NJM297" s="191"/>
      <c r="NJN297" s="191"/>
      <c r="NJO297" s="191"/>
      <c r="NJP297" s="191"/>
      <c r="NJQ297" s="191"/>
      <c r="NJR297" s="191"/>
      <c r="NJS297" s="191"/>
      <c r="NJT297" s="191"/>
      <c r="NJU297" s="191"/>
      <c r="NJV297" s="191"/>
      <c r="NJW297" s="191"/>
      <c r="NJX297" s="191"/>
      <c r="NJY297" s="191"/>
      <c r="NJZ297" s="191"/>
      <c r="NKA297" s="191"/>
      <c r="NKB297" s="191"/>
      <c r="NKC297" s="191"/>
      <c r="NKD297" s="191"/>
      <c r="NKE297" s="191"/>
      <c r="NKF297" s="191"/>
      <c r="NKG297" s="191"/>
      <c r="NKH297" s="191"/>
      <c r="NKI297" s="191"/>
      <c r="NKJ297" s="191"/>
      <c r="NKK297" s="191"/>
      <c r="NKL297" s="191"/>
      <c r="NKM297" s="191"/>
      <c r="NKN297" s="191"/>
      <c r="NKO297" s="191"/>
      <c r="NKP297" s="191"/>
      <c r="NKQ297" s="191"/>
      <c r="NKR297" s="191"/>
      <c r="NKS297" s="191"/>
      <c r="NKT297" s="191"/>
      <c r="NKU297" s="191"/>
      <c r="NKV297" s="191"/>
      <c r="NKW297" s="191"/>
      <c r="NKX297" s="191"/>
      <c r="NKY297" s="191"/>
      <c r="NKZ297" s="191"/>
      <c r="NLA297" s="191"/>
      <c r="NLB297" s="191"/>
      <c r="NLC297" s="191"/>
      <c r="NLD297" s="191"/>
      <c r="NLE297" s="191"/>
      <c r="NLF297" s="191"/>
      <c r="NLG297" s="191"/>
      <c r="NLH297" s="191"/>
      <c r="NLI297" s="191"/>
      <c r="NLJ297" s="191"/>
      <c r="NLK297" s="191"/>
      <c r="NLL297" s="191"/>
      <c r="NLM297" s="191"/>
      <c r="NLN297" s="191"/>
      <c r="NLO297" s="191"/>
      <c r="NLP297" s="191"/>
      <c r="NLQ297" s="191"/>
      <c r="NLR297" s="191"/>
      <c r="NLS297" s="191"/>
      <c r="NLT297" s="191"/>
      <c r="NLU297" s="191"/>
      <c r="NLV297" s="191"/>
      <c r="NLW297" s="191"/>
      <c r="NLX297" s="191"/>
      <c r="NLY297" s="191"/>
      <c r="NLZ297" s="191"/>
      <c r="NMA297" s="191"/>
      <c r="NMB297" s="191"/>
      <c r="NMC297" s="191"/>
      <c r="NMD297" s="191"/>
      <c r="NME297" s="191"/>
      <c r="NMF297" s="191"/>
      <c r="NMG297" s="191"/>
      <c r="NMH297" s="191"/>
      <c r="NMI297" s="191"/>
      <c r="NMJ297" s="191"/>
      <c r="NMK297" s="191"/>
      <c r="NML297" s="191"/>
      <c r="NMM297" s="191"/>
      <c r="NMN297" s="191"/>
      <c r="NMO297" s="191"/>
      <c r="NMP297" s="191"/>
      <c r="NMQ297" s="191"/>
      <c r="NMR297" s="191"/>
      <c r="NMS297" s="191"/>
      <c r="NMT297" s="191"/>
      <c r="NMU297" s="191"/>
      <c r="NMV297" s="191"/>
      <c r="NMW297" s="191"/>
      <c r="NMX297" s="191"/>
      <c r="NMY297" s="191"/>
      <c r="NMZ297" s="191"/>
      <c r="NNA297" s="191"/>
      <c r="NNB297" s="191"/>
      <c r="NNC297" s="191"/>
      <c r="NND297" s="191"/>
      <c r="NNE297" s="191"/>
      <c r="NNF297" s="191"/>
      <c r="NNG297" s="191"/>
      <c r="NNH297" s="191"/>
      <c r="NNI297" s="191"/>
      <c r="NNJ297" s="191"/>
      <c r="NNK297" s="191"/>
      <c r="NNL297" s="191"/>
      <c r="NNM297" s="191"/>
      <c r="NNN297" s="191"/>
      <c r="NNO297" s="191"/>
      <c r="NNP297" s="191"/>
      <c r="NNQ297" s="191"/>
      <c r="NNR297" s="191"/>
      <c r="NNS297" s="191"/>
      <c r="NNT297" s="191"/>
      <c r="NNU297" s="191"/>
      <c r="NNV297" s="191"/>
      <c r="NNW297" s="191"/>
      <c r="NNX297" s="191"/>
      <c r="NNY297" s="191"/>
      <c r="NNZ297" s="191"/>
      <c r="NOA297" s="191"/>
      <c r="NOB297" s="191"/>
      <c r="NOC297" s="191"/>
      <c r="NOD297" s="191"/>
      <c r="NOE297" s="191"/>
      <c r="NOF297" s="191"/>
      <c r="NOG297" s="191"/>
      <c r="NOH297" s="191"/>
      <c r="NOI297" s="191"/>
      <c r="NOJ297" s="191"/>
      <c r="NOK297" s="191"/>
      <c r="NOL297" s="191"/>
      <c r="NOM297" s="191"/>
      <c r="NON297" s="191"/>
      <c r="NOO297" s="191"/>
      <c r="NOP297" s="191"/>
      <c r="NOQ297" s="191"/>
      <c r="NOR297" s="191"/>
      <c r="NOS297" s="191"/>
      <c r="NOT297" s="191"/>
      <c r="NOU297" s="191"/>
      <c r="NOV297" s="191"/>
      <c r="NOW297" s="191"/>
      <c r="NOX297" s="191"/>
      <c r="NOY297" s="191"/>
      <c r="NOZ297" s="191"/>
      <c r="NPA297" s="191"/>
      <c r="NPB297" s="191"/>
      <c r="NPC297" s="191"/>
      <c r="NPD297" s="191"/>
      <c r="NPE297" s="191"/>
      <c r="NPF297" s="191"/>
      <c r="NPG297" s="191"/>
      <c r="NPH297" s="191"/>
      <c r="NPI297" s="191"/>
      <c r="NPJ297" s="191"/>
      <c r="NPK297" s="191"/>
      <c r="NPL297" s="191"/>
      <c r="NPM297" s="191"/>
      <c r="NPN297" s="191"/>
      <c r="NPO297" s="191"/>
      <c r="NPP297" s="191"/>
      <c r="NPQ297" s="191"/>
      <c r="NPR297" s="191"/>
      <c r="NPS297" s="191"/>
      <c r="NPT297" s="191"/>
      <c r="NPU297" s="191"/>
      <c r="NPV297" s="191"/>
      <c r="NPW297" s="191"/>
      <c r="NPX297" s="191"/>
      <c r="NPY297" s="191"/>
      <c r="NPZ297" s="191"/>
      <c r="NQA297" s="191"/>
      <c r="NQB297" s="191"/>
      <c r="NQC297" s="191"/>
      <c r="NQD297" s="191"/>
      <c r="NQE297" s="191"/>
      <c r="NQF297" s="191"/>
      <c r="NQG297" s="191"/>
      <c r="NQH297" s="191"/>
      <c r="NQI297" s="191"/>
      <c r="NQJ297" s="191"/>
      <c r="NQK297" s="191"/>
      <c r="NQL297" s="191"/>
      <c r="NQM297" s="191"/>
      <c r="NQN297" s="191"/>
      <c r="NQO297" s="191"/>
      <c r="NQP297" s="191"/>
      <c r="NQQ297" s="191"/>
      <c r="NQR297" s="191"/>
      <c r="NQS297" s="191"/>
      <c r="NQT297" s="191"/>
      <c r="NQU297" s="191"/>
      <c r="NQV297" s="191"/>
      <c r="NQW297" s="191"/>
      <c r="NQX297" s="191"/>
      <c r="NQY297" s="191"/>
      <c r="NQZ297" s="191"/>
      <c r="NRA297" s="191"/>
      <c r="NRB297" s="191"/>
      <c r="NRC297" s="191"/>
      <c r="NRD297" s="191"/>
      <c r="NRE297" s="191"/>
      <c r="NRF297" s="191"/>
      <c r="NRG297" s="191"/>
      <c r="NRH297" s="191"/>
      <c r="NRI297" s="191"/>
      <c r="NRJ297" s="191"/>
      <c r="NRK297" s="191"/>
      <c r="NRL297" s="191"/>
      <c r="NRM297" s="191"/>
      <c r="NRN297" s="191"/>
      <c r="NRO297" s="191"/>
      <c r="NRP297" s="191"/>
      <c r="NRQ297" s="191"/>
      <c r="NRR297" s="191"/>
      <c r="NRS297" s="191"/>
      <c r="NRT297" s="191"/>
      <c r="NRU297" s="191"/>
      <c r="NRV297" s="191"/>
      <c r="NRW297" s="191"/>
      <c r="NRX297" s="191"/>
      <c r="NRY297" s="191"/>
      <c r="NRZ297" s="191"/>
      <c r="NSA297" s="191"/>
      <c r="NSB297" s="191"/>
      <c r="NSC297" s="191"/>
      <c r="NSD297" s="191"/>
      <c r="NSE297" s="191"/>
      <c r="NSF297" s="191"/>
      <c r="NSG297" s="191"/>
      <c r="NSH297" s="191"/>
      <c r="NSI297" s="191"/>
      <c r="NSJ297" s="191"/>
      <c r="NSK297" s="191"/>
      <c r="NSL297" s="191"/>
      <c r="NSM297" s="191"/>
      <c r="NSN297" s="191"/>
      <c r="NSO297" s="191"/>
      <c r="NSP297" s="191"/>
      <c r="NSQ297" s="191"/>
      <c r="NSR297" s="191"/>
      <c r="NSS297" s="191"/>
      <c r="NST297" s="191"/>
      <c r="NSU297" s="191"/>
      <c r="NSV297" s="191"/>
      <c r="NSW297" s="191"/>
      <c r="NSX297" s="191"/>
      <c r="NSY297" s="191"/>
      <c r="NSZ297" s="191"/>
      <c r="NTA297" s="191"/>
      <c r="NTB297" s="191"/>
      <c r="NTC297" s="191"/>
      <c r="NTD297" s="191"/>
      <c r="NTE297" s="191"/>
      <c r="NTF297" s="191"/>
      <c r="NTG297" s="191"/>
      <c r="NTH297" s="191"/>
      <c r="NTI297" s="191"/>
      <c r="NTJ297" s="191"/>
      <c r="NTK297" s="191"/>
      <c r="NTL297" s="191"/>
      <c r="NTM297" s="191"/>
      <c r="NTN297" s="191"/>
      <c r="NTO297" s="191"/>
      <c r="NTP297" s="191"/>
      <c r="NTQ297" s="191"/>
      <c r="NTR297" s="191"/>
      <c r="NTS297" s="191"/>
      <c r="NTT297" s="191"/>
      <c r="NTU297" s="191"/>
      <c r="NTV297" s="191"/>
      <c r="NTW297" s="191"/>
      <c r="NTX297" s="191"/>
      <c r="NTY297" s="191"/>
      <c r="NTZ297" s="191"/>
      <c r="NUA297" s="191"/>
      <c r="NUB297" s="191"/>
      <c r="NUC297" s="191"/>
      <c r="NUD297" s="191"/>
      <c r="NUE297" s="191"/>
      <c r="NUF297" s="191"/>
      <c r="NUG297" s="191"/>
      <c r="NUH297" s="191"/>
      <c r="NUI297" s="191"/>
      <c r="NUJ297" s="191"/>
      <c r="NUK297" s="191"/>
      <c r="NUL297" s="191"/>
      <c r="NUM297" s="191"/>
      <c r="NUN297" s="191"/>
      <c r="NUO297" s="191"/>
      <c r="NUP297" s="191"/>
      <c r="NUQ297" s="191"/>
      <c r="NUR297" s="191"/>
      <c r="NUS297" s="191"/>
      <c r="NUT297" s="191"/>
      <c r="NUU297" s="191"/>
      <c r="NUV297" s="191"/>
      <c r="NUW297" s="191"/>
      <c r="NUX297" s="191"/>
      <c r="NUY297" s="191"/>
      <c r="NUZ297" s="191"/>
      <c r="NVA297" s="191"/>
      <c r="NVB297" s="191"/>
      <c r="NVC297" s="191"/>
      <c r="NVD297" s="191"/>
      <c r="NVE297" s="191"/>
      <c r="NVF297" s="191"/>
      <c r="NVG297" s="191"/>
      <c r="NVH297" s="191"/>
      <c r="NVI297" s="191"/>
      <c r="NVJ297" s="191"/>
      <c r="NVK297" s="191"/>
      <c r="NVL297" s="191"/>
      <c r="NVM297" s="191"/>
      <c r="NVN297" s="191"/>
      <c r="NVO297" s="191"/>
      <c r="NVP297" s="191"/>
      <c r="NVQ297" s="191"/>
      <c r="NVR297" s="191"/>
      <c r="NVS297" s="191"/>
      <c r="NVT297" s="191"/>
      <c r="NVU297" s="191"/>
      <c r="NVV297" s="191"/>
      <c r="NVW297" s="191"/>
      <c r="NVX297" s="191"/>
      <c r="NVY297" s="191"/>
      <c r="NVZ297" s="191"/>
      <c r="NWA297" s="191"/>
      <c r="NWB297" s="191"/>
      <c r="NWC297" s="191"/>
      <c r="NWD297" s="191"/>
      <c r="NWE297" s="191"/>
      <c r="NWF297" s="191"/>
      <c r="NWG297" s="191"/>
      <c r="NWH297" s="191"/>
      <c r="NWI297" s="191"/>
      <c r="NWJ297" s="191"/>
      <c r="NWK297" s="191"/>
      <c r="NWL297" s="191"/>
      <c r="NWM297" s="191"/>
      <c r="NWN297" s="191"/>
      <c r="NWO297" s="191"/>
      <c r="NWP297" s="191"/>
      <c r="NWQ297" s="191"/>
      <c r="NWR297" s="191"/>
      <c r="NWS297" s="191"/>
      <c r="NWT297" s="191"/>
      <c r="NWU297" s="191"/>
      <c r="NWV297" s="191"/>
      <c r="NWW297" s="191"/>
      <c r="NWX297" s="191"/>
      <c r="NWY297" s="191"/>
      <c r="NWZ297" s="191"/>
      <c r="NXA297" s="191"/>
      <c r="NXB297" s="191"/>
      <c r="NXC297" s="191"/>
      <c r="NXD297" s="191"/>
      <c r="NXE297" s="191"/>
      <c r="NXF297" s="191"/>
      <c r="NXG297" s="191"/>
      <c r="NXH297" s="191"/>
      <c r="NXI297" s="191"/>
      <c r="NXJ297" s="191"/>
      <c r="NXK297" s="191"/>
      <c r="NXL297" s="191"/>
      <c r="NXM297" s="191"/>
      <c r="NXN297" s="191"/>
      <c r="NXO297" s="191"/>
      <c r="NXP297" s="191"/>
      <c r="NXQ297" s="191"/>
      <c r="NXR297" s="191"/>
      <c r="NXS297" s="191"/>
      <c r="NXT297" s="191"/>
      <c r="NXU297" s="191"/>
      <c r="NXV297" s="191"/>
      <c r="NXW297" s="191"/>
      <c r="NXX297" s="191"/>
      <c r="NXY297" s="191"/>
      <c r="NXZ297" s="191"/>
      <c r="NYA297" s="191"/>
      <c r="NYB297" s="191"/>
      <c r="NYC297" s="191"/>
      <c r="NYD297" s="191"/>
      <c r="NYE297" s="191"/>
      <c r="NYF297" s="191"/>
      <c r="NYG297" s="191"/>
      <c r="NYH297" s="191"/>
      <c r="NYI297" s="191"/>
      <c r="NYJ297" s="191"/>
      <c r="NYK297" s="191"/>
      <c r="NYL297" s="191"/>
      <c r="NYM297" s="191"/>
      <c r="NYN297" s="191"/>
      <c r="NYO297" s="191"/>
      <c r="NYP297" s="191"/>
      <c r="NYQ297" s="191"/>
      <c r="NYR297" s="191"/>
      <c r="NYS297" s="191"/>
      <c r="NYT297" s="191"/>
      <c r="NYU297" s="191"/>
      <c r="NYV297" s="191"/>
      <c r="NYW297" s="191"/>
      <c r="NYX297" s="191"/>
      <c r="NYY297" s="191"/>
      <c r="NYZ297" s="191"/>
      <c r="NZA297" s="191"/>
      <c r="NZB297" s="191"/>
      <c r="NZC297" s="191"/>
      <c r="NZD297" s="191"/>
      <c r="NZE297" s="191"/>
      <c r="NZF297" s="191"/>
      <c r="NZG297" s="191"/>
      <c r="NZH297" s="191"/>
      <c r="NZI297" s="191"/>
      <c r="NZJ297" s="191"/>
      <c r="NZK297" s="191"/>
      <c r="NZL297" s="191"/>
      <c r="NZM297" s="191"/>
      <c r="NZN297" s="191"/>
      <c r="NZO297" s="191"/>
      <c r="NZP297" s="191"/>
      <c r="NZQ297" s="191"/>
      <c r="NZR297" s="191"/>
      <c r="NZS297" s="191"/>
      <c r="NZT297" s="191"/>
      <c r="NZU297" s="191"/>
      <c r="NZV297" s="191"/>
      <c r="NZW297" s="191"/>
      <c r="NZX297" s="191"/>
      <c r="NZY297" s="191"/>
      <c r="NZZ297" s="191"/>
      <c r="OAA297" s="191"/>
      <c r="OAB297" s="191"/>
      <c r="OAC297" s="191"/>
      <c r="OAD297" s="191"/>
      <c r="OAE297" s="191"/>
      <c r="OAF297" s="191"/>
      <c r="OAG297" s="191"/>
      <c r="OAH297" s="191"/>
      <c r="OAI297" s="191"/>
      <c r="OAJ297" s="191"/>
      <c r="OAK297" s="191"/>
      <c r="OAL297" s="191"/>
      <c r="OAM297" s="191"/>
      <c r="OAN297" s="191"/>
      <c r="OAO297" s="191"/>
      <c r="OAP297" s="191"/>
      <c r="OAQ297" s="191"/>
      <c r="OAR297" s="191"/>
      <c r="OAS297" s="191"/>
      <c r="OAT297" s="191"/>
      <c r="OAU297" s="191"/>
      <c r="OAV297" s="191"/>
      <c r="OAW297" s="191"/>
      <c r="OAX297" s="191"/>
      <c r="OAY297" s="191"/>
      <c r="OAZ297" s="191"/>
      <c r="OBA297" s="191"/>
      <c r="OBB297" s="191"/>
      <c r="OBC297" s="191"/>
      <c r="OBD297" s="191"/>
      <c r="OBE297" s="191"/>
      <c r="OBF297" s="191"/>
      <c r="OBG297" s="191"/>
      <c r="OBH297" s="191"/>
      <c r="OBI297" s="191"/>
      <c r="OBJ297" s="191"/>
      <c r="OBK297" s="191"/>
      <c r="OBL297" s="191"/>
      <c r="OBM297" s="191"/>
      <c r="OBN297" s="191"/>
      <c r="OBO297" s="191"/>
      <c r="OBP297" s="191"/>
      <c r="OBQ297" s="191"/>
      <c r="OBR297" s="191"/>
      <c r="OBS297" s="191"/>
      <c r="OBT297" s="191"/>
      <c r="OBU297" s="191"/>
      <c r="OBV297" s="191"/>
      <c r="OBW297" s="191"/>
      <c r="OBX297" s="191"/>
      <c r="OBY297" s="191"/>
      <c r="OBZ297" s="191"/>
      <c r="OCA297" s="191"/>
      <c r="OCB297" s="191"/>
      <c r="OCC297" s="191"/>
      <c r="OCD297" s="191"/>
      <c r="OCE297" s="191"/>
      <c r="OCF297" s="191"/>
      <c r="OCG297" s="191"/>
      <c r="OCH297" s="191"/>
      <c r="OCI297" s="191"/>
      <c r="OCJ297" s="191"/>
      <c r="OCK297" s="191"/>
      <c r="OCL297" s="191"/>
      <c r="OCM297" s="191"/>
      <c r="OCN297" s="191"/>
      <c r="OCO297" s="191"/>
      <c r="OCP297" s="191"/>
      <c r="OCQ297" s="191"/>
      <c r="OCR297" s="191"/>
      <c r="OCS297" s="191"/>
      <c r="OCT297" s="191"/>
      <c r="OCU297" s="191"/>
      <c r="OCV297" s="191"/>
      <c r="OCW297" s="191"/>
      <c r="OCX297" s="191"/>
      <c r="OCY297" s="191"/>
      <c r="OCZ297" s="191"/>
      <c r="ODA297" s="191"/>
      <c r="ODB297" s="191"/>
      <c r="ODC297" s="191"/>
      <c r="ODD297" s="191"/>
      <c r="ODE297" s="191"/>
      <c r="ODF297" s="191"/>
      <c r="ODG297" s="191"/>
      <c r="ODH297" s="191"/>
      <c r="ODI297" s="191"/>
      <c r="ODJ297" s="191"/>
      <c r="ODK297" s="191"/>
      <c r="ODL297" s="191"/>
      <c r="ODM297" s="191"/>
      <c r="ODN297" s="191"/>
      <c r="ODO297" s="191"/>
      <c r="ODP297" s="191"/>
      <c r="ODQ297" s="191"/>
      <c r="ODR297" s="191"/>
      <c r="ODS297" s="191"/>
      <c r="ODT297" s="191"/>
      <c r="ODU297" s="191"/>
      <c r="ODV297" s="191"/>
      <c r="ODW297" s="191"/>
      <c r="ODX297" s="191"/>
      <c r="ODY297" s="191"/>
      <c r="ODZ297" s="191"/>
      <c r="OEA297" s="191"/>
      <c r="OEB297" s="191"/>
      <c r="OEC297" s="191"/>
      <c r="OED297" s="191"/>
      <c r="OEE297" s="191"/>
      <c r="OEF297" s="191"/>
      <c r="OEG297" s="191"/>
      <c r="OEH297" s="191"/>
      <c r="OEI297" s="191"/>
      <c r="OEJ297" s="191"/>
      <c r="OEK297" s="191"/>
      <c r="OEL297" s="191"/>
      <c r="OEM297" s="191"/>
      <c r="OEN297" s="191"/>
      <c r="OEO297" s="191"/>
      <c r="OEP297" s="191"/>
      <c r="OEQ297" s="191"/>
      <c r="OER297" s="191"/>
      <c r="OES297" s="191"/>
      <c r="OET297" s="191"/>
      <c r="OEU297" s="191"/>
      <c r="OEV297" s="191"/>
      <c r="OEW297" s="191"/>
      <c r="OEX297" s="191"/>
      <c r="OEY297" s="191"/>
      <c r="OEZ297" s="191"/>
      <c r="OFA297" s="191"/>
      <c r="OFB297" s="191"/>
      <c r="OFC297" s="191"/>
      <c r="OFD297" s="191"/>
      <c r="OFE297" s="191"/>
      <c r="OFF297" s="191"/>
      <c r="OFG297" s="191"/>
      <c r="OFH297" s="191"/>
      <c r="OFI297" s="191"/>
      <c r="OFJ297" s="191"/>
      <c r="OFK297" s="191"/>
      <c r="OFL297" s="191"/>
      <c r="OFM297" s="191"/>
      <c r="OFN297" s="191"/>
      <c r="OFO297" s="191"/>
      <c r="OFP297" s="191"/>
      <c r="OFQ297" s="191"/>
      <c r="OFR297" s="191"/>
      <c r="OFS297" s="191"/>
      <c r="OFT297" s="191"/>
      <c r="OFU297" s="191"/>
      <c r="OFV297" s="191"/>
      <c r="OFW297" s="191"/>
      <c r="OFX297" s="191"/>
      <c r="OFY297" s="191"/>
      <c r="OFZ297" s="191"/>
      <c r="OGA297" s="191"/>
      <c r="OGB297" s="191"/>
      <c r="OGC297" s="191"/>
      <c r="OGD297" s="191"/>
      <c r="OGE297" s="191"/>
      <c r="OGF297" s="191"/>
      <c r="OGG297" s="191"/>
      <c r="OGH297" s="191"/>
      <c r="OGI297" s="191"/>
      <c r="OGJ297" s="191"/>
      <c r="OGK297" s="191"/>
      <c r="OGL297" s="191"/>
      <c r="OGM297" s="191"/>
      <c r="OGN297" s="191"/>
      <c r="OGO297" s="191"/>
      <c r="OGP297" s="191"/>
      <c r="OGQ297" s="191"/>
      <c r="OGR297" s="191"/>
      <c r="OGS297" s="191"/>
      <c r="OGT297" s="191"/>
      <c r="OGU297" s="191"/>
      <c r="OGV297" s="191"/>
      <c r="OGW297" s="191"/>
      <c r="OGX297" s="191"/>
      <c r="OGY297" s="191"/>
      <c r="OGZ297" s="191"/>
      <c r="OHA297" s="191"/>
      <c r="OHB297" s="191"/>
      <c r="OHC297" s="191"/>
      <c r="OHD297" s="191"/>
      <c r="OHE297" s="191"/>
      <c r="OHF297" s="191"/>
      <c r="OHG297" s="191"/>
      <c r="OHH297" s="191"/>
      <c r="OHI297" s="191"/>
      <c r="OHJ297" s="191"/>
      <c r="OHK297" s="191"/>
      <c r="OHL297" s="191"/>
      <c r="OHM297" s="191"/>
      <c r="OHN297" s="191"/>
      <c r="OHO297" s="191"/>
      <c r="OHP297" s="191"/>
      <c r="OHQ297" s="191"/>
      <c r="OHR297" s="191"/>
      <c r="OHS297" s="191"/>
      <c r="OHT297" s="191"/>
      <c r="OHU297" s="191"/>
      <c r="OHV297" s="191"/>
      <c r="OHW297" s="191"/>
      <c r="OHX297" s="191"/>
      <c r="OHY297" s="191"/>
      <c r="OHZ297" s="191"/>
      <c r="OIA297" s="191"/>
      <c r="OIB297" s="191"/>
      <c r="OIC297" s="191"/>
      <c r="OID297" s="191"/>
      <c r="OIE297" s="191"/>
      <c r="OIF297" s="191"/>
      <c r="OIG297" s="191"/>
      <c r="OIH297" s="191"/>
      <c r="OII297" s="191"/>
      <c r="OIJ297" s="191"/>
      <c r="OIK297" s="191"/>
      <c r="OIL297" s="191"/>
      <c r="OIM297" s="191"/>
      <c r="OIN297" s="191"/>
      <c r="OIO297" s="191"/>
      <c r="OIP297" s="191"/>
      <c r="OIQ297" s="191"/>
      <c r="OIR297" s="191"/>
      <c r="OIS297" s="191"/>
      <c r="OIT297" s="191"/>
      <c r="OIU297" s="191"/>
      <c r="OIV297" s="191"/>
      <c r="OIW297" s="191"/>
      <c r="OIX297" s="191"/>
      <c r="OIY297" s="191"/>
      <c r="OIZ297" s="191"/>
      <c r="OJA297" s="191"/>
      <c r="OJB297" s="191"/>
      <c r="OJC297" s="191"/>
      <c r="OJD297" s="191"/>
      <c r="OJE297" s="191"/>
      <c r="OJF297" s="191"/>
      <c r="OJG297" s="191"/>
      <c r="OJH297" s="191"/>
      <c r="OJI297" s="191"/>
      <c r="OJJ297" s="191"/>
      <c r="OJK297" s="191"/>
      <c r="OJL297" s="191"/>
      <c r="OJM297" s="191"/>
      <c r="OJN297" s="191"/>
      <c r="OJO297" s="191"/>
      <c r="OJP297" s="191"/>
      <c r="OJQ297" s="191"/>
      <c r="OJR297" s="191"/>
      <c r="OJS297" s="191"/>
      <c r="OJT297" s="191"/>
      <c r="OJU297" s="191"/>
      <c r="OJV297" s="191"/>
      <c r="OJW297" s="191"/>
      <c r="OJX297" s="191"/>
      <c r="OJY297" s="191"/>
      <c r="OJZ297" s="191"/>
      <c r="OKA297" s="191"/>
      <c r="OKB297" s="191"/>
      <c r="OKC297" s="191"/>
      <c r="OKD297" s="191"/>
      <c r="OKE297" s="191"/>
      <c r="OKF297" s="191"/>
      <c r="OKG297" s="191"/>
      <c r="OKH297" s="191"/>
      <c r="OKI297" s="191"/>
      <c r="OKJ297" s="191"/>
      <c r="OKK297" s="191"/>
      <c r="OKL297" s="191"/>
      <c r="OKM297" s="191"/>
      <c r="OKN297" s="191"/>
      <c r="OKO297" s="191"/>
      <c r="OKP297" s="191"/>
      <c r="OKQ297" s="191"/>
      <c r="OKR297" s="191"/>
      <c r="OKS297" s="191"/>
      <c r="OKT297" s="191"/>
      <c r="OKU297" s="191"/>
      <c r="OKV297" s="191"/>
      <c r="OKW297" s="191"/>
      <c r="OKX297" s="191"/>
      <c r="OKY297" s="191"/>
      <c r="OKZ297" s="191"/>
      <c r="OLA297" s="191"/>
      <c r="OLB297" s="191"/>
      <c r="OLC297" s="191"/>
      <c r="OLD297" s="191"/>
      <c r="OLE297" s="191"/>
      <c r="OLF297" s="191"/>
      <c r="OLG297" s="191"/>
      <c r="OLH297" s="191"/>
      <c r="OLI297" s="191"/>
      <c r="OLJ297" s="191"/>
      <c r="OLK297" s="191"/>
      <c r="OLL297" s="191"/>
      <c r="OLM297" s="191"/>
      <c r="OLN297" s="191"/>
      <c r="OLO297" s="191"/>
      <c r="OLP297" s="191"/>
      <c r="OLQ297" s="191"/>
      <c r="OLR297" s="191"/>
      <c r="OLS297" s="191"/>
      <c r="OLT297" s="191"/>
      <c r="OLU297" s="191"/>
      <c r="OLV297" s="191"/>
      <c r="OLW297" s="191"/>
      <c r="OLX297" s="191"/>
      <c r="OLY297" s="191"/>
      <c r="OLZ297" s="191"/>
      <c r="OMA297" s="191"/>
      <c r="OMB297" s="191"/>
      <c r="OMC297" s="191"/>
      <c r="OMD297" s="191"/>
      <c r="OME297" s="191"/>
      <c r="OMF297" s="191"/>
      <c r="OMG297" s="191"/>
      <c r="OMH297" s="191"/>
      <c r="OMI297" s="191"/>
      <c r="OMJ297" s="191"/>
      <c r="OMK297" s="191"/>
      <c r="OML297" s="191"/>
      <c r="OMM297" s="191"/>
      <c r="OMN297" s="191"/>
      <c r="OMO297" s="191"/>
      <c r="OMP297" s="191"/>
      <c r="OMQ297" s="191"/>
      <c r="OMR297" s="191"/>
      <c r="OMS297" s="191"/>
      <c r="OMT297" s="191"/>
      <c r="OMU297" s="191"/>
      <c r="OMV297" s="191"/>
      <c r="OMW297" s="191"/>
      <c r="OMX297" s="191"/>
      <c r="OMY297" s="191"/>
      <c r="OMZ297" s="191"/>
      <c r="ONA297" s="191"/>
      <c r="ONB297" s="191"/>
      <c r="ONC297" s="191"/>
      <c r="OND297" s="191"/>
      <c r="ONE297" s="191"/>
      <c r="ONF297" s="191"/>
      <c r="ONG297" s="191"/>
      <c r="ONH297" s="191"/>
      <c r="ONI297" s="191"/>
      <c r="ONJ297" s="191"/>
      <c r="ONK297" s="191"/>
      <c r="ONL297" s="191"/>
      <c r="ONM297" s="191"/>
      <c r="ONN297" s="191"/>
      <c r="ONO297" s="191"/>
      <c r="ONP297" s="191"/>
      <c r="ONQ297" s="191"/>
      <c r="ONR297" s="191"/>
      <c r="ONS297" s="191"/>
      <c r="ONT297" s="191"/>
      <c r="ONU297" s="191"/>
      <c r="ONV297" s="191"/>
      <c r="ONW297" s="191"/>
      <c r="ONX297" s="191"/>
      <c r="ONY297" s="191"/>
      <c r="ONZ297" s="191"/>
      <c r="OOA297" s="191"/>
      <c r="OOB297" s="191"/>
      <c r="OOC297" s="191"/>
      <c r="OOD297" s="191"/>
      <c r="OOE297" s="191"/>
      <c r="OOF297" s="191"/>
      <c r="OOG297" s="191"/>
      <c r="OOH297" s="191"/>
      <c r="OOI297" s="191"/>
      <c r="OOJ297" s="191"/>
      <c r="OOK297" s="191"/>
      <c r="OOL297" s="191"/>
      <c r="OOM297" s="191"/>
      <c r="OON297" s="191"/>
      <c r="OOO297" s="191"/>
      <c r="OOP297" s="191"/>
      <c r="OOQ297" s="191"/>
      <c r="OOR297" s="191"/>
      <c r="OOS297" s="191"/>
      <c r="OOT297" s="191"/>
      <c r="OOU297" s="191"/>
      <c r="OOV297" s="191"/>
      <c r="OOW297" s="191"/>
      <c r="OOX297" s="191"/>
      <c r="OOY297" s="191"/>
      <c r="OOZ297" s="191"/>
      <c r="OPA297" s="191"/>
      <c r="OPB297" s="191"/>
      <c r="OPC297" s="191"/>
      <c r="OPD297" s="191"/>
      <c r="OPE297" s="191"/>
      <c r="OPF297" s="191"/>
      <c r="OPG297" s="191"/>
      <c r="OPH297" s="191"/>
      <c r="OPI297" s="191"/>
      <c r="OPJ297" s="191"/>
      <c r="OPK297" s="191"/>
      <c r="OPL297" s="191"/>
      <c r="OPM297" s="191"/>
      <c r="OPN297" s="191"/>
      <c r="OPO297" s="191"/>
      <c r="OPP297" s="191"/>
      <c r="OPQ297" s="191"/>
      <c r="OPR297" s="191"/>
      <c r="OPS297" s="191"/>
      <c r="OPT297" s="191"/>
      <c r="OPU297" s="191"/>
      <c r="OPV297" s="191"/>
      <c r="OPW297" s="191"/>
      <c r="OPX297" s="191"/>
      <c r="OPY297" s="191"/>
      <c r="OPZ297" s="191"/>
      <c r="OQA297" s="191"/>
      <c r="OQB297" s="191"/>
      <c r="OQC297" s="191"/>
      <c r="OQD297" s="191"/>
      <c r="OQE297" s="191"/>
      <c r="OQF297" s="191"/>
      <c r="OQG297" s="191"/>
      <c r="OQH297" s="191"/>
      <c r="OQI297" s="191"/>
      <c r="OQJ297" s="191"/>
      <c r="OQK297" s="191"/>
      <c r="OQL297" s="191"/>
      <c r="OQM297" s="191"/>
      <c r="OQN297" s="191"/>
      <c r="OQO297" s="191"/>
      <c r="OQP297" s="191"/>
      <c r="OQQ297" s="191"/>
      <c r="OQR297" s="191"/>
      <c r="OQS297" s="191"/>
      <c r="OQT297" s="191"/>
      <c r="OQU297" s="191"/>
      <c r="OQV297" s="191"/>
      <c r="OQW297" s="191"/>
      <c r="OQX297" s="191"/>
      <c r="OQY297" s="191"/>
      <c r="OQZ297" s="191"/>
      <c r="ORA297" s="191"/>
      <c r="ORB297" s="191"/>
      <c r="ORC297" s="191"/>
      <c r="ORD297" s="191"/>
      <c r="ORE297" s="191"/>
      <c r="ORF297" s="191"/>
      <c r="ORG297" s="191"/>
      <c r="ORH297" s="191"/>
      <c r="ORI297" s="191"/>
      <c r="ORJ297" s="191"/>
      <c r="ORK297" s="191"/>
      <c r="ORL297" s="191"/>
      <c r="ORM297" s="191"/>
      <c r="ORN297" s="191"/>
      <c r="ORO297" s="191"/>
      <c r="ORP297" s="191"/>
      <c r="ORQ297" s="191"/>
      <c r="ORR297" s="191"/>
      <c r="ORS297" s="191"/>
      <c r="ORT297" s="191"/>
      <c r="ORU297" s="191"/>
      <c r="ORV297" s="191"/>
      <c r="ORW297" s="191"/>
      <c r="ORX297" s="191"/>
      <c r="ORY297" s="191"/>
      <c r="ORZ297" s="191"/>
      <c r="OSA297" s="191"/>
      <c r="OSB297" s="191"/>
      <c r="OSC297" s="191"/>
      <c r="OSD297" s="191"/>
      <c r="OSE297" s="191"/>
      <c r="OSF297" s="191"/>
      <c r="OSG297" s="191"/>
      <c r="OSH297" s="191"/>
      <c r="OSI297" s="191"/>
      <c r="OSJ297" s="191"/>
      <c r="OSK297" s="191"/>
      <c r="OSL297" s="191"/>
      <c r="OSM297" s="191"/>
      <c r="OSN297" s="191"/>
      <c r="OSO297" s="191"/>
      <c r="OSP297" s="191"/>
      <c r="OSQ297" s="191"/>
      <c r="OSR297" s="191"/>
      <c r="OSS297" s="191"/>
      <c r="OST297" s="191"/>
      <c r="OSU297" s="191"/>
      <c r="OSV297" s="191"/>
      <c r="OSW297" s="191"/>
      <c r="OSX297" s="191"/>
      <c r="OSY297" s="191"/>
      <c r="OSZ297" s="191"/>
      <c r="OTA297" s="191"/>
      <c r="OTB297" s="191"/>
      <c r="OTC297" s="191"/>
      <c r="OTD297" s="191"/>
      <c r="OTE297" s="191"/>
      <c r="OTF297" s="191"/>
      <c r="OTG297" s="191"/>
      <c r="OTH297" s="191"/>
      <c r="OTI297" s="191"/>
      <c r="OTJ297" s="191"/>
      <c r="OTK297" s="191"/>
      <c r="OTL297" s="191"/>
      <c r="OTM297" s="191"/>
      <c r="OTN297" s="191"/>
      <c r="OTO297" s="191"/>
      <c r="OTP297" s="191"/>
      <c r="OTQ297" s="191"/>
      <c r="OTR297" s="191"/>
      <c r="OTS297" s="191"/>
      <c r="OTT297" s="191"/>
      <c r="OTU297" s="191"/>
      <c r="OTV297" s="191"/>
      <c r="OTW297" s="191"/>
      <c r="OTX297" s="191"/>
      <c r="OTY297" s="191"/>
      <c r="OTZ297" s="191"/>
      <c r="OUA297" s="191"/>
      <c r="OUB297" s="191"/>
      <c r="OUC297" s="191"/>
      <c r="OUD297" s="191"/>
      <c r="OUE297" s="191"/>
      <c r="OUF297" s="191"/>
      <c r="OUG297" s="191"/>
      <c r="OUH297" s="191"/>
      <c r="OUI297" s="191"/>
      <c r="OUJ297" s="191"/>
      <c r="OUK297" s="191"/>
      <c r="OUL297" s="191"/>
      <c r="OUM297" s="191"/>
      <c r="OUN297" s="191"/>
      <c r="OUO297" s="191"/>
      <c r="OUP297" s="191"/>
      <c r="OUQ297" s="191"/>
      <c r="OUR297" s="191"/>
      <c r="OUS297" s="191"/>
      <c r="OUT297" s="191"/>
      <c r="OUU297" s="191"/>
      <c r="OUV297" s="191"/>
      <c r="OUW297" s="191"/>
      <c r="OUX297" s="191"/>
      <c r="OUY297" s="191"/>
      <c r="OUZ297" s="191"/>
      <c r="OVA297" s="191"/>
      <c r="OVB297" s="191"/>
      <c r="OVC297" s="191"/>
      <c r="OVD297" s="191"/>
      <c r="OVE297" s="191"/>
      <c r="OVF297" s="191"/>
      <c r="OVG297" s="191"/>
      <c r="OVH297" s="191"/>
      <c r="OVI297" s="191"/>
      <c r="OVJ297" s="191"/>
      <c r="OVK297" s="191"/>
      <c r="OVL297" s="191"/>
      <c r="OVM297" s="191"/>
      <c r="OVN297" s="191"/>
      <c r="OVO297" s="191"/>
      <c r="OVP297" s="191"/>
      <c r="OVQ297" s="191"/>
      <c r="OVR297" s="191"/>
      <c r="OVS297" s="191"/>
      <c r="OVT297" s="191"/>
      <c r="OVU297" s="191"/>
      <c r="OVV297" s="191"/>
      <c r="OVW297" s="191"/>
      <c r="OVX297" s="191"/>
      <c r="OVY297" s="191"/>
      <c r="OVZ297" s="191"/>
      <c r="OWA297" s="191"/>
      <c r="OWB297" s="191"/>
      <c r="OWC297" s="191"/>
      <c r="OWD297" s="191"/>
      <c r="OWE297" s="191"/>
      <c r="OWF297" s="191"/>
      <c r="OWG297" s="191"/>
      <c r="OWH297" s="191"/>
      <c r="OWI297" s="191"/>
      <c r="OWJ297" s="191"/>
      <c r="OWK297" s="191"/>
      <c r="OWL297" s="191"/>
      <c r="OWM297" s="191"/>
      <c r="OWN297" s="191"/>
      <c r="OWO297" s="191"/>
      <c r="OWP297" s="191"/>
      <c r="OWQ297" s="191"/>
      <c r="OWR297" s="191"/>
      <c r="OWS297" s="191"/>
      <c r="OWT297" s="191"/>
      <c r="OWU297" s="191"/>
      <c r="OWV297" s="191"/>
      <c r="OWW297" s="191"/>
      <c r="OWX297" s="191"/>
      <c r="OWY297" s="191"/>
      <c r="OWZ297" s="191"/>
      <c r="OXA297" s="191"/>
      <c r="OXB297" s="191"/>
      <c r="OXC297" s="191"/>
      <c r="OXD297" s="191"/>
      <c r="OXE297" s="191"/>
      <c r="OXF297" s="191"/>
      <c r="OXG297" s="191"/>
      <c r="OXH297" s="191"/>
      <c r="OXI297" s="191"/>
      <c r="OXJ297" s="191"/>
      <c r="OXK297" s="191"/>
      <c r="OXL297" s="191"/>
      <c r="OXM297" s="191"/>
      <c r="OXN297" s="191"/>
      <c r="OXO297" s="191"/>
      <c r="OXP297" s="191"/>
      <c r="OXQ297" s="191"/>
      <c r="OXR297" s="191"/>
      <c r="OXS297" s="191"/>
      <c r="OXT297" s="191"/>
      <c r="OXU297" s="191"/>
      <c r="OXV297" s="191"/>
      <c r="OXW297" s="191"/>
      <c r="OXX297" s="191"/>
      <c r="OXY297" s="191"/>
      <c r="OXZ297" s="191"/>
      <c r="OYA297" s="191"/>
      <c r="OYB297" s="191"/>
      <c r="OYC297" s="191"/>
      <c r="OYD297" s="191"/>
      <c r="OYE297" s="191"/>
      <c r="OYF297" s="191"/>
      <c r="OYG297" s="191"/>
      <c r="OYH297" s="191"/>
      <c r="OYI297" s="191"/>
      <c r="OYJ297" s="191"/>
      <c r="OYK297" s="191"/>
      <c r="OYL297" s="191"/>
      <c r="OYM297" s="191"/>
      <c r="OYN297" s="191"/>
      <c r="OYO297" s="191"/>
      <c r="OYP297" s="191"/>
      <c r="OYQ297" s="191"/>
      <c r="OYR297" s="191"/>
      <c r="OYS297" s="191"/>
      <c r="OYT297" s="191"/>
      <c r="OYU297" s="191"/>
      <c r="OYV297" s="191"/>
      <c r="OYW297" s="191"/>
      <c r="OYX297" s="191"/>
      <c r="OYY297" s="191"/>
      <c r="OYZ297" s="191"/>
      <c r="OZA297" s="191"/>
      <c r="OZB297" s="191"/>
      <c r="OZC297" s="191"/>
      <c r="OZD297" s="191"/>
      <c r="OZE297" s="191"/>
      <c r="OZF297" s="191"/>
      <c r="OZG297" s="191"/>
      <c r="OZH297" s="191"/>
      <c r="OZI297" s="191"/>
      <c r="OZJ297" s="191"/>
      <c r="OZK297" s="191"/>
      <c r="OZL297" s="191"/>
      <c r="OZM297" s="191"/>
      <c r="OZN297" s="191"/>
      <c r="OZO297" s="191"/>
      <c r="OZP297" s="191"/>
      <c r="OZQ297" s="191"/>
      <c r="OZR297" s="191"/>
      <c r="OZS297" s="191"/>
      <c r="OZT297" s="191"/>
      <c r="OZU297" s="191"/>
      <c r="OZV297" s="191"/>
      <c r="OZW297" s="191"/>
      <c r="OZX297" s="191"/>
      <c r="OZY297" s="191"/>
      <c r="OZZ297" s="191"/>
      <c r="PAA297" s="191"/>
      <c r="PAB297" s="191"/>
      <c r="PAC297" s="191"/>
      <c r="PAD297" s="191"/>
      <c r="PAE297" s="191"/>
      <c r="PAF297" s="191"/>
      <c r="PAG297" s="191"/>
      <c r="PAH297" s="191"/>
      <c r="PAI297" s="191"/>
      <c r="PAJ297" s="191"/>
      <c r="PAK297" s="191"/>
      <c r="PAL297" s="191"/>
      <c r="PAM297" s="191"/>
      <c r="PAN297" s="191"/>
      <c r="PAO297" s="191"/>
      <c r="PAP297" s="191"/>
      <c r="PAQ297" s="191"/>
      <c r="PAR297" s="191"/>
      <c r="PAS297" s="191"/>
      <c r="PAT297" s="191"/>
      <c r="PAU297" s="191"/>
      <c r="PAV297" s="191"/>
      <c r="PAW297" s="191"/>
      <c r="PAX297" s="191"/>
      <c r="PAY297" s="191"/>
      <c r="PAZ297" s="191"/>
      <c r="PBA297" s="191"/>
      <c r="PBB297" s="191"/>
      <c r="PBC297" s="191"/>
      <c r="PBD297" s="191"/>
      <c r="PBE297" s="191"/>
      <c r="PBF297" s="191"/>
      <c r="PBG297" s="191"/>
      <c r="PBH297" s="191"/>
      <c r="PBI297" s="191"/>
      <c r="PBJ297" s="191"/>
      <c r="PBK297" s="191"/>
      <c r="PBL297" s="191"/>
      <c r="PBM297" s="191"/>
      <c r="PBN297" s="191"/>
      <c r="PBO297" s="191"/>
      <c r="PBP297" s="191"/>
      <c r="PBQ297" s="191"/>
      <c r="PBR297" s="191"/>
      <c r="PBS297" s="191"/>
      <c r="PBT297" s="191"/>
      <c r="PBU297" s="191"/>
      <c r="PBV297" s="191"/>
      <c r="PBW297" s="191"/>
      <c r="PBX297" s="191"/>
      <c r="PBY297" s="191"/>
      <c r="PBZ297" s="191"/>
      <c r="PCA297" s="191"/>
      <c r="PCB297" s="191"/>
      <c r="PCC297" s="191"/>
      <c r="PCD297" s="191"/>
      <c r="PCE297" s="191"/>
      <c r="PCF297" s="191"/>
      <c r="PCG297" s="191"/>
      <c r="PCH297" s="191"/>
      <c r="PCI297" s="191"/>
      <c r="PCJ297" s="191"/>
      <c r="PCK297" s="191"/>
      <c r="PCL297" s="191"/>
      <c r="PCM297" s="191"/>
      <c r="PCN297" s="191"/>
      <c r="PCO297" s="191"/>
      <c r="PCP297" s="191"/>
      <c r="PCQ297" s="191"/>
      <c r="PCR297" s="191"/>
      <c r="PCS297" s="191"/>
      <c r="PCT297" s="191"/>
      <c r="PCU297" s="191"/>
      <c r="PCV297" s="191"/>
      <c r="PCW297" s="191"/>
      <c r="PCX297" s="191"/>
      <c r="PCY297" s="191"/>
      <c r="PCZ297" s="191"/>
      <c r="PDA297" s="191"/>
      <c r="PDB297" s="191"/>
      <c r="PDC297" s="191"/>
      <c r="PDD297" s="191"/>
      <c r="PDE297" s="191"/>
      <c r="PDF297" s="191"/>
      <c r="PDG297" s="191"/>
      <c r="PDH297" s="191"/>
      <c r="PDI297" s="191"/>
      <c r="PDJ297" s="191"/>
      <c r="PDK297" s="191"/>
      <c r="PDL297" s="191"/>
      <c r="PDM297" s="191"/>
      <c r="PDN297" s="191"/>
      <c r="PDO297" s="191"/>
      <c r="PDP297" s="191"/>
      <c r="PDQ297" s="191"/>
      <c r="PDR297" s="191"/>
      <c r="PDS297" s="191"/>
      <c r="PDT297" s="191"/>
      <c r="PDU297" s="191"/>
      <c r="PDV297" s="191"/>
      <c r="PDW297" s="191"/>
      <c r="PDX297" s="191"/>
      <c r="PDY297" s="191"/>
      <c r="PDZ297" s="191"/>
      <c r="PEA297" s="191"/>
      <c r="PEB297" s="191"/>
      <c r="PEC297" s="191"/>
      <c r="PED297" s="191"/>
      <c r="PEE297" s="191"/>
      <c r="PEF297" s="191"/>
      <c r="PEG297" s="191"/>
      <c r="PEH297" s="191"/>
      <c r="PEI297" s="191"/>
      <c r="PEJ297" s="191"/>
      <c r="PEK297" s="191"/>
      <c r="PEL297" s="191"/>
      <c r="PEM297" s="191"/>
      <c r="PEN297" s="191"/>
      <c r="PEO297" s="191"/>
      <c r="PEP297" s="191"/>
      <c r="PEQ297" s="191"/>
      <c r="PER297" s="191"/>
      <c r="PES297" s="191"/>
      <c r="PET297" s="191"/>
      <c r="PEU297" s="191"/>
      <c r="PEV297" s="191"/>
      <c r="PEW297" s="191"/>
      <c r="PEX297" s="191"/>
      <c r="PEY297" s="191"/>
      <c r="PEZ297" s="191"/>
      <c r="PFA297" s="191"/>
      <c r="PFB297" s="191"/>
      <c r="PFC297" s="191"/>
      <c r="PFD297" s="191"/>
      <c r="PFE297" s="191"/>
      <c r="PFF297" s="191"/>
      <c r="PFG297" s="191"/>
      <c r="PFH297" s="191"/>
      <c r="PFI297" s="191"/>
      <c r="PFJ297" s="191"/>
      <c r="PFK297" s="191"/>
      <c r="PFL297" s="191"/>
      <c r="PFM297" s="191"/>
      <c r="PFN297" s="191"/>
      <c r="PFO297" s="191"/>
      <c r="PFP297" s="191"/>
      <c r="PFQ297" s="191"/>
      <c r="PFR297" s="191"/>
      <c r="PFS297" s="191"/>
      <c r="PFT297" s="191"/>
      <c r="PFU297" s="191"/>
      <c r="PFV297" s="191"/>
      <c r="PFW297" s="191"/>
      <c r="PFX297" s="191"/>
      <c r="PFY297" s="191"/>
      <c r="PFZ297" s="191"/>
      <c r="PGA297" s="191"/>
      <c r="PGB297" s="191"/>
      <c r="PGC297" s="191"/>
      <c r="PGD297" s="191"/>
      <c r="PGE297" s="191"/>
      <c r="PGF297" s="191"/>
      <c r="PGG297" s="191"/>
      <c r="PGH297" s="191"/>
      <c r="PGI297" s="191"/>
      <c r="PGJ297" s="191"/>
      <c r="PGK297" s="191"/>
      <c r="PGL297" s="191"/>
      <c r="PGM297" s="191"/>
      <c r="PGN297" s="191"/>
      <c r="PGO297" s="191"/>
      <c r="PGP297" s="191"/>
      <c r="PGQ297" s="191"/>
      <c r="PGR297" s="191"/>
      <c r="PGS297" s="191"/>
      <c r="PGT297" s="191"/>
      <c r="PGU297" s="191"/>
      <c r="PGV297" s="191"/>
      <c r="PGW297" s="191"/>
      <c r="PGX297" s="191"/>
      <c r="PGY297" s="191"/>
      <c r="PGZ297" s="191"/>
      <c r="PHA297" s="191"/>
      <c r="PHB297" s="191"/>
      <c r="PHC297" s="191"/>
      <c r="PHD297" s="191"/>
      <c r="PHE297" s="191"/>
      <c r="PHF297" s="191"/>
      <c r="PHG297" s="191"/>
      <c r="PHH297" s="191"/>
      <c r="PHI297" s="191"/>
      <c r="PHJ297" s="191"/>
      <c r="PHK297" s="191"/>
      <c r="PHL297" s="191"/>
      <c r="PHM297" s="191"/>
      <c r="PHN297" s="191"/>
      <c r="PHO297" s="191"/>
      <c r="PHP297" s="191"/>
      <c r="PHQ297" s="191"/>
      <c r="PHR297" s="191"/>
      <c r="PHS297" s="191"/>
      <c r="PHT297" s="191"/>
      <c r="PHU297" s="191"/>
      <c r="PHV297" s="191"/>
      <c r="PHW297" s="191"/>
      <c r="PHX297" s="191"/>
      <c r="PHY297" s="191"/>
      <c r="PHZ297" s="191"/>
      <c r="PIA297" s="191"/>
      <c r="PIB297" s="191"/>
      <c r="PIC297" s="191"/>
      <c r="PID297" s="191"/>
      <c r="PIE297" s="191"/>
      <c r="PIF297" s="191"/>
      <c r="PIG297" s="191"/>
      <c r="PIH297" s="191"/>
      <c r="PII297" s="191"/>
      <c r="PIJ297" s="191"/>
      <c r="PIK297" s="191"/>
      <c r="PIL297" s="191"/>
      <c r="PIM297" s="191"/>
      <c r="PIN297" s="191"/>
      <c r="PIO297" s="191"/>
      <c r="PIP297" s="191"/>
      <c r="PIQ297" s="191"/>
      <c r="PIR297" s="191"/>
      <c r="PIS297" s="191"/>
      <c r="PIT297" s="191"/>
      <c r="PIU297" s="191"/>
      <c r="PIV297" s="191"/>
      <c r="PIW297" s="191"/>
      <c r="PIX297" s="191"/>
      <c r="PIY297" s="191"/>
      <c r="PIZ297" s="191"/>
      <c r="PJA297" s="191"/>
      <c r="PJB297" s="191"/>
      <c r="PJC297" s="191"/>
      <c r="PJD297" s="191"/>
      <c r="PJE297" s="191"/>
      <c r="PJF297" s="191"/>
      <c r="PJG297" s="191"/>
      <c r="PJH297" s="191"/>
      <c r="PJI297" s="191"/>
      <c r="PJJ297" s="191"/>
      <c r="PJK297" s="191"/>
      <c r="PJL297" s="191"/>
      <c r="PJM297" s="191"/>
      <c r="PJN297" s="191"/>
      <c r="PJO297" s="191"/>
      <c r="PJP297" s="191"/>
      <c r="PJQ297" s="191"/>
      <c r="PJR297" s="191"/>
      <c r="PJS297" s="191"/>
      <c r="PJT297" s="191"/>
      <c r="PJU297" s="191"/>
      <c r="PJV297" s="191"/>
      <c r="PJW297" s="191"/>
      <c r="PJX297" s="191"/>
      <c r="PJY297" s="191"/>
      <c r="PJZ297" s="191"/>
      <c r="PKA297" s="191"/>
      <c r="PKB297" s="191"/>
      <c r="PKC297" s="191"/>
      <c r="PKD297" s="191"/>
      <c r="PKE297" s="191"/>
      <c r="PKF297" s="191"/>
      <c r="PKG297" s="191"/>
      <c r="PKH297" s="191"/>
      <c r="PKI297" s="191"/>
      <c r="PKJ297" s="191"/>
      <c r="PKK297" s="191"/>
      <c r="PKL297" s="191"/>
      <c r="PKM297" s="191"/>
      <c r="PKN297" s="191"/>
      <c r="PKO297" s="191"/>
      <c r="PKP297" s="191"/>
      <c r="PKQ297" s="191"/>
      <c r="PKR297" s="191"/>
      <c r="PKS297" s="191"/>
      <c r="PKT297" s="191"/>
      <c r="PKU297" s="191"/>
      <c r="PKV297" s="191"/>
      <c r="PKW297" s="191"/>
      <c r="PKX297" s="191"/>
      <c r="PKY297" s="191"/>
      <c r="PKZ297" s="191"/>
      <c r="PLA297" s="191"/>
      <c r="PLB297" s="191"/>
      <c r="PLC297" s="191"/>
      <c r="PLD297" s="191"/>
      <c r="PLE297" s="191"/>
      <c r="PLF297" s="191"/>
      <c r="PLG297" s="191"/>
      <c r="PLH297" s="191"/>
      <c r="PLI297" s="191"/>
      <c r="PLJ297" s="191"/>
      <c r="PLK297" s="191"/>
      <c r="PLL297" s="191"/>
      <c r="PLM297" s="191"/>
      <c r="PLN297" s="191"/>
      <c r="PLO297" s="191"/>
      <c r="PLP297" s="191"/>
      <c r="PLQ297" s="191"/>
      <c r="PLR297" s="191"/>
      <c r="PLS297" s="191"/>
      <c r="PLT297" s="191"/>
      <c r="PLU297" s="191"/>
      <c r="PLV297" s="191"/>
      <c r="PLW297" s="191"/>
      <c r="PLX297" s="191"/>
      <c r="PLY297" s="191"/>
      <c r="PLZ297" s="191"/>
      <c r="PMA297" s="191"/>
      <c r="PMB297" s="191"/>
      <c r="PMC297" s="191"/>
      <c r="PMD297" s="191"/>
      <c r="PME297" s="191"/>
      <c r="PMF297" s="191"/>
      <c r="PMG297" s="191"/>
      <c r="PMH297" s="191"/>
      <c r="PMI297" s="191"/>
      <c r="PMJ297" s="191"/>
      <c r="PMK297" s="191"/>
      <c r="PML297" s="191"/>
      <c r="PMM297" s="191"/>
      <c r="PMN297" s="191"/>
      <c r="PMO297" s="191"/>
      <c r="PMP297" s="191"/>
      <c r="PMQ297" s="191"/>
      <c r="PMR297" s="191"/>
      <c r="PMS297" s="191"/>
      <c r="PMT297" s="191"/>
      <c r="PMU297" s="191"/>
      <c r="PMV297" s="191"/>
      <c r="PMW297" s="191"/>
      <c r="PMX297" s="191"/>
      <c r="PMY297" s="191"/>
      <c r="PMZ297" s="191"/>
      <c r="PNA297" s="191"/>
      <c r="PNB297" s="191"/>
      <c r="PNC297" s="191"/>
      <c r="PND297" s="191"/>
      <c r="PNE297" s="191"/>
      <c r="PNF297" s="191"/>
      <c r="PNG297" s="191"/>
      <c r="PNH297" s="191"/>
      <c r="PNI297" s="191"/>
      <c r="PNJ297" s="191"/>
      <c r="PNK297" s="191"/>
      <c r="PNL297" s="191"/>
      <c r="PNM297" s="191"/>
      <c r="PNN297" s="191"/>
      <c r="PNO297" s="191"/>
      <c r="PNP297" s="191"/>
      <c r="PNQ297" s="191"/>
      <c r="PNR297" s="191"/>
      <c r="PNS297" s="191"/>
      <c r="PNT297" s="191"/>
      <c r="PNU297" s="191"/>
      <c r="PNV297" s="191"/>
      <c r="PNW297" s="191"/>
      <c r="PNX297" s="191"/>
      <c r="PNY297" s="191"/>
      <c r="PNZ297" s="191"/>
      <c r="POA297" s="191"/>
      <c r="POB297" s="191"/>
      <c r="POC297" s="191"/>
      <c r="POD297" s="191"/>
      <c r="POE297" s="191"/>
      <c r="POF297" s="191"/>
      <c r="POG297" s="191"/>
      <c r="POH297" s="191"/>
      <c r="POI297" s="191"/>
      <c r="POJ297" s="191"/>
      <c r="POK297" s="191"/>
      <c r="POL297" s="191"/>
      <c r="POM297" s="191"/>
      <c r="PON297" s="191"/>
      <c r="POO297" s="191"/>
      <c r="POP297" s="191"/>
      <c r="POQ297" s="191"/>
      <c r="POR297" s="191"/>
      <c r="POS297" s="191"/>
      <c r="POT297" s="191"/>
      <c r="POU297" s="191"/>
      <c r="POV297" s="191"/>
      <c r="POW297" s="191"/>
      <c r="POX297" s="191"/>
      <c r="POY297" s="191"/>
      <c r="POZ297" s="191"/>
      <c r="PPA297" s="191"/>
      <c r="PPB297" s="191"/>
      <c r="PPC297" s="191"/>
      <c r="PPD297" s="191"/>
      <c r="PPE297" s="191"/>
      <c r="PPF297" s="191"/>
      <c r="PPG297" s="191"/>
      <c r="PPH297" s="191"/>
      <c r="PPI297" s="191"/>
      <c r="PPJ297" s="191"/>
      <c r="PPK297" s="191"/>
      <c r="PPL297" s="191"/>
      <c r="PPM297" s="191"/>
      <c r="PPN297" s="191"/>
      <c r="PPO297" s="191"/>
      <c r="PPP297" s="191"/>
      <c r="PPQ297" s="191"/>
      <c r="PPR297" s="191"/>
      <c r="PPS297" s="191"/>
      <c r="PPT297" s="191"/>
      <c r="PPU297" s="191"/>
      <c r="PPV297" s="191"/>
      <c r="PPW297" s="191"/>
      <c r="PPX297" s="191"/>
      <c r="PPY297" s="191"/>
      <c r="PPZ297" s="191"/>
      <c r="PQA297" s="191"/>
      <c r="PQB297" s="191"/>
      <c r="PQC297" s="191"/>
      <c r="PQD297" s="191"/>
      <c r="PQE297" s="191"/>
      <c r="PQF297" s="191"/>
      <c r="PQG297" s="191"/>
      <c r="PQH297" s="191"/>
      <c r="PQI297" s="191"/>
      <c r="PQJ297" s="191"/>
      <c r="PQK297" s="191"/>
      <c r="PQL297" s="191"/>
      <c r="PQM297" s="191"/>
      <c r="PQN297" s="191"/>
      <c r="PQO297" s="191"/>
      <c r="PQP297" s="191"/>
      <c r="PQQ297" s="191"/>
      <c r="PQR297" s="191"/>
      <c r="PQS297" s="191"/>
      <c r="PQT297" s="191"/>
      <c r="PQU297" s="191"/>
      <c r="PQV297" s="191"/>
      <c r="PQW297" s="191"/>
      <c r="PQX297" s="191"/>
      <c r="PQY297" s="191"/>
      <c r="PQZ297" s="191"/>
      <c r="PRA297" s="191"/>
      <c r="PRB297" s="191"/>
      <c r="PRC297" s="191"/>
      <c r="PRD297" s="191"/>
      <c r="PRE297" s="191"/>
      <c r="PRF297" s="191"/>
      <c r="PRG297" s="191"/>
      <c r="PRH297" s="191"/>
      <c r="PRI297" s="191"/>
      <c r="PRJ297" s="191"/>
      <c r="PRK297" s="191"/>
      <c r="PRL297" s="191"/>
      <c r="PRM297" s="191"/>
      <c r="PRN297" s="191"/>
      <c r="PRO297" s="191"/>
      <c r="PRP297" s="191"/>
      <c r="PRQ297" s="191"/>
      <c r="PRR297" s="191"/>
      <c r="PRS297" s="191"/>
      <c r="PRT297" s="191"/>
      <c r="PRU297" s="191"/>
      <c r="PRV297" s="191"/>
      <c r="PRW297" s="191"/>
      <c r="PRX297" s="191"/>
      <c r="PRY297" s="191"/>
      <c r="PRZ297" s="191"/>
      <c r="PSA297" s="191"/>
      <c r="PSB297" s="191"/>
      <c r="PSC297" s="191"/>
      <c r="PSD297" s="191"/>
      <c r="PSE297" s="191"/>
      <c r="PSF297" s="191"/>
      <c r="PSG297" s="191"/>
      <c r="PSH297" s="191"/>
      <c r="PSI297" s="191"/>
      <c r="PSJ297" s="191"/>
      <c r="PSK297" s="191"/>
      <c r="PSL297" s="191"/>
      <c r="PSM297" s="191"/>
      <c r="PSN297" s="191"/>
      <c r="PSO297" s="191"/>
      <c r="PSP297" s="191"/>
      <c r="PSQ297" s="191"/>
      <c r="PSR297" s="191"/>
      <c r="PSS297" s="191"/>
      <c r="PST297" s="191"/>
      <c r="PSU297" s="191"/>
      <c r="PSV297" s="191"/>
      <c r="PSW297" s="191"/>
      <c r="PSX297" s="191"/>
      <c r="PSY297" s="191"/>
      <c r="PSZ297" s="191"/>
      <c r="PTA297" s="191"/>
      <c r="PTB297" s="191"/>
      <c r="PTC297" s="191"/>
      <c r="PTD297" s="191"/>
      <c r="PTE297" s="191"/>
      <c r="PTF297" s="191"/>
      <c r="PTG297" s="191"/>
      <c r="PTH297" s="191"/>
      <c r="PTI297" s="191"/>
      <c r="PTJ297" s="191"/>
      <c r="PTK297" s="191"/>
      <c r="PTL297" s="191"/>
      <c r="PTM297" s="191"/>
      <c r="PTN297" s="191"/>
      <c r="PTO297" s="191"/>
      <c r="PTP297" s="191"/>
      <c r="PTQ297" s="191"/>
      <c r="PTR297" s="191"/>
      <c r="PTS297" s="191"/>
      <c r="PTT297" s="191"/>
      <c r="PTU297" s="191"/>
      <c r="PTV297" s="191"/>
      <c r="PTW297" s="191"/>
      <c r="PTX297" s="191"/>
      <c r="PTY297" s="191"/>
      <c r="PTZ297" s="191"/>
      <c r="PUA297" s="191"/>
      <c r="PUB297" s="191"/>
      <c r="PUC297" s="191"/>
      <c r="PUD297" s="191"/>
      <c r="PUE297" s="191"/>
      <c r="PUF297" s="191"/>
      <c r="PUG297" s="191"/>
      <c r="PUH297" s="191"/>
      <c r="PUI297" s="191"/>
      <c r="PUJ297" s="191"/>
      <c r="PUK297" s="191"/>
      <c r="PUL297" s="191"/>
      <c r="PUM297" s="191"/>
      <c r="PUN297" s="191"/>
      <c r="PUO297" s="191"/>
      <c r="PUP297" s="191"/>
      <c r="PUQ297" s="191"/>
      <c r="PUR297" s="191"/>
      <c r="PUS297" s="191"/>
      <c r="PUT297" s="191"/>
      <c r="PUU297" s="191"/>
      <c r="PUV297" s="191"/>
      <c r="PUW297" s="191"/>
      <c r="PUX297" s="191"/>
      <c r="PUY297" s="191"/>
      <c r="PUZ297" s="191"/>
      <c r="PVA297" s="191"/>
      <c r="PVB297" s="191"/>
      <c r="PVC297" s="191"/>
      <c r="PVD297" s="191"/>
      <c r="PVE297" s="191"/>
      <c r="PVF297" s="191"/>
      <c r="PVG297" s="191"/>
      <c r="PVH297" s="191"/>
      <c r="PVI297" s="191"/>
      <c r="PVJ297" s="191"/>
      <c r="PVK297" s="191"/>
      <c r="PVL297" s="191"/>
      <c r="PVM297" s="191"/>
      <c r="PVN297" s="191"/>
      <c r="PVO297" s="191"/>
      <c r="PVP297" s="191"/>
      <c r="PVQ297" s="191"/>
      <c r="PVR297" s="191"/>
      <c r="PVS297" s="191"/>
      <c r="PVT297" s="191"/>
      <c r="PVU297" s="191"/>
      <c r="PVV297" s="191"/>
      <c r="PVW297" s="191"/>
      <c r="PVX297" s="191"/>
      <c r="PVY297" s="191"/>
      <c r="PVZ297" s="191"/>
      <c r="PWA297" s="191"/>
      <c r="PWB297" s="191"/>
      <c r="PWC297" s="191"/>
      <c r="PWD297" s="191"/>
      <c r="PWE297" s="191"/>
      <c r="PWF297" s="191"/>
      <c r="PWG297" s="191"/>
      <c r="PWH297" s="191"/>
      <c r="PWI297" s="191"/>
      <c r="PWJ297" s="191"/>
      <c r="PWK297" s="191"/>
      <c r="PWL297" s="191"/>
      <c r="PWM297" s="191"/>
      <c r="PWN297" s="191"/>
      <c r="PWO297" s="191"/>
      <c r="PWP297" s="191"/>
      <c r="PWQ297" s="191"/>
      <c r="PWR297" s="191"/>
      <c r="PWS297" s="191"/>
      <c r="PWT297" s="191"/>
      <c r="PWU297" s="191"/>
      <c r="PWV297" s="191"/>
      <c r="PWW297" s="191"/>
      <c r="PWX297" s="191"/>
      <c r="PWY297" s="191"/>
      <c r="PWZ297" s="191"/>
      <c r="PXA297" s="191"/>
      <c r="PXB297" s="191"/>
      <c r="PXC297" s="191"/>
      <c r="PXD297" s="191"/>
      <c r="PXE297" s="191"/>
      <c r="PXF297" s="191"/>
      <c r="PXG297" s="191"/>
      <c r="PXH297" s="191"/>
      <c r="PXI297" s="191"/>
      <c r="PXJ297" s="191"/>
      <c r="PXK297" s="191"/>
      <c r="PXL297" s="191"/>
      <c r="PXM297" s="191"/>
      <c r="PXN297" s="191"/>
      <c r="PXO297" s="191"/>
      <c r="PXP297" s="191"/>
      <c r="PXQ297" s="191"/>
      <c r="PXR297" s="191"/>
      <c r="PXS297" s="191"/>
      <c r="PXT297" s="191"/>
      <c r="PXU297" s="191"/>
      <c r="PXV297" s="191"/>
      <c r="PXW297" s="191"/>
      <c r="PXX297" s="191"/>
      <c r="PXY297" s="191"/>
      <c r="PXZ297" s="191"/>
      <c r="PYA297" s="191"/>
      <c r="PYB297" s="191"/>
      <c r="PYC297" s="191"/>
      <c r="PYD297" s="191"/>
      <c r="PYE297" s="191"/>
      <c r="PYF297" s="191"/>
      <c r="PYG297" s="191"/>
      <c r="PYH297" s="191"/>
      <c r="PYI297" s="191"/>
      <c r="PYJ297" s="191"/>
      <c r="PYK297" s="191"/>
      <c r="PYL297" s="191"/>
      <c r="PYM297" s="191"/>
      <c r="PYN297" s="191"/>
      <c r="PYO297" s="191"/>
      <c r="PYP297" s="191"/>
      <c r="PYQ297" s="191"/>
      <c r="PYR297" s="191"/>
      <c r="PYS297" s="191"/>
      <c r="PYT297" s="191"/>
      <c r="PYU297" s="191"/>
      <c r="PYV297" s="191"/>
      <c r="PYW297" s="191"/>
      <c r="PYX297" s="191"/>
      <c r="PYY297" s="191"/>
      <c r="PYZ297" s="191"/>
      <c r="PZA297" s="191"/>
      <c r="PZB297" s="191"/>
      <c r="PZC297" s="191"/>
      <c r="PZD297" s="191"/>
      <c r="PZE297" s="191"/>
      <c r="PZF297" s="191"/>
      <c r="PZG297" s="191"/>
      <c r="PZH297" s="191"/>
      <c r="PZI297" s="191"/>
      <c r="PZJ297" s="191"/>
      <c r="PZK297" s="191"/>
      <c r="PZL297" s="191"/>
      <c r="PZM297" s="191"/>
      <c r="PZN297" s="191"/>
      <c r="PZO297" s="191"/>
      <c r="PZP297" s="191"/>
      <c r="PZQ297" s="191"/>
      <c r="PZR297" s="191"/>
      <c r="PZS297" s="191"/>
      <c r="PZT297" s="191"/>
      <c r="PZU297" s="191"/>
      <c r="PZV297" s="191"/>
      <c r="PZW297" s="191"/>
      <c r="PZX297" s="191"/>
      <c r="PZY297" s="191"/>
      <c r="PZZ297" s="191"/>
      <c r="QAA297" s="191"/>
      <c r="QAB297" s="191"/>
      <c r="QAC297" s="191"/>
      <c r="QAD297" s="191"/>
      <c r="QAE297" s="191"/>
      <c r="QAF297" s="191"/>
      <c r="QAG297" s="191"/>
      <c r="QAH297" s="191"/>
      <c r="QAI297" s="191"/>
      <c r="QAJ297" s="191"/>
      <c r="QAK297" s="191"/>
      <c r="QAL297" s="191"/>
      <c r="QAM297" s="191"/>
      <c r="QAN297" s="191"/>
      <c r="QAO297" s="191"/>
      <c r="QAP297" s="191"/>
      <c r="QAQ297" s="191"/>
      <c r="QAR297" s="191"/>
      <c r="QAS297" s="191"/>
      <c r="QAT297" s="191"/>
      <c r="QAU297" s="191"/>
      <c r="QAV297" s="191"/>
      <c r="QAW297" s="191"/>
      <c r="QAX297" s="191"/>
      <c r="QAY297" s="191"/>
      <c r="QAZ297" s="191"/>
      <c r="QBA297" s="191"/>
      <c r="QBB297" s="191"/>
      <c r="QBC297" s="191"/>
      <c r="QBD297" s="191"/>
      <c r="QBE297" s="191"/>
      <c r="QBF297" s="191"/>
      <c r="QBG297" s="191"/>
      <c r="QBH297" s="191"/>
      <c r="QBI297" s="191"/>
      <c r="QBJ297" s="191"/>
      <c r="QBK297" s="191"/>
      <c r="QBL297" s="191"/>
      <c r="QBM297" s="191"/>
      <c r="QBN297" s="191"/>
      <c r="QBO297" s="191"/>
      <c r="QBP297" s="191"/>
      <c r="QBQ297" s="191"/>
      <c r="QBR297" s="191"/>
      <c r="QBS297" s="191"/>
      <c r="QBT297" s="191"/>
      <c r="QBU297" s="191"/>
      <c r="QBV297" s="191"/>
      <c r="QBW297" s="191"/>
      <c r="QBX297" s="191"/>
      <c r="QBY297" s="191"/>
      <c r="QBZ297" s="191"/>
      <c r="QCA297" s="191"/>
      <c r="QCB297" s="191"/>
      <c r="QCC297" s="191"/>
      <c r="QCD297" s="191"/>
      <c r="QCE297" s="191"/>
      <c r="QCF297" s="191"/>
      <c r="QCG297" s="191"/>
      <c r="QCH297" s="191"/>
      <c r="QCI297" s="191"/>
      <c r="QCJ297" s="191"/>
      <c r="QCK297" s="191"/>
      <c r="QCL297" s="191"/>
      <c r="QCM297" s="191"/>
      <c r="QCN297" s="191"/>
      <c r="QCO297" s="191"/>
      <c r="QCP297" s="191"/>
      <c r="QCQ297" s="191"/>
      <c r="QCR297" s="191"/>
      <c r="QCS297" s="191"/>
      <c r="QCT297" s="191"/>
      <c r="QCU297" s="191"/>
      <c r="QCV297" s="191"/>
      <c r="QCW297" s="191"/>
      <c r="QCX297" s="191"/>
      <c r="QCY297" s="191"/>
      <c r="QCZ297" s="191"/>
      <c r="QDA297" s="191"/>
      <c r="QDB297" s="191"/>
      <c r="QDC297" s="191"/>
      <c r="QDD297" s="191"/>
      <c r="QDE297" s="191"/>
      <c r="QDF297" s="191"/>
      <c r="QDG297" s="191"/>
      <c r="QDH297" s="191"/>
      <c r="QDI297" s="191"/>
      <c r="QDJ297" s="191"/>
      <c r="QDK297" s="191"/>
      <c r="QDL297" s="191"/>
      <c r="QDM297" s="191"/>
      <c r="QDN297" s="191"/>
      <c r="QDO297" s="191"/>
      <c r="QDP297" s="191"/>
      <c r="QDQ297" s="191"/>
      <c r="QDR297" s="191"/>
      <c r="QDS297" s="191"/>
      <c r="QDT297" s="191"/>
      <c r="QDU297" s="191"/>
      <c r="QDV297" s="191"/>
      <c r="QDW297" s="191"/>
      <c r="QDX297" s="191"/>
      <c r="QDY297" s="191"/>
      <c r="QDZ297" s="191"/>
      <c r="QEA297" s="191"/>
      <c r="QEB297" s="191"/>
      <c r="QEC297" s="191"/>
      <c r="QED297" s="191"/>
      <c r="QEE297" s="191"/>
      <c r="QEF297" s="191"/>
      <c r="QEG297" s="191"/>
      <c r="QEH297" s="191"/>
      <c r="QEI297" s="191"/>
      <c r="QEJ297" s="191"/>
      <c r="QEK297" s="191"/>
      <c r="QEL297" s="191"/>
      <c r="QEM297" s="191"/>
      <c r="QEN297" s="191"/>
      <c r="QEO297" s="191"/>
      <c r="QEP297" s="191"/>
      <c r="QEQ297" s="191"/>
      <c r="QER297" s="191"/>
      <c r="QES297" s="191"/>
      <c r="QET297" s="191"/>
      <c r="QEU297" s="191"/>
      <c r="QEV297" s="191"/>
      <c r="QEW297" s="191"/>
      <c r="QEX297" s="191"/>
      <c r="QEY297" s="191"/>
      <c r="QEZ297" s="191"/>
      <c r="QFA297" s="191"/>
      <c r="QFB297" s="191"/>
      <c r="QFC297" s="191"/>
      <c r="QFD297" s="191"/>
      <c r="QFE297" s="191"/>
      <c r="QFF297" s="191"/>
      <c r="QFG297" s="191"/>
      <c r="QFH297" s="191"/>
      <c r="QFI297" s="191"/>
      <c r="QFJ297" s="191"/>
      <c r="QFK297" s="191"/>
      <c r="QFL297" s="191"/>
      <c r="QFM297" s="191"/>
      <c r="QFN297" s="191"/>
      <c r="QFO297" s="191"/>
      <c r="QFP297" s="191"/>
      <c r="QFQ297" s="191"/>
      <c r="QFR297" s="191"/>
      <c r="QFS297" s="191"/>
      <c r="QFT297" s="191"/>
      <c r="QFU297" s="191"/>
      <c r="QFV297" s="191"/>
      <c r="QFW297" s="191"/>
      <c r="QFX297" s="191"/>
      <c r="QFY297" s="191"/>
      <c r="QFZ297" s="191"/>
      <c r="QGA297" s="191"/>
      <c r="QGB297" s="191"/>
      <c r="QGC297" s="191"/>
      <c r="QGD297" s="191"/>
      <c r="QGE297" s="191"/>
      <c r="QGF297" s="191"/>
      <c r="QGG297" s="191"/>
      <c r="QGH297" s="191"/>
      <c r="QGI297" s="191"/>
      <c r="QGJ297" s="191"/>
      <c r="QGK297" s="191"/>
      <c r="QGL297" s="191"/>
      <c r="QGM297" s="191"/>
      <c r="QGN297" s="191"/>
      <c r="QGO297" s="191"/>
      <c r="QGP297" s="191"/>
      <c r="QGQ297" s="191"/>
      <c r="QGR297" s="191"/>
      <c r="QGS297" s="191"/>
      <c r="QGT297" s="191"/>
      <c r="QGU297" s="191"/>
      <c r="QGV297" s="191"/>
      <c r="QGW297" s="191"/>
      <c r="QGX297" s="191"/>
      <c r="QGY297" s="191"/>
      <c r="QGZ297" s="191"/>
      <c r="QHA297" s="191"/>
      <c r="QHB297" s="191"/>
      <c r="QHC297" s="191"/>
      <c r="QHD297" s="191"/>
      <c r="QHE297" s="191"/>
      <c r="QHF297" s="191"/>
      <c r="QHG297" s="191"/>
      <c r="QHH297" s="191"/>
      <c r="QHI297" s="191"/>
      <c r="QHJ297" s="191"/>
      <c r="QHK297" s="191"/>
      <c r="QHL297" s="191"/>
      <c r="QHM297" s="191"/>
      <c r="QHN297" s="191"/>
      <c r="QHO297" s="191"/>
      <c r="QHP297" s="191"/>
      <c r="QHQ297" s="191"/>
      <c r="QHR297" s="191"/>
      <c r="QHS297" s="191"/>
      <c r="QHT297" s="191"/>
      <c r="QHU297" s="191"/>
      <c r="QHV297" s="191"/>
      <c r="QHW297" s="191"/>
      <c r="QHX297" s="191"/>
      <c r="QHY297" s="191"/>
      <c r="QHZ297" s="191"/>
      <c r="QIA297" s="191"/>
      <c r="QIB297" s="191"/>
      <c r="QIC297" s="191"/>
      <c r="QID297" s="191"/>
      <c r="QIE297" s="191"/>
      <c r="QIF297" s="191"/>
      <c r="QIG297" s="191"/>
      <c r="QIH297" s="191"/>
      <c r="QII297" s="191"/>
      <c r="QIJ297" s="191"/>
      <c r="QIK297" s="191"/>
      <c r="QIL297" s="191"/>
      <c r="QIM297" s="191"/>
      <c r="QIN297" s="191"/>
      <c r="QIO297" s="191"/>
      <c r="QIP297" s="191"/>
      <c r="QIQ297" s="191"/>
      <c r="QIR297" s="191"/>
      <c r="QIS297" s="191"/>
      <c r="QIT297" s="191"/>
      <c r="QIU297" s="191"/>
      <c r="QIV297" s="191"/>
      <c r="QIW297" s="191"/>
      <c r="QIX297" s="191"/>
      <c r="QIY297" s="191"/>
      <c r="QIZ297" s="191"/>
      <c r="QJA297" s="191"/>
      <c r="QJB297" s="191"/>
      <c r="QJC297" s="191"/>
      <c r="QJD297" s="191"/>
      <c r="QJE297" s="191"/>
      <c r="QJF297" s="191"/>
      <c r="QJG297" s="191"/>
      <c r="QJH297" s="191"/>
      <c r="QJI297" s="191"/>
      <c r="QJJ297" s="191"/>
      <c r="QJK297" s="191"/>
      <c r="QJL297" s="191"/>
      <c r="QJM297" s="191"/>
      <c r="QJN297" s="191"/>
      <c r="QJO297" s="191"/>
      <c r="QJP297" s="191"/>
      <c r="QJQ297" s="191"/>
      <c r="QJR297" s="191"/>
      <c r="QJS297" s="191"/>
      <c r="QJT297" s="191"/>
      <c r="QJU297" s="191"/>
      <c r="QJV297" s="191"/>
      <c r="QJW297" s="191"/>
      <c r="QJX297" s="191"/>
      <c r="QJY297" s="191"/>
      <c r="QJZ297" s="191"/>
      <c r="QKA297" s="191"/>
      <c r="QKB297" s="191"/>
      <c r="QKC297" s="191"/>
      <c r="QKD297" s="191"/>
      <c r="QKE297" s="191"/>
      <c r="QKF297" s="191"/>
      <c r="QKG297" s="191"/>
      <c r="QKH297" s="191"/>
      <c r="QKI297" s="191"/>
      <c r="QKJ297" s="191"/>
      <c r="QKK297" s="191"/>
      <c r="QKL297" s="191"/>
      <c r="QKM297" s="191"/>
      <c r="QKN297" s="191"/>
      <c r="QKO297" s="191"/>
      <c r="QKP297" s="191"/>
      <c r="QKQ297" s="191"/>
      <c r="QKR297" s="191"/>
      <c r="QKS297" s="191"/>
      <c r="QKT297" s="191"/>
      <c r="QKU297" s="191"/>
      <c r="QKV297" s="191"/>
      <c r="QKW297" s="191"/>
      <c r="QKX297" s="191"/>
      <c r="QKY297" s="191"/>
      <c r="QKZ297" s="191"/>
      <c r="QLA297" s="191"/>
      <c r="QLB297" s="191"/>
      <c r="QLC297" s="191"/>
      <c r="QLD297" s="191"/>
      <c r="QLE297" s="191"/>
      <c r="QLF297" s="191"/>
      <c r="QLG297" s="191"/>
      <c r="QLH297" s="191"/>
      <c r="QLI297" s="191"/>
      <c r="QLJ297" s="191"/>
      <c r="QLK297" s="191"/>
      <c r="QLL297" s="191"/>
      <c r="QLM297" s="191"/>
      <c r="QLN297" s="191"/>
      <c r="QLO297" s="191"/>
      <c r="QLP297" s="191"/>
      <c r="QLQ297" s="191"/>
      <c r="QLR297" s="191"/>
      <c r="QLS297" s="191"/>
      <c r="QLT297" s="191"/>
      <c r="QLU297" s="191"/>
      <c r="QLV297" s="191"/>
      <c r="QLW297" s="191"/>
      <c r="QLX297" s="191"/>
      <c r="QLY297" s="191"/>
      <c r="QLZ297" s="191"/>
      <c r="QMA297" s="191"/>
      <c r="QMB297" s="191"/>
      <c r="QMC297" s="191"/>
      <c r="QMD297" s="191"/>
      <c r="QME297" s="191"/>
      <c r="QMF297" s="191"/>
      <c r="QMG297" s="191"/>
      <c r="QMH297" s="191"/>
      <c r="QMI297" s="191"/>
      <c r="QMJ297" s="191"/>
      <c r="QMK297" s="191"/>
      <c r="QML297" s="191"/>
      <c r="QMM297" s="191"/>
      <c r="QMN297" s="191"/>
      <c r="QMO297" s="191"/>
      <c r="QMP297" s="191"/>
      <c r="QMQ297" s="191"/>
      <c r="QMR297" s="191"/>
      <c r="QMS297" s="191"/>
      <c r="QMT297" s="191"/>
      <c r="QMU297" s="191"/>
      <c r="QMV297" s="191"/>
      <c r="QMW297" s="191"/>
      <c r="QMX297" s="191"/>
      <c r="QMY297" s="191"/>
      <c r="QMZ297" s="191"/>
      <c r="QNA297" s="191"/>
      <c r="QNB297" s="191"/>
      <c r="QNC297" s="191"/>
      <c r="QND297" s="191"/>
      <c r="QNE297" s="191"/>
      <c r="QNF297" s="191"/>
      <c r="QNG297" s="191"/>
      <c r="QNH297" s="191"/>
      <c r="QNI297" s="191"/>
      <c r="QNJ297" s="191"/>
      <c r="QNK297" s="191"/>
      <c r="QNL297" s="191"/>
      <c r="QNM297" s="191"/>
      <c r="QNN297" s="191"/>
      <c r="QNO297" s="191"/>
      <c r="QNP297" s="191"/>
      <c r="QNQ297" s="191"/>
      <c r="QNR297" s="191"/>
      <c r="QNS297" s="191"/>
      <c r="QNT297" s="191"/>
      <c r="QNU297" s="191"/>
      <c r="QNV297" s="191"/>
      <c r="QNW297" s="191"/>
      <c r="QNX297" s="191"/>
      <c r="QNY297" s="191"/>
      <c r="QNZ297" s="191"/>
      <c r="QOA297" s="191"/>
      <c r="QOB297" s="191"/>
      <c r="QOC297" s="191"/>
      <c r="QOD297" s="191"/>
      <c r="QOE297" s="191"/>
      <c r="QOF297" s="191"/>
      <c r="QOG297" s="191"/>
      <c r="QOH297" s="191"/>
      <c r="QOI297" s="191"/>
      <c r="QOJ297" s="191"/>
      <c r="QOK297" s="191"/>
      <c r="QOL297" s="191"/>
      <c r="QOM297" s="191"/>
      <c r="QON297" s="191"/>
      <c r="QOO297" s="191"/>
      <c r="QOP297" s="191"/>
      <c r="QOQ297" s="191"/>
      <c r="QOR297" s="191"/>
      <c r="QOS297" s="191"/>
      <c r="QOT297" s="191"/>
      <c r="QOU297" s="191"/>
      <c r="QOV297" s="191"/>
      <c r="QOW297" s="191"/>
      <c r="QOX297" s="191"/>
      <c r="QOY297" s="191"/>
      <c r="QOZ297" s="191"/>
      <c r="QPA297" s="191"/>
      <c r="QPB297" s="191"/>
      <c r="QPC297" s="191"/>
      <c r="QPD297" s="191"/>
      <c r="QPE297" s="191"/>
      <c r="QPF297" s="191"/>
      <c r="QPG297" s="191"/>
      <c r="QPH297" s="191"/>
      <c r="QPI297" s="191"/>
      <c r="QPJ297" s="191"/>
      <c r="QPK297" s="191"/>
      <c r="QPL297" s="191"/>
      <c r="QPM297" s="191"/>
      <c r="QPN297" s="191"/>
      <c r="QPO297" s="191"/>
      <c r="QPP297" s="191"/>
      <c r="QPQ297" s="191"/>
      <c r="QPR297" s="191"/>
      <c r="QPS297" s="191"/>
      <c r="QPT297" s="191"/>
      <c r="QPU297" s="191"/>
      <c r="QPV297" s="191"/>
      <c r="QPW297" s="191"/>
      <c r="QPX297" s="191"/>
      <c r="QPY297" s="191"/>
      <c r="QPZ297" s="191"/>
      <c r="QQA297" s="191"/>
      <c r="QQB297" s="191"/>
      <c r="QQC297" s="191"/>
      <c r="QQD297" s="191"/>
      <c r="QQE297" s="191"/>
      <c r="QQF297" s="191"/>
      <c r="QQG297" s="191"/>
      <c r="QQH297" s="191"/>
      <c r="QQI297" s="191"/>
      <c r="QQJ297" s="191"/>
      <c r="QQK297" s="191"/>
      <c r="QQL297" s="191"/>
      <c r="QQM297" s="191"/>
      <c r="QQN297" s="191"/>
      <c r="QQO297" s="191"/>
      <c r="QQP297" s="191"/>
      <c r="QQQ297" s="191"/>
      <c r="QQR297" s="191"/>
      <c r="QQS297" s="191"/>
      <c r="QQT297" s="191"/>
      <c r="QQU297" s="191"/>
      <c r="QQV297" s="191"/>
      <c r="QQW297" s="191"/>
      <c r="QQX297" s="191"/>
      <c r="QQY297" s="191"/>
      <c r="QQZ297" s="191"/>
      <c r="QRA297" s="191"/>
      <c r="QRB297" s="191"/>
      <c r="QRC297" s="191"/>
      <c r="QRD297" s="191"/>
      <c r="QRE297" s="191"/>
      <c r="QRF297" s="191"/>
      <c r="QRG297" s="191"/>
      <c r="QRH297" s="191"/>
      <c r="QRI297" s="191"/>
      <c r="QRJ297" s="191"/>
      <c r="QRK297" s="191"/>
      <c r="QRL297" s="191"/>
      <c r="QRM297" s="191"/>
      <c r="QRN297" s="191"/>
      <c r="QRO297" s="191"/>
      <c r="QRP297" s="191"/>
      <c r="QRQ297" s="191"/>
      <c r="QRR297" s="191"/>
      <c r="QRS297" s="191"/>
      <c r="QRT297" s="191"/>
      <c r="QRU297" s="191"/>
      <c r="QRV297" s="191"/>
      <c r="QRW297" s="191"/>
      <c r="QRX297" s="191"/>
      <c r="QRY297" s="191"/>
      <c r="QRZ297" s="191"/>
      <c r="QSA297" s="191"/>
      <c r="QSB297" s="191"/>
      <c r="QSC297" s="191"/>
      <c r="QSD297" s="191"/>
      <c r="QSE297" s="191"/>
      <c r="QSF297" s="191"/>
      <c r="QSG297" s="191"/>
      <c r="QSH297" s="191"/>
      <c r="QSI297" s="191"/>
      <c r="QSJ297" s="191"/>
      <c r="QSK297" s="191"/>
      <c r="QSL297" s="191"/>
      <c r="QSM297" s="191"/>
      <c r="QSN297" s="191"/>
      <c r="QSO297" s="191"/>
      <c r="QSP297" s="191"/>
      <c r="QSQ297" s="191"/>
      <c r="QSR297" s="191"/>
      <c r="QSS297" s="191"/>
      <c r="QST297" s="191"/>
      <c r="QSU297" s="191"/>
      <c r="QSV297" s="191"/>
      <c r="QSW297" s="191"/>
      <c r="QSX297" s="191"/>
      <c r="QSY297" s="191"/>
      <c r="QSZ297" s="191"/>
      <c r="QTA297" s="191"/>
      <c r="QTB297" s="191"/>
      <c r="QTC297" s="191"/>
      <c r="QTD297" s="191"/>
      <c r="QTE297" s="191"/>
      <c r="QTF297" s="191"/>
      <c r="QTG297" s="191"/>
      <c r="QTH297" s="191"/>
      <c r="QTI297" s="191"/>
      <c r="QTJ297" s="191"/>
      <c r="QTK297" s="191"/>
      <c r="QTL297" s="191"/>
      <c r="QTM297" s="191"/>
      <c r="QTN297" s="191"/>
      <c r="QTO297" s="191"/>
      <c r="QTP297" s="191"/>
      <c r="QTQ297" s="191"/>
      <c r="QTR297" s="191"/>
      <c r="QTS297" s="191"/>
      <c r="QTT297" s="191"/>
      <c r="QTU297" s="191"/>
      <c r="QTV297" s="191"/>
      <c r="QTW297" s="191"/>
      <c r="QTX297" s="191"/>
      <c r="QTY297" s="191"/>
      <c r="QTZ297" s="191"/>
      <c r="QUA297" s="191"/>
      <c r="QUB297" s="191"/>
      <c r="QUC297" s="191"/>
      <c r="QUD297" s="191"/>
      <c r="QUE297" s="191"/>
      <c r="QUF297" s="191"/>
      <c r="QUG297" s="191"/>
      <c r="QUH297" s="191"/>
      <c r="QUI297" s="191"/>
      <c r="QUJ297" s="191"/>
      <c r="QUK297" s="191"/>
      <c r="QUL297" s="191"/>
      <c r="QUM297" s="191"/>
      <c r="QUN297" s="191"/>
      <c r="QUO297" s="191"/>
      <c r="QUP297" s="191"/>
      <c r="QUQ297" s="191"/>
      <c r="QUR297" s="191"/>
      <c r="QUS297" s="191"/>
      <c r="QUT297" s="191"/>
      <c r="QUU297" s="191"/>
      <c r="QUV297" s="191"/>
      <c r="QUW297" s="191"/>
      <c r="QUX297" s="191"/>
      <c r="QUY297" s="191"/>
      <c r="QUZ297" s="191"/>
      <c r="QVA297" s="191"/>
      <c r="QVB297" s="191"/>
      <c r="QVC297" s="191"/>
      <c r="QVD297" s="191"/>
      <c r="QVE297" s="191"/>
      <c r="QVF297" s="191"/>
      <c r="QVG297" s="191"/>
      <c r="QVH297" s="191"/>
      <c r="QVI297" s="191"/>
      <c r="QVJ297" s="191"/>
      <c r="QVK297" s="191"/>
      <c r="QVL297" s="191"/>
      <c r="QVM297" s="191"/>
      <c r="QVN297" s="191"/>
      <c r="QVO297" s="191"/>
      <c r="QVP297" s="191"/>
      <c r="QVQ297" s="191"/>
      <c r="QVR297" s="191"/>
      <c r="QVS297" s="191"/>
      <c r="QVT297" s="191"/>
      <c r="QVU297" s="191"/>
      <c r="QVV297" s="191"/>
      <c r="QVW297" s="191"/>
      <c r="QVX297" s="191"/>
      <c r="QVY297" s="191"/>
      <c r="QVZ297" s="191"/>
      <c r="QWA297" s="191"/>
      <c r="QWB297" s="191"/>
      <c r="QWC297" s="191"/>
      <c r="QWD297" s="191"/>
      <c r="QWE297" s="191"/>
      <c r="QWF297" s="191"/>
      <c r="QWG297" s="191"/>
      <c r="QWH297" s="191"/>
      <c r="QWI297" s="191"/>
      <c r="QWJ297" s="191"/>
      <c r="QWK297" s="191"/>
      <c r="QWL297" s="191"/>
      <c r="QWM297" s="191"/>
      <c r="QWN297" s="191"/>
      <c r="QWO297" s="191"/>
      <c r="QWP297" s="191"/>
      <c r="QWQ297" s="191"/>
      <c r="QWR297" s="191"/>
      <c r="QWS297" s="191"/>
      <c r="QWT297" s="191"/>
      <c r="QWU297" s="191"/>
      <c r="QWV297" s="191"/>
      <c r="QWW297" s="191"/>
      <c r="QWX297" s="191"/>
      <c r="QWY297" s="191"/>
      <c r="QWZ297" s="191"/>
      <c r="QXA297" s="191"/>
      <c r="QXB297" s="191"/>
      <c r="QXC297" s="191"/>
      <c r="QXD297" s="191"/>
      <c r="QXE297" s="191"/>
      <c r="QXF297" s="191"/>
      <c r="QXG297" s="191"/>
      <c r="QXH297" s="191"/>
      <c r="QXI297" s="191"/>
      <c r="QXJ297" s="191"/>
      <c r="QXK297" s="191"/>
      <c r="QXL297" s="191"/>
      <c r="QXM297" s="191"/>
      <c r="QXN297" s="191"/>
      <c r="QXO297" s="191"/>
      <c r="QXP297" s="191"/>
      <c r="QXQ297" s="191"/>
      <c r="QXR297" s="191"/>
      <c r="QXS297" s="191"/>
      <c r="QXT297" s="191"/>
      <c r="QXU297" s="191"/>
      <c r="QXV297" s="191"/>
      <c r="QXW297" s="191"/>
      <c r="QXX297" s="191"/>
      <c r="QXY297" s="191"/>
      <c r="QXZ297" s="191"/>
      <c r="QYA297" s="191"/>
      <c r="QYB297" s="191"/>
      <c r="QYC297" s="191"/>
      <c r="QYD297" s="191"/>
      <c r="QYE297" s="191"/>
      <c r="QYF297" s="191"/>
      <c r="QYG297" s="191"/>
      <c r="QYH297" s="191"/>
      <c r="QYI297" s="191"/>
      <c r="QYJ297" s="191"/>
      <c r="QYK297" s="191"/>
      <c r="QYL297" s="191"/>
      <c r="QYM297" s="191"/>
      <c r="QYN297" s="191"/>
      <c r="QYO297" s="191"/>
      <c r="QYP297" s="191"/>
      <c r="QYQ297" s="191"/>
      <c r="QYR297" s="191"/>
      <c r="QYS297" s="191"/>
      <c r="QYT297" s="191"/>
      <c r="QYU297" s="191"/>
      <c r="QYV297" s="191"/>
      <c r="QYW297" s="191"/>
      <c r="QYX297" s="191"/>
      <c r="QYY297" s="191"/>
      <c r="QYZ297" s="191"/>
      <c r="QZA297" s="191"/>
      <c r="QZB297" s="191"/>
      <c r="QZC297" s="191"/>
      <c r="QZD297" s="191"/>
      <c r="QZE297" s="191"/>
      <c r="QZF297" s="191"/>
      <c r="QZG297" s="191"/>
      <c r="QZH297" s="191"/>
      <c r="QZI297" s="191"/>
      <c r="QZJ297" s="191"/>
      <c r="QZK297" s="191"/>
      <c r="QZL297" s="191"/>
      <c r="QZM297" s="191"/>
      <c r="QZN297" s="191"/>
      <c r="QZO297" s="191"/>
      <c r="QZP297" s="191"/>
      <c r="QZQ297" s="191"/>
      <c r="QZR297" s="191"/>
      <c r="QZS297" s="191"/>
      <c r="QZT297" s="191"/>
      <c r="QZU297" s="191"/>
      <c r="QZV297" s="191"/>
      <c r="QZW297" s="191"/>
      <c r="QZX297" s="191"/>
      <c r="QZY297" s="191"/>
      <c r="QZZ297" s="191"/>
      <c r="RAA297" s="191"/>
      <c r="RAB297" s="191"/>
      <c r="RAC297" s="191"/>
      <c r="RAD297" s="191"/>
      <c r="RAE297" s="191"/>
      <c r="RAF297" s="191"/>
      <c r="RAG297" s="191"/>
      <c r="RAH297" s="191"/>
      <c r="RAI297" s="191"/>
      <c r="RAJ297" s="191"/>
      <c r="RAK297" s="191"/>
      <c r="RAL297" s="191"/>
      <c r="RAM297" s="191"/>
      <c r="RAN297" s="191"/>
      <c r="RAO297" s="191"/>
      <c r="RAP297" s="191"/>
      <c r="RAQ297" s="191"/>
      <c r="RAR297" s="191"/>
      <c r="RAS297" s="191"/>
      <c r="RAT297" s="191"/>
      <c r="RAU297" s="191"/>
      <c r="RAV297" s="191"/>
      <c r="RAW297" s="191"/>
      <c r="RAX297" s="191"/>
      <c r="RAY297" s="191"/>
      <c r="RAZ297" s="191"/>
      <c r="RBA297" s="191"/>
      <c r="RBB297" s="191"/>
      <c r="RBC297" s="191"/>
      <c r="RBD297" s="191"/>
      <c r="RBE297" s="191"/>
      <c r="RBF297" s="191"/>
      <c r="RBG297" s="191"/>
      <c r="RBH297" s="191"/>
      <c r="RBI297" s="191"/>
      <c r="RBJ297" s="191"/>
      <c r="RBK297" s="191"/>
      <c r="RBL297" s="191"/>
      <c r="RBM297" s="191"/>
      <c r="RBN297" s="191"/>
      <c r="RBO297" s="191"/>
      <c r="RBP297" s="191"/>
      <c r="RBQ297" s="191"/>
      <c r="RBR297" s="191"/>
      <c r="RBS297" s="191"/>
      <c r="RBT297" s="191"/>
      <c r="RBU297" s="191"/>
      <c r="RBV297" s="191"/>
      <c r="RBW297" s="191"/>
      <c r="RBX297" s="191"/>
      <c r="RBY297" s="191"/>
      <c r="RBZ297" s="191"/>
      <c r="RCA297" s="191"/>
      <c r="RCB297" s="191"/>
      <c r="RCC297" s="191"/>
      <c r="RCD297" s="191"/>
      <c r="RCE297" s="191"/>
      <c r="RCF297" s="191"/>
      <c r="RCG297" s="191"/>
      <c r="RCH297" s="191"/>
      <c r="RCI297" s="191"/>
      <c r="RCJ297" s="191"/>
      <c r="RCK297" s="191"/>
      <c r="RCL297" s="191"/>
      <c r="RCM297" s="191"/>
      <c r="RCN297" s="191"/>
      <c r="RCO297" s="191"/>
      <c r="RCP297" s="191"/>
      <c r="RCQ297" s="191"/>
      <c r="RCR297" s="191"/>
      <c r="RCS297" s="191"/>
      <c r="RCT297" s="191"/>
      <c r="RCU297" s="191"/>
      <c r="RCV297" s="191"/>
      <c r="RCW297" s="191"/>
      <c r="RCX297" s="191"/>
      <c r="RCY297" s="191"/>
      <c r="RCZ297" s="191"/>
      <c r="RDA297" s="191"/>
      <c r="RDB297" s="191"/>
      <c r="RDC297" s="191"/>
      <c r="RDD297" s="191"/>
      <c r="RDE297" s="191"/>
      <c r="RDF297" s="191"/>
      <c r="RDG297" s="191"/>
      <c r="RDH297" s="191"/>
      <c r="RDI297" s="191"/>
      <c r="RDJ297" s="191"/>
      <c r="RDK297" s="191"/>
      <c r="RDL297" s="191"/>
      <c r="RDM297" s="191"/>
      <c r="RDN297" s="191"/>
      <c r="RDO297" s="191"/>
      <c r="RDP297" s="191"/>
      <c r="RDQ297" s="191"/>
      <c r="RDR297" s="191"/>
      <c r="RDS297" s="191"/>
      <c r="RDT297" s="191"/>
      <c r="RDU297" s="191"/>
      <c r="RDV297" s="191"/>
      <c r="RDW297" s="191"/>
      <c r="RDX297" s="191"/>
      <c r="RDY297" s="191"/>
      <c r="RDZ297" s="191"/>
      <c r="REA297" s="191"/>
      <c r="REB297" s="191"/>
      <c r="REC297" s="191"/>
      <c r="RED297" s="191"/>
      <c r="REE297" s="191"/>
      <c r="REF297" s="191"/>
      <c r="REG297" s="191"/>
      <c r="REH297" s="191"/>
      <c r="REI297" s="191"/>
      <c r="REJ297" s="191"/>
      <c r="REK297" s="191"/>
      <c r="REL297" s="191"/>
      <c r="REM297" s="191"/>
      <c r="REN297" s="191"/>
      <c r="REO297" s="191"/>
      <c r="REP297" s="191"/>
      <c r="REQ297" s="191"/>
      <c r="RER297" s="191"/>
      <c r="RES297" s="191"/>
      <c r="RET297" s="191"/>
      <c r="REU297" s="191"/>
      <c r="REV297" s="191"/>
      <c r="REW297" s="191"/>
      <c r="REX297" s="191"/>
      <c r="REY297" s="191"/>
      <c r="REZ297" s="191"/>
      <c r="RFA297" s="191"/>
      <c r="RFB297" s="191"/>
      <c r="RFC297" s="191"/>
      <c r="RFD297" s="191"/>
      <c r="RFE297" s="191"/>
      <c r="RFF297" s="191"/>
      <c r="RFG297" s="191"/>
      <c r="RFH297" s="191"/>
      <c r="RFI297" s="191"/>
      <c r="RFJ297" s="191"/>
      <c r="RFK297" s="191"/>
      <c r="RFL297" s="191"/>
      <c r="RFM297" s="191"/>
      <c r="RFN297" s="191"/>
      <c r="RFO297" s="191"/>
      <c r="RFP297" s="191"/>
      <c r="RFQ297" s="191"/>
      <c r="RFR297" s="191"/>
      <c r="RFS297" s="191"/>
      <c r="RFT297" s="191"/>
      <c r="RFU297" s="191"/>
      <c r="RFV297" s="191"/>
      <c r="RFW297" s="191"/>
      <c r="RFX297" s="191"/>
      <c r="RFY297" s="191"/>
      <c r="RFZ297" s="191"/>
      <c r="RGA297" s="191"/>
      <c r="RGB297" s="191"/>
      <c r="RGC297" s="191"/>
      <c r="RGD297" s="191"/>
      <c r="RGE297" s="191"/>
      <c r="RGF297" s="191"/>
      <c r="RGG297" s="191"/>
      <c r="RGH297" s="191"/>
      <c r="RGI297" s="191"/>
      <c r="RGJ297" s="191"/>
      <c r="RGK297" s="191"/>
      <c r="RGL297" s="191"/>
      <c r="RGM297" s="191"/>
      <c r="RGN297" s="191"/>
      <c r="RGO297" s="191"/>
      <c r="RGP297" s="191"/>
      <c r="RGQ297" s="191"/>
      <c r="RGR297" s="191"/>
      <c r="RGS297" s="191"/>
      <c r="RGT297" s="191"/>
      <c r="RGU297" s="191"/>
      <c r="RGV297" s="191"/>
      <c r="RGW297" s="191"/>
      <c r="RGX297" s="191"/>
      <c r="RGY297" s="191"/>
      <c r="RGZ297" s="191"/>
      <c r="RHA297" s="191"/>
      <c r="RHB297" s="191"/>
      <c r="RHC297" s="191"/>
      <c r="RHD297" s="191"/>
      <c r="RHE297" s="191"/>
      <c r="RHF297" s="191"/>
      <c r="RHG297" s="191"/>
      <c r="RHH297" s="191"/>
      <c r="RHI297" s="191"/>
      <c r="RHJ297" s="191"/>
      <c r="RHK297" s="191"/>
      <c r="RHL297" s="191"/>
      <c r="RHM297" s="191"/>
      <c r="RHN297" s="191"/>
      <c r="RHO297" s="191"/>
      <c r="RHP297" s="191"/>
      <c r="RHQ297" s="191"/>
      <c r="RHR297" s="191"/>
      <c r="RHS297" s="191"/>
      <c r="RHT297" s="191"/>
      <c r="RHU297" s="191"/>
      <c r="RHV297" s="191"/>
      <c r="RHW297" s="191"/>
      <c r="RHX297" s="191"/>
      <c r="RHY297" s="191"/>
      <c r="RHZ297" s="191"/>
      <c r="RIA297" s="191"/>
      <c r="RIB297" s="191"/>
      <c r="RIC297" s="191"/>
      <c r="RID297" s="191"/>
      <c r="RIE297" s="191"/>
      <c r="RIF297" s="191"/>
      <c r="RIG297" s="191"/>
      <c r="RIH297" s="191"/>
      <c r="RII297" s="191"/>
      <c r="RIJ297" s="191"/>
      <c r="RIK297" s="191"/>
      <c r="RIL297" s="191"/>
      <c r="RIM297" s="191"/>
      <c r="RIN297" s="191"/>
      <c r="RIO297" s="191"/>
      <c r="RIP297" s="191"/>
      <c r="RIQ297" s="191"/>
      <c r="RIR297" s="191"/>
      <c r="RIS297" s="191"/>
      <c r="RIT297" s="191"/>
      <c r="RIU297" s="191"/>
      <c r="RIV297" s="191"/>
      <c r="RIW297" s="191"/>
      <c r="RIX297" s="191"/>
      <c r="RIY297" s="191"/>
      <c r="RIZ297" s="191"/>
      <c r="RJA297" s="191"/>
      <c r="RJB297" s="191"/>
      <c r="RJC297" s="191"/>
      <c r="RJD297" s="191"/>
      <c r="RJE297" s="191"/>
      <c r="RJF297" s="191"/>
      <c r="RJG297" s="191"/>
      <c r="RJH297" s="191"/>
      <c r="RJI297" s="191"/>
      <c r="RJJ297" s="191"/>
      <c r="RJK297" s="191"/>
      <c r="RJL297" s="191"/>
      <c r="RJM297" s="191"/>
      <c r="RJN297" s="191"/>
      <c r="RJO297" s="191"/>
      <c r="RJP297" s="191"/>
      <c r="RJQ297" s="191"/>
      <c r="RJR297" s="191"/>
      <c r="RJS297" s="191"/>
      <c r="RJT297" s="191"/>
      <c r="RJU297" s="191"/>
      <c r="RJV297" s="191"/>
      <c r="RJW297" s="191"/>
      <c r="RJX297" s="191"/>
      <c r="RJY297" s="191"/>
      <c r="RJZ297" s="191"/>
      <c r="RKA297" s="191"/>
      <c r="RKB297" s="191"/>
      <c r="RKC297" s="191"/>
      <c r="RKD297" s="191"/>
      <c r="RKE297" s="191"/>
      <c r="RKF297" s="191"/>
      <c r="RKG297" s="191"/>
      <c r="RKH297" s="191"/>
      <c r="RKI297" s="191"/>
      <c r="RKJ297" s="191"/>
      <c r="RKK297" s="191"/>
      <c r="RKL297" s="191"/>
      <c r="RKM297" s="191"/>
      <c r="RKN297" s="191"/>
      <c r="RKO297" s="191"/>
      <c r="RKP297" s="191"/>
      <c r="RKQ297" s="191"/>
      <c r="RKR297" s="191"/>
      <c r="RKS297" s="191"/>
      <c r="RKT297" s="191"/>
      <c r="RKU297" s="191"/>
      <c r="RKV297" s="191"/>
      <c r="RKW297" s="191"/>
      <c r="RKX297" s="191"/>
      <c r="RKY297" s="191"/>
      <c r="RKZ297" s="191"/>
      <c r="RLA297" s="191"/>
      <c r="RLB297" s="191"/>
      <c r="RLC297" s="191"/>
      <c r="RLD297" s="191"/>
      <c r="RLE297" s="191"/>
      <c r="RLF297" s="191"/>
      <c r="RLG297" s="191"/>
      <c r="RLH297" s="191"/>
      <c r="RLI297" s="191"/>
      <c r="RLJ297" s="191"/>
      <c r="RLK297" s="191"/>
      <c r="RLL297" s="191"/>
      <c r="RLM297" s="191"/>
      <c r="RLN297" s="191"/>
      <c r="RLO297" s="191"/>
      <c r="RLP297" s="191"/>
      <c r="RLQ297" s="191"/>
      <c r="RLR297" s="191"/>
      <c r="RLS297" s="191"/>
      <c r="RLT297" s="191"/>
      <c r="RLU297" s="191"/>
      <c r="RLV297" s="191"/>
      <c r="RLW297" s="191"/>
      <c r="RLX297" s="191"/>
      <c r="RLY297" s="191"/>
      <c r="RLZ297" s="191"/>
      <c r="RMA297" s="191"/>
      <c r="RMB297" s="191"/>
      <c r="RMC297" s="191"/>
      <c r="RMD297" s="191"/>
      <c r="RME297" s="191"/>
      <c r="RMF297" s="191"/>
      <c r="RMG297" s="191"/>
      <c r="RMH297" s="191"/>
      <c r="RMI297" s="191"/>
      <c r="RMJ297" s="191"/>
      <c r="RMK297" s="191"/>
      <c r="RML297" s="191"/>
      <c r="RMM297" s="191"/>
      <c r="RMN297" s="191"/>
      <c r="RMO297" s="191"/>
      <c r="RMP297" s="191"/>
      <c r="RMQ297" s="191"/>
      <c r="RMR297" s="191"/>
      <c r="RMS297" s="191"/>
      <c r="RMT297" s="191"/>
      <c r="RMU297" s="191"/>
      <c r="RMV297" s="191"/>
      <c r="RMW297" s="191"/>
      <c r="RMX297" s="191"/>
      <c r="RMY297" s="191"/>
      <c r="RMZ297" s="191"/>
      <c r="RNA297" s="191"/>
      <c r="RNB297" s="191"/>
      <c r="RNC297" s="191"/>
      <c r="RND297" s="191"/>
      <c r="RNE297" s="191"/>
      <c r="RNF297" s="191"/>
      <c r="RNG297" s="191"/>
      <c r="RNH297" s="191"/>
      <c r="RNI297" s="191"/>
      <c r="RNJ297" s="191"/>
      <c r="RNK297" s="191"/>
      <c r="RNL297" s="191"/>
      <c r="RNM297" s="191"/>
      <c r="RNN297" s="191"/>
      <c r="RNO297" s="191"/>
      <c r="RNP297" s="191"/>
      <c r="RNQ297" s="191"/>
      <c r="RNR297" s="191"/>
      <c r="RNS297" s="191"/>
      <c r="RNT297" s="191"/>
      <c r="RNU297" s="191"/>
      <c r="RNV297" s="191"/>
      <c r="RNW297" s="191"/>
      <c r="RNX297" s="191"/>
      <c r="RNY297" s="191"/>
      <c r="RNZ297" s="191"/>
      <c r="ROA297" s="191"/>
      <c r="ROB297" s="191"/>
      <c r="ROC297" s="191"/>
      <c r="ROD297" s="191"/>
      <c r="ROE297" s="191"/>
      <c r="ROF297" s="191"/>
      <c r="ROG297" s="191"/>
      <c r="ROH297" s="191"/>
      <c r="ROI297" s="191"/>
      <c r="ROJ297" s="191"/>
      <c r="ROK297" s="191"/>
      <c r="ROL297" s="191"/>
      <c r="ROM297" s="191"/>
      <c r="RON297" s="191"/>
      <c r="ROO297" s="191"/>
      <c r="ROP297" s="191"/>
      <c r="ROQ297" s="191"/>
      <c r="ROR297" s="191"/>
      <c r="ROS297" s="191"/>
      <c r="ROT297" s="191"/>
      <c r="ROU297" s="191"/>
      <c r="ROV297" s="191"/>
      <c r="ROW297" s="191"/>
      <c r="ROX297" s="191"/>
      <c r="ROY297" s="191"/>
      <c r="ROZ297" s="191"/>
      <c r="RPA297" s="191"/>
      <c r="RPB297" s="191"/>
      <c r="RPC297" s="191"/>
      <c r="RPD297" s="191"/>
      <c r="RPE297" s="191"/>
      <c r="RPF297" s="191"/>
      <c r="RPG297" s="191"/>
      <c r="RPH297" s="191"/>
      <c r="RPI297" s="191"/>
      <c r="RPJ297" s="191"/>
      <c r="RPK297" s="191"/>
      <c r="RPL297" s="191"/>
      <c r="RPM297" s="191"/>
      <c r="RPN297" s="191"/>
      <c r="RPO297" s="191"/>
      <c r="RPP297" s="191"/>
      <c r="RPQ297" s="191"/>
      <c r="RPR297" s="191"/>
      <c r="RPS297" s="191"/>
      <c r="RPT297" s="191"/>
      <c r="RPU297" s="191"/>
      <c r="RPV297" s="191"/>
      <c r="RPW297" s="191"/>
      <c r="RPX297" s="191"/>
      <c r="RPY297" s="191"/>
      <c r="RPZ297" s="191"/>
      <c r="RQA297" s="191"/>
      <c r="RQB297" s="191"/>
      <c r="RQC297" s="191"/>
      <c r="RQD297" s="191"/>
      <c r="RQE297" s="191"/>
      <c r="RQF297" s="191"/>
      <c r="RQG297" s="191"/>
      <c r="RQH297" s="191"/>
      <c r="RQI297" s="191"/>
      <c r="RQJ297" s="191"/>
      <c r="RQK297" s="191"/>
      <c r="RQL297" s="191"/>
      <c r="RQM297" s="191"/>
      <c r="RQN297" s="191"/>
      <c r="RQO297" s="191"/>
      <c r="RQP297" s="191"/>
      <c r="RQQ297" s="191"/>
      <c r="RQR297" s="191"/>
      <c r="RQS297" s="191"/>
      <c r="RQT297" s="191"/>
      <c r="RQU297" s="191"/>
      <c r="RQV297" s="191"/>
      <c r="RQW297" s="191"/>
      <c r="RQX297" s="191"/>
      <c r="RQY297" s="191"/>
      <c r="RQZ297" s="191"/>
      <c r="RRA297" s="191"/>
      <c r="RRB297" s="191"/>
      <c r="RRC297" s="191"/>
      <c r="RRD297" s="191"/>
      <c r="RRE297" s="191"/>
      <c r="RRF297" s="191"/>
      <c r="RRG297" s="191"/>
      <c r="RRH297" s="191"/>
      <c r="RRI297" s="191"/>
      <c r="RRJ297" s="191"/>
      <c r="RRK297" s="191"/>
      <c r="RRL297" s="191"/>
      <c r="RRM297" s="191"/>
      <c r="RRN297" s="191"/>
      <c r="RRO297" s="191"/>
      <c r="RRP297" s="191"/>
      <c r="RRQ297" s="191"/>
      <c r="RRR297" s="191"/>
      <c r="RRS297" s="191"/>
      <c r="RRT297" s="191"/>
      <c r="RRU297" s="191"/>
      <c r="RRV297" s="191"/>
      <c r="RRW297" s="191"/>
      <c r="RRX297" s="191"/>
      <c r="RRY297" s="191"/>
      <c r="RRZ297" s="191"/>
      <c r="RSA297" s="191"/>
      <c r="RSB297" s="191"/>
      <c r="RSC297" s="191"/>
      <c r="RSD297" s="191"/>
      <c r="RSE297" s="191"/>
      <c r="RSF297" s="191"/>
      <c r="RSG297" s="191"/>
      <c r="RSH297" s="191"/>
      <c r="RSI297" s="191"/>
      <c r="RSJ297" s="191"/>
      <c r="RSK297" s="191"/>
      <c r="RSL297" s="191"/>
      <c r="RSM297" s="191"/>
      <c r="RSN297" s="191"/>
      <c r="RSO297" s="191"/>
      <c r="RSP297" s="191"/>
      <c r="RSQ297" s="191"/>
      <c r="RSR297" s="191"/>
      <c r="RSS297" s="191"/>
      <c r="RST297" s="191"/>
      <c r="RSU297" s="191"/>
      <c r="RSV297" s="191"/>
      <c r="RSW297" s="191"/>
      <c r="RSX297" s="191"/>
      <c r="RSY297" s="191"/>
      <c r="RSZ297" s="191"/>
      <c r="RTA297" s="191"/>
      <c r="RTB297" s="191"/>
      <c r="RTC297" s="191"/>
      <c r="RTD297" s="191"/>
      <c r="RTE297" s="191"/>
      <c r="RTF297" s="191"/>
      <c r="RTG297" s="191"/>
      <c r="RTH297" s="191"/>
      <c r="RTI297" s="191"/>
      <c r="RTJ297" s="191"/>
      <c r="RTK297" s="191"/>
      <c r="RTL297" s="191"/>
      <c r="RTM297" s="191"/>
      <c r="RTN297" s="191"/>
      <c r="RTO297" s="191"/>
      <c r="RTP297" s="191"/>
      <c r="RTQ297" s="191"/>
      <c r="RTR297" s="191"/>
      <c r="RTS297" s="191"/>
      <c r="RTT297" s="191"/>
      <c r="RTU297" s="191"/>
      <c r="RTV297" s="191"/>
      <c r="RTW297" s="191"/>
      <c r="RTX297" s="191"/>
      <c r="RTY297" s="191"/>
      <c r="RTZ297" s="191"/>
      <c r="RUA297" s="191"/>
      <c r="RUB297" s="191"/>
      <c r="RUC297" s="191"/>
      <c r="RUD297" s="191"/>
      <c r="RUE297" s="191"/>
      <c r="RUF297" s="191"/>
      <c r="RUG297" s="191"/>
      <c r="RUH297" s="191"/>
      <c r="RUI297" s="191"/>
      <c r="RUJ297" s="191"/>
      <c r="RUK297" s="191"/>
      <c r="RUL297" s="191"/>
      <c r="RUM297" s="191"/>
      <c r="RUN297" s="191"/>
      <c r="RUO297" s="191"/>
      <c r="RUP297" s="191"/>
      <c r="RUQ297" s="191"/>
      <c r="RUR297" s="191"/>
      <c r="RUS297" s="191"/>
      <c r="RUT297" s="191"/>
      <c r="RUU297" s="191"/>
      <c r="RUV297" s="191"/>
      <c r="RUW297" s="191"/>
      <c r="RUX297" s="191"/>
      <c r="RUY297" s="191"/>
      <c r="RUZ297" s="191"/>
      <c r="RVA297" s="191"/>
      <c r="RVB297" s="191"/>
      <c r="RVC297" s="191"/>
      <c r="RVD297" s="191"/>
      <c r="RVE297" s="191"/>
      <c r="RVF297" s="191"/>
      <c r="RVG297" s="191"/>
      <c r="RVH297" s="191"/>
      <c r="RVI297" s="191"/>
      <c r="RVJ297" s="191"/>
      <c r="RVK297" s="191"/>
      <c r="RVL297" s="191"/>
      <c r="RVM297" s="191"/>
      <c r="RVN297" s="191"/>
      <c r="RVO297" s="191"/>
      <c r="RVP297" s="191"/>
      <c r="RVQ297" s="191"/>
      <c r="RVR297" s="191"/>
      <c r="RVS297" s="191"/>
      <c r="RVT297" s="191"/>
      <c r="RVU297" s="191"/>
      <c r="RVV297" s="191"/>
      <c r="RVW297" s="191"/>
      <c r="RVX297" s="191"/>
      <c r="RVY297" s="191"/>
      <c r="RVZ297" s="191"/>
      <c r="RWA297" s="191"/>
      <c r="RWB297" s="191"/>
      <c r="RWC297" s="191"/>
      <c r="RWD297" s="191"/>
      <c r="RWE297" s="191"/>
      <c r="RWF297" s="191"/>
      <c r="RWG297" s="191"/>
      <c r="RWH297" s="191"/>
      <c r="RWI297" s="191"/>
      <c r="RWJ297" s="191"/>
      <c r="RWK297" s="191"/>
      <c r="RWL297" s="191"/>
      <c r="RWM297" s="191"/>
      <c r="RWN297" s="191"/>
      <c r="RWO297" s="191"/>
      <c r="RWP297" s="191"/>
      <c r="RWQ297" s="191"/>
      <c r="RWR297" s="191"/>
      <c r="RWS297" s="191"/>
      <c r="RWT297" s="191"/>
      <c r="RWU297" s="191"/>
      <c r="RWV297" s="191"/>
      <c r="RWW297" s="191"/>
      <c r="RWX297" s="191"/>
      <c r="RWY297" s="191"/>
      <c r="RWZ297" s="191"/>
      <c r="RXA297" s="191"/>
      <c r="RXB297" s="191"/>
      <c r="RXC297" s="191"/>
      <c r="RXD297" s="191"/>
      <c r="RXE297" s="191"/>
      <c r="RXF297" s="191"/>
      <c r="RXG297" s="191"/>
      <c r="RXH297" s="191"/>
      <c r="RXI297" s="191"/>
      <c r="RXJ297" s="191"/>
      <c r="RXK297" s="191"/>
      <c r="RXL297" s="191"/>
      <c r="RXM297" s="191"/>
      <c r="RXN297" s="191"/>
      <c r="RXO297" s="191"/>
      <c r="RXP297" s="191"/>
      <c r="RXQ297" s="191"/>
      <c r="RXR297" s="191"/>
      <c r="RXS297" s="191"/>
      <c r="RXT297" s="191"/>
      <c r="RXU297" s="191"/>
      <c r="RXV297" s="191"/>
      <c r="RXW297" s="191"/>
      <c r="RXX297" s="191"/>
      <c r="RXY297" s="191"/>
      <c r="RXZ297" s="191"/>
      <c r="RYA297" s="191"/>
      <c r="RYB297" s="191"/>
      <c r="RYC297" s="191"/>
      <c r="RYD297" s="191"/>
      <c r="RYE297" s="191"/>
      <c r="RYF297" s="191"/>
      <c r="RYG297" s="191"/>
      <c r="RYH297" s="191"/>
      <c r="RYI297" s="191"/>
      <c r="RYJ297" s="191"/>
      <c r="RYK297" s="191"/>
      <c r="RYL297" s="191"/>
      <c r="RYM297" s="191"/>
      <c r="RYN297" s="191"/>
      <c r="RYO297" s="191"/>
      <c r="RYP297" s="191"/>
      <c r="RYQ297" s="191"/>
      <c r="RYR297" s="191"/>
      <c r="RYS297" s="191"/>
      <c r="RYT297" s="191"/>
      <c r="RYU297" s="191"/>
      <c r="RYV297" s="191"/>
      <c r="RYW297" s="191"/>
      <c r="RYX297" s="191"/>
      <c r="RYY297" s="191"/>
      <c r="RYZ297" s="191"/>
      <c r="RZA297" s="191"/>
      <c r="RZB297" s="191"/>
      <c r="RZC297" s="191"/>
      <c r="RZD297" s="191"/>
      <c r="RZE297" s="191"/>
      <c r="RZF297" s="191"/>
      <c r="RZG297" s="191"/>
      <c r="RZH297" s="191"/>
      <c r="RZI297" s="191"/>
      <c r="RZJ297" s="191"/>
      <c r="RZK297" s="191"/>
      <c r="RZL297" s="191"/>
      <c r="RZM297" s="191"/>
      <c r="RZN297" s="191"/>
      <c r="RZO297" s="191"/>
      <c r="RZP297" s="191"/>
      <c r="RZQ297" s="191"/>
      <c r="RZR297" s="191"/>
      <c r="RZS297" s="191"/>
      <c r="RZT297" s="191"/>
      <c r="RZU297" s="191"/>
      <c r="RZV297" s="191"/>
      <c r="RZW297" s="191"/>
      <c r="RZX297" s="191"/>
      <c r="RZY297" s="191"/>
      <c r="RZZ297" s="191"/>
      <c r="SAA297" s="191"/>
      <c r="SAB297" s="191"/>
      <c r="SAC297" s="191"/>
      <c r="SAD297" s="191"/>
      <c r="SAE297" s="191"/>
      <c r="SAF297" s="191"/>
      <c r="SAG297" s="191"/>
      <c r="SAH297" s="191"/>
      <c r="SAI297" s="191"/>
      <c r="SAJ297" s="191"/>
      <c r="SAK297" s="191"/>
      <c r="SAL297" s="191"/>
      <c r="SAM297" s="191"/>
      <c r="SAN297" s="191"/>
      <c r="SAO297" s="191"/>
      <c r="SAP297" s="191"/>
      <c r="SAQ297" s="191"/>
      <c r="SAR297" s="191"/>
      <c r="SAS297" s="191"/>
      <c r="SAT297" s="191"/>
      <c r="SAU297" s="191"/>
      <c r="SAV297" s="191"/>
      <c r="SAW297" s="191"/>
      <c r="SAX297" s="191"/>
      <c r="SAY297" s="191"/>
      <c r="SAZ297" s="191"/>
      <c r="SBA297" s="191"/>
      <c r="SBB297" s="191"/>
      <c r="SBC297" s="191"/>
      <c r="SBD297" s="191"/>
      <c r="SBE297" s="191"/>
      <c r="SBF297" s="191"/>
      <c r="SBG297" s="191"/>
      <c r="SBH297" s="191"/>
      <c r="SBI297" s="191"/>
      <c r="SBJ297" s="191"/>
      <c r="SBK297" s="191"/>
      <c r="SBL297" s="191"/>
      <c r="SBM297" s="191"/>
      <c r="SBN297" s="191"/>
      <c r="SBO297" s="191"/>
      <c r="SBP297" s="191"/>
      <c r="SBQ297" s="191"/>
      <c r="SBR297" s="191"/>
      <c r="SBS297" s="191"/>
      <c r="SBT297" s="191"/>
      <c r="SBU297" s="191"/>
      <c r="SBV297" s="191"/>
      <c r="SBW297" s="191"/>
      <c r="SBX297" s="191"/>
      <c r="SBY297" s="191"/>
      <c r="SBZ297" s="191"/>
      <c r="SCA297" s="191"/>
      <c r="SCB297" s="191"/>
      <c r="SCC297" s="191"/>
      <c r="SCD297" s="191"/>
      <c r="SCE297" s="191"/>
      <c r="SCF297" s="191"/>
      <c r="SCG297" s="191"/>
      <c r="SCH297" s="191"/>
      <c r="SCI297" s="191"/>
      <c r="SCJ297" s="191"/>
      <c r="SCK297" s="191"/>
      <c r="SCL297" s="191"/>
      <c r="SCM297" s="191"/>
      <c r="SCN297" s="191"/>
      <c r="SCO297" s="191"/>
      <c r="SCP297" s="191"/>
      <c r="SCQ297" s="191"/>
      <c r="SCR297" s="191"/>
      <c r="SCS297" s="191"/>
      <c r="SCT297" s="191"/>
      <c r="SCU297" s="191"/>
      <c r="SCV297" s="191"/>
      <c r="SCW297" s="191"/>
      <c r="SCX297" s="191"/>
      <c r="SCY297" s="191"/>
      <c r="SCZ297" s="191"/>
      <c r="SDA297" s="191"/>
      <c r="SDB297" s="191"/>
      <c r="SDC297" s="191"/>
      <c r="SDD297" s="191"/>
      <c r="SDE297" s="191"/>
      <c r="SDF297" s="191"/>
      <c r="SDG297" s="191"/>
      <c r="SDH297" s="191"/>
      <c r="SDI297" s="191"/>
      <c r="SDJ297" s="191"/>
      <c r="SDK297" s="191"/>
      <c r="SDL297" s="191"/>
      <c r="SDM297" s="191"/>
      <c r="SDN297" s="191"/>
      <c r="SDO297" s="191"/>
      <c r="SDP297" s="191"/>
      <c r="SDQ297" s="191"/>
      <c r="SDR297" s="191"/>
      <c r="SDS297" s="191"/>
      <c r="SDT297" s="191"/>
      <c r="SDU297" s="191"/>
      <c r="SDV297" s="191"/>
      <c r="SDW297" s="191"/>
      <c r="SDX297" s="191"/>
      <c r="SDY297" s="191"/>
      <c r="SDZ297" s="191"/>
      <c r="SEA297" s="191"/>
      <c r="SEB297" s="191"/>
      <c r="SEC297" s="191"/>
      <c r="SED297" s="191"/>
      <c r="SEE297" s="191"/>
      <c r="SEF297" s="191"/>
      <c r="SEG297" s="191"/>
      <c r="SEH297" s="191"/>
      <c r="SEI297" s="191"/>
      <c r="SEJ297" s="191"/>
      <c r="SEK297" s="191"/>
      <c r="SEL297" s="191"/>
      <c r="SEM297" s="191"/>
      <c r="SEN297" s="191"/>
      <c r="SEO297" s="191"/>
      <c r="SEP297" s="191"/>
      <c r="SEQ297" s="191"/>
      <c r="SER297" s="191"/>
      <c r="SES297" s="191"/>
      <c r="SET297" s="191"/>
      <c r="SEU297" s="191"/>
      <c r="SEV297" s="191"/>
      <c r="SEW297" s="191"/>
      <c r="SEX297" s="191"/>
      <c r="SEY297" s="191"/>
      <c r="SEZ297" s="191"/>
      <c r="SFA297" s="191"/>
      <c r="SFB297" s="191"/>
      <c r="SFC297" s="191"/>
      <c r="SFD297" s="191"/>
      <c r="SFE297" s="191"/>
      <c r="SFF297" s="191"/>
      <c r="SFG297" s="191"/>
      <c r="SFH297" s="191"/>
      <c r="SFI297" s="191"/>
      <c r="SFJ297" s="191"/>
      <c r="SFK297" s="191"/>
      <c r="SFL297" s="191"/>
      <c r="SFM297" s="191"/>
      <c r="SFN297" s="191"/>
      <c r="SFO297" s="191"/>
      <c r="SFP297" s="191"/>
      <c r="SFQ297" s="191"/>
      <c r="SFR297" s="191"/>
      <c r="SFS297" s="191"/>
      <c r="SFT297" s="191"/>
      <c r="SFU297" s="191"/>
      <c r="SFV297" s="191"/>
      <c r="SFW297" s="191"/>
      <c r="SFX297" s="191"/>
      <c r="SFY297" s="191"/>
      <c r="SFZ297" s="191"/>
      <c r="SGA297" s="191"/>
      <c r="SGB297" s="191"/>
      <c r="SGC297" s="191"/>
      <c r="SGD297" s="191"/>
      <c r="SGE297" s="191"/>
      <c r="SGF297" s="191"/>
      <c r="SGG297" s="191"/>
      <c r="SGH297" s="191"/>
      <c r="SGI297" s="191"/>
      <c r="SGJ297" s="191"/>
      <c r="SGK297" s="191"/>
      <c r="SGL297" s="191"/>
      <c r="SGM297" s="191"/>
      <c r="SGN297" s="191"/>
      <c r="SGO297" s="191"/>
      <c r="SGP297" s="191"/>
      <c r="SGQ297" s="191"/>
      <c r="SGR297" s="191"/>
      <c r="SGS297" s="191"/>
      <c r="SGT297" s="191"/>
      <c r="SGU297" s="191"/>
      <c r="SGV297" s="191"/>
      <c r="SGW297" s="191"/>
      <c r="SGX297" s="191"/>
      <c r="SGY297" s="191"/>
      <c r="SGZ297" s="191"/>
      <c r="SHA297" s="191"/>
      <c r="SHB297" s="191"/>
      <c r="SHC297" s="191"/>
      <c r="SHD297" s="191"/>
      <c r="SHE297" s="191"/>
      <c r="SHF297" s="191"/>
      <c r="SHG297" s="191"/>
      <c r="SHH297" s="191"/>
      <c r="SHI297" s="191"/>
      <c r="SHJ297" s="191"/>
      <c r="SHK297" s="191"/>
      <c r="SHL297" s="191"/>
      <c r="SHM297" s="191"/>
      <c r="SHN297" s="191"/>
      <c r="SHO297" s="191"/>
      <c r="SHP297" s="191"/>
      <c r="SHQ297" s="191"/>
      <c r="SHR297" s="191"/>
      <c r="SHS297" s="191"/>
      <c r="SHT297" s="191"/>
      <c r="SHU297" s="191"/>
      <c r="SHV297" s="191"/>
      <c r="SHW297" s="191"/>
      <c r="SHX297" s="191"/>
      <c r="SHY297" s="191"/>
      <c r="SHZ297" s="191"/>
      <c r="SIA297" s="191"/>
      <c r="SIB297" s="191"/>
      <c r="SIC297" s="191"/>
      <c r="SID297" s="191"/>
      <c r="SIE297" s="191"/>
      <c r="SIF297" s="191"/>
      <c r="SIG297" s="191"/>
      <c r="SIH297" s="191"/>
      <c r="SII297" s="191"/>
      <c r="SIJ297" s="191"/>
      <c r="SIK297" s="191"/>
      <c r="SIL297" s="191"/>
      <c r="SIM297" s="191"/>
      <c r="SIN297" s="191"/>
      <c r="SIO297" s="191"/>
      <c r="SIP297" s="191"/>
      <c r="SIQ297" s="191"/>
      <c r="SIR297" s="191"/>
      <c r="SIS297" s="191"/>
      <c r="SIT297" s="191"/>
      <c r="SIU297" s="191"/>
      <c r="SIV297" s="191"/>
      <c r="SIW297" s="191"/>
      <c r="SIX297" s="191"/>
      <c r="SIY297" s="191"/>
      <c r="SIZ297" s="191"/>
      <c r="SJA297" s="191"/>
      <c r="SJB297" s="191"/>
      <c r="SJC297" s="191"/>
      <c r="SJD297" s="191"/>
      <c r="SJE297" s="191"/>
      <c r="SJF297" s="191"/>
      <c r="SJG297" s="191"/>
      <c r="SJH297" s="191"/>
      <c r="SJI297" s="191"/>
      <c r="SJJ297" s="191"/>
      <c r="SJK297" s="191"/>
      <c r="SJL297" s="191"/>
      <c r="SJM297" s="191"/>
      <c r="SJN297" s="191"/>
      <c r="SJO297" s="191"/>
      <c r="SJP297" s="191"/>
      <c r="SJQ297" s="191"/>
      <c r="SJR297" s="191"/>
      <c r="SJS297" s="191"/>
      <c r="SJT297" s="191"/>
      <c r="SJU297" s="191"/>
      <c r="SJV297" s="191"/>
      <c r="SJW297" s="191"/>
      <c r="SJX297" s="191"/>
      <c r="SJY297" s="191"/>
      <c r="SJZ297" s="191"/>
      <c r="SKA297" s="191"/>
      <c r="SKB297" s="191"/>
      <c r="SKC297" s="191"/>
      <c r="SKD297" s="191"/>
      <c r="SKE297" s="191"/>
      <c r="SKF297" s="191"/>
      <c r="SKG297" s="191"/>
      <c r="SKH297" s="191"/>
      <c r="SKI297" s="191"/>
      <c r="SKJ297" s="191"/>
      <c r="SKK297" s="191"/>
      <c r="SKL297" s="191"/>
      <c r="SKM297" s="191"/>
      <c r="SKN297" s="191"/>
      <c r="SKO297" s="191"/>
      <c r="SKP297" s="191"/>
      <c r="SKQ297" s="191"/>
      <c r="SKR297" s="191"/>
      <c r="SKS297" s="191"/>
      <c r="SKT297" s="191"/>
      <c r="SKU297" s="191"/>
      <c r="SKV297" s="191"/>
      <c r="SKW297" s="191"/>
      <c r="SKX297" s="191"/>
      <c r="SKY297" s="191"/>
      <c r="SKZ297" s="191"/>
      <c r="SLA297" s="191"/>
      <c r="SLB297" s="191"/>
      <c r="SLC297" s="191"/>
      <c r="SLD297" s="191"/>
      <c r="SLE297" s="191"/>
      <c r="SLF297" s="191"/>
      <c r="SLG297" s="191"/>
      <c r="SLH297" s="191"/>
      <c r="SLI297" s="191"/>
      <c r="SLJ297" s="191"/>
      <c r="SLK297" s="191"/>
      <c r="SLL297" s="191"/>
      <c r="SLM297" s="191"/>
      <c r="SLN297" s="191"/>
      <c r="SLO297" s="191"/>
      <c r="SLP297" s="191"/>
      <c r="SLQ297" s="191"/>
      <c r="SLR297" s="191"/>
      <c r="SLS297" s="191"/>
      <c r="SLT297" s="191"/>
      <c r="SLU297" s="191"/>
      <c r="SLV297" s="191"/>
      <c r="SLW297" s="191"/>
      <c r="SLX297" s="191"/>
      <c r="SLY297" s="191"/>
      <c r="SLZ297" s="191"/>
      <c r="SMA297" s="191"/>
      <c r="SMB297" s="191"/>
      <c r="SMC297" s="191"/>
      <c r="SMD297" s="191"/>
      <c r="SME297" s="191"/>
      <c r="SMF297" s="191"/>
      <c r="SMG297" s="191"/>
      <c r="SMH297" s="191"/>
      <c r="SMI297" s="191"/>
      <c r="SMJ297" s="191"/>
      <c r="SMK297" s="191"/>
      <c r="SML297" s="191"/>
      <c r="SMM297" s="191"/>
      <c r="SMN297" s="191"/>
      <c r="SMO297" s="191"/>
      <c r="SMP297" s="191"/>
      <c r="SMQ297" s="191"/>
      <c r="SMR297" s="191"/>
      <c r="SMS297" s="191"/>
      <c r="SMT297" s="191"/>
      <c r="SMU297" s="191"/>
      <c r="SMV297" s="191"/>
      <c r="SMW297" s="191"/>
      <c r="SMX297" s="191"/>
      <c r="SMY297" s="191"/>
      <c r="SMZ297" s="191"/>
      <c r="SNA297" s="191"/>
      <c r="SNB297" s="191"/>
      <c r="SNC297" s="191"/>
      <c r="SND297" s="191"/>
      <c r="SNE297" s="191"/>
      <c r="SNF297" s="191"/>
      <c r="SNG297" s="191"/>
      <c r="SNH297" s="191"/>
      <c r="SNI297" s="191"/>
      <c r="SNJ297" s="191"/>
      <c r="SNK297" s="191"/>
      <c r="SNL297" s="191"/>
      <c r="SNM297" s="191"/>
      <c r="SNN297" s="191"/>
      <c r="SNO297" s="191"/>
      <c r="SNP297" s="191"/>
      <c r="SNQ297" s="191"/>
      <c r="SNR297" s="191"/>
      <c r="SNS297" s="191"/>
      <c r="SNT297" s="191"/>
      <c r="SNU297" s="191"/>
      <c r="SNV297" s="191"/>
      <c r="SNW297" s="191"/>
      <c r="SNX297" s="191"/>
      <c r="SNY297" s="191"/>
      <c r="SNZ297" s="191"/>
      <c r="SOA297" s="191"/>
      <c r="SOB297" s="191"/>
      <c r="SOC297" s="191"/>
      <c r="SOD297" s="191"/>
      <c r="SOE297" s="191"/>
      <c r="SOF297" s="191"/>
      <c r="SOG297" s="191"/>
      <c r="SOH297" s="191"/>
      <c r="SOI297" s="191"/>
      <c r="SOJ297" s="191"/>
      <c r="SOK297" s="191"/>
      <c r="SOL297" s="191"/>
      <c r="SOM297" s="191"/>
      <c r="SON297" s="191"/>
      <c r="SOO297" s="191"/>
      <c r="SOP297" s="191"/>
      <c r="SOQ297" s="191"/>
      <c r="SOR297" s="191"/>
      <c r="SOS297" s="191"/>
      <c r="SOT297" s="191"/>
      <c r="SOU297" s="191"/>
      <c r="SOV297" s="191"/>
      <c r="SOW297" s="191"/>
      <c r="SOX297" s="191"/>
      <c r="SOY297" s="191"/>
      <c r="SOZ297" s="191"/>
      <c r="SPA297" s="191"/>
      <c r="SPB297" s="191"/>
      <c r="SPC297" s="191"/>
      <c r="SPD297" s="191"/>
      <c r="SPE297" s="191"/>
      <c r="SPF297" s="191"/>
      <c r="SPG297" s="191"/>
      <c r="SPH297" s="191"/>
      <c r="SPI297" s="191"/>
      <c r="SPJ297" s="191"/>
      <c r="SPK297" s="191"/>
      <c r="SPL297" s="191"/>
      <c r="SPM297" s="191"/>
      <c r="SPN297" s="191"/>
      <c r="SPO297" s="191"/>
      <c r="SPP297" s="191"/>
      <c r="SPQ297" s="191"/>
      <c r="SPR297" s="191"/>
      <c r="SPS297" s="191"/>
      <c r="SPT297" s="191"/>
      <c r="SPU297" s="191"/>
      <c r="SPV297" s="191"/>
      <c r="SPW297" s="191"/>
      <c r="SPX297" s="191"/>
      <c r="SPY297" s="191"/>
      <c r="SPZ297" s="191"/>
      <c r="SQA297" s="191"/>
      <c r="SQB297" s="191"/>
      <c r="SQC297" s="191"/>
      <c r="SQD297" s="191"/>
      <c r="SQE297" s="191"/>
      <c r="SQF297" s="191"/>
      <c r="SQG297" s="191"/>
      <c r="SQH297" s="191"/>
      <c r="SQI297" s="191"/>
      <c r="SQJ297" s="191"/>
      <c r="SQK297" s="191"/>
      <c r="SQL297" s="191"/>
      <c r="SQM297" s="191"/>
      <c r="SQN297" s="191"/>
      <c r="SQO297" s="191"/>
      <c r="SQP297" s="191"/>
      <c r="SQQ297" s="191"/>
      <c r="SQR297" s="191"/>
      <c r="SQS297" s="191"/>
      <c r="SQT297" s="191"/>
      <c r="SQU297" s="191"/>
      <c r="SQV297" s="191"/>
      <c r="SQW297" s="191"/>
      <c r="SQX297" s="191"/>
      <c r="SQY297" s="191"/>
      <c r="SQZ297" s="191"/>
      <c r="SRA297" s="191"/>
      <c r="SRB297" s="191"/>
      <c r="SRC297" s="191"/>
      <c r="SRD297" s="191"/>
      <c r="SRE297" s="191"/>
      <c r="SRF297" s="191"/>
      <c r="SRG297" s="191"/>
      <c r="SRH297" s="191"/>
      <c r="SRI297" s="191"/>
      <c r="SRJ297" s="191"/>
      <c r="SRK297" s="191"/>
      <c r="SRL297" s="191"/>
      <c r="SRM297" s="191"/>
      <c r="SRN297" s="191"/>
      <c r="SRO297" s="191"/>
      <c r="SRP297" s="191"/>
      <c r="SRQ297" s="191"/>
      <c r="SRR297" s="191"/>
      <c r="SRS297" s="191"/>
      <c r="SRT297" s="191"/>
      <c r="SRU297" s="191"/>
      <c r="SRV297" s="191"/>
      <c r="SRW297" s="191"/>
      <c r="SRX297" s="191"/>
      <c r="SRY297" s="191"/>
      <c r="SRZ297" s="191"/>
      <c r="SSA297" s="191"/>
      <c r="SSB297" s="191"/>
      <c r="SSC297" s="191"/>
      <c r="SSD297" s="191"/>
      <c r="SSE297" s="191"/>
      <c r="SSF297" s="191"/>
      <c r="SSG297" s="191"/>
      <c r="SSH297" s="191"/>
      <c r="SSI297" s="191"/>
      <c r="SSJ297" s="191"/>
      <c r="SSK297" s="191"/>
      <c r="SSL297" s="191"/>
      <c r="SSM297" s="191"/>
      <c r="SSN297" s="191"/>
      <c r="SSO297" s="191"/>
      <c r="SSP297" s="191"/>
      <c r="SSQ297" s="191"/>
      <c r="SSR297" s="191"/>
      <c r="SSS297" s="191"/>
      <c r="SST297" s="191"/>
      <c r="SSU297" s="191"/>
      <c r="SSV297" s="191"/>
      <c r="SSW297" s="191"/>
      <c r="SSX297" s="191"/>
      <c r="SSY297" s="191"/>
      <c r="SSZ297" s="191"/>
      <c r="STA297" s="191"/>
      <c r="STB297" s="191"/>
      <c r="STC297" s="191"/>
      <c r="STD297" s="191"/>
      <c r="STE297" s="191"/>
      <c r="STF297" s="191"/>
      <c r="STG297" s="191"/>
      <c r="STH297" s="191"/>
      <c r="STI297" s="191"/>
      <c r="STJ297" s="191"/>
      <c r="STK297" s="191"/>
      <c r="STL297" s="191"/>
      <c r="STM297" s="191"/>
      <c r="STN297" s="191"/>
      <c r="STO297" s="191"/>
      <c r="STP297" s="191"/>
      <c r="STQ297" s="191"/>
      <c r="STR297" s="191"/>
      <c r="STS297" s="191"/>
      <c r="STT297" s="191"/>
      <c r="STU297" s="191"/>
      <c r="STV297" s="191"/>
      <c r="STW297" s="191"/>
      <c r="STX297" s="191"/>
      <c r="STY297" s="191"/>
      <c r="STZ297" s="191"/>
      <c r="SUA297" s="191"/>
      <c r="SUB297" s="191"/>
      <c r="SUC297" s="191"/>
      <c r="SUD297" s="191"/>
      <c r="SUE297" s="191"/>
      <c r="SUF297" s="191"/>
      <c r="SUG297" s="191"/>
      <c r="SUH297" s="191"/>
      <c r="SUI297" s="191"/>
      <c r="SUJ297" s="191"/>
      <c r="SUK297" s="191"/>
      <c r="SUL297" s="191"/>
      <c r="SUM297" s="191"/>
      <c r="SUN297" s="191"/>
      <c r="SUO297" s="191"/>
      <c r="SUP297" s="191"/>
      <c r="SUQ297" s="191"/>
      <c r="SUR297" s="191"/>
      <c r="SUS297" s="191"/>
      <c r="SUT297" s="191"/>
      <c r="SUU297" s="191"/>
      <c r="SUV297" s="191"/>
      <c r="SUW297" s="191"/>
      <c r="SUX297" s="191"/>
      <c r="SUY297" s="191"/>
      <c r="SUZ297" s="191"/>
      <c r="SVA297" s="191"/>
      <c r="SVB297" s="191"/>
      <c r="SVC297" s="191"/>
      <c r="SVD297" s="191"/>
      <c r="SVE297" s="191"/>
      <c r="SVF297" s="191"/>
      <c r="SVG297" s="191"/>
      <c r="SVH297" s="191"/>
      <c r="SVI297" s="191"/>
      <c r="SVJ297" s="191"/>
      <c r="SVK297" s="191"/>
      <c r="SVL297" s="191"/>
      <c r="SVM297" s="191"/>
      <c r="SVN297" s="191"/>
      <c r="SVO297" s="191"/>
      <c r="SVP297" s="191"/>
      <c r="SVQ297" s="191"/>
      <c r="SVR297" s="191"/>
      <c r="SVS297" s="191"/>
      <c r="SVT297" s="191"/>
      <c r="SVU297" s="191"/>
      <c r="SVV297" s="191"/>
      <c r="SVW297" s="191"/>
      <c r="SVX297" s="191"/>
      <c r="SVY297" s="191"/>
      <c r="SVZ297" s="191"/>
      <c r="SWA297" s="191"/>
      <c r="SWB297" s="191"/>
      <c r="SWC297" s="191"/>
      <c r="SWD297" s="191"/>
      <c r="SWE297" s="191"/>
      <c r="SWF297" s="191"/>
      <c r="SWG297" s="191"/>
      <c r="SWH297" s="191"/>
      <c r="SWI297" s="191"/>
      <c r="SWJ297" s="191"/>
      <c r="SWK297" s="191"/>
      <c r="SWL297" s="191"/>
      <c r="SWM297" s="191"/>
      <c r="SWN297" s="191"/>
      <c r="SWO297" s="191"/>
      <c r="SWP297" s="191"/>
      <c r="SWQ297" s="191"/>
      <c r="SWR297" s="191"/>
      <c r="SWS297" s="191"/>
      <c r="SWT297" s="191"/>
      <c r="SWU297" s="191"/>
      <c r="SWV297" s="191"/>
      <c r="SWW297" s="191"/>
      <c r="SWX297" s="191"/>
      <c r="SWY297" s="191"/>
      <c r="SWZ297" s="191"/>
      <c r="SXA297" s="191"/>
      <c r="SXB297" s="191"/>
      <c r="SXC297" s="191"/>
      <c r="SXD297" s="191"/>
      <c r="SXE297" s="191"/>
      <c r="SXF297" s="191"/>
      <c r="SXG297" s="191"/>
      <c r="SXH297" s="191"/>
      <c r="SXI297" s="191"/>
      <c r="SXJ297" s="191"/>
      <c r="SXK297" s="191"/>
      <c r="SXL297" s="191"/>
      <c r="SXM297" s="191"/>
      <c r="SXN297" s="191"/>
      <c r="SXO297" s="191"/>
      <c r="SXP297" s="191"/>
      <c r="SXQ297" s="191"/>
      <c r="SXR297" s="191"/>
      <c r="SXS297" s="191"/>
      <c r="SXT297" s="191"/>
      <c r="SXU297" s="191"/>
      <c r="SXV297" s="191"/>
      <c r="SXW297" s="191"/>
      <c r="SXX297" s="191"/>
      <c r="SXY297" s="191"/>
      <c r="SXZ297" s="191"/>
      <c r="SYA297" s="191"/>
      <c r="SYB297" s="191"/>
      <c r="SYC297" s="191"/>
      <c r="SYD297" s="191"/>
      <c r="SYE297" s="191"/>
      <c r="SYF297" s="191"/>
      <c r="SYG297" s="191"/>
      <c r="SYH297" s="191"/>
      <c r="SYI297" s="191"/>
      <c r="SYJ297" s="191"/>
      <c r="SYK297" s="191"/>
      <c r="SYL297" s="191"/>
      <c r="SYM297" s="191"/>
      <c r="SYN297" s="191"/>
      <c r="SYO297" s="191"/>
      <c r="SYP297" s="191"/>
      <c r="SYQ297" s="191"/>
      <c r="SYR297" s="191"/>
      <c r="SYS297" s="191"/>
      <c r="SYT297" s="191"/>
      <c r="SYU297" s="191"/>
      <c r="SYV297" s="191"/>
      <c r="SYW297" s="191"/>
      <c r="SYX297" s="191"/>
      <c r="SYY297" s="191"/>
      <c r="SYZ297" s="191"/>
      <c r="SZA297" s="191"/>
      <c r="SZB297" s="191"/>
      <c r="SZC297" s="191"/>
      <c r="SZD297" s="191"/>
      <c r="SZE297" s="191"/>
      <c r="SZF297" s="191"/>
      <c r="SZG297" s="191"/>
      <c r="SZH297" s="191"/>
      <c r="SZI297" s="191"/>
      <c r="SZJ297" s="191"/>
      <c r="SZK297" s="191"/>
      <c r="SZL297" s="191"/>
      <c r="SZM297" s="191"/>
      <c r="SZN297" s="191"/>
      <c r="SZO297" s="191"/>
      <c r="SZP297" s="191"/>
      <c r="SZQ297" s="191"/>
      <c r="SZR297" s="191"/>
      <c r="SZS297" s="191"/>
      <c r="SZT297" s="191"/>
      <c r="SZU297" s="191"/>
      <c r="SZV297" s="191"/>
      <c r="SZW297" s="191"/>
      <c r="SZX297" s="191"/>
      <c r="SZY297" s="191"/>
      <c r="SZZ297" s="191"/>
      <c r="TAA297" s="191"/>
      <c r="TAB297" s="191"/>
      <c r="TAC297" s="191"/>
      <c r="TAD297" s="191"/>
      <c r="TAE297" s="191"/>
      <c r="TAF297" s="191"/>
      <c r="TAG297" s="191"/>
      <c r="TAH297" s="191"/>
      <c r="TAI297" s="191"/>
      <c r="TAJ297" s="191"/>
      <c r="TAK297" s="191"/>
      <c r="TAL297" s="191"/>
      <c r="TAM297" s="191"/>
      <c r="TAN297" s="191"/>
      <c r="TAO297" s="191"/>
      <c r="TAP297" s="191"/>
      <c r="TAQ297" s="191"/>
      <c r="TAR297" s="191"/>
      <c r="TAS297" s="191"/>
      <c r="TAT297" s="191"/>
      <c r="TAU297" s="191"/>
      <c r="TAV297" s="191"/>
      <c r="TAW297" s="191"/>
      <c r="TAX297" s="191"/>
      <c r="TAY297" s="191"/>
      <c r="TAZ297" s="191"/>
      <c r="TBA297" s="191"/>
      <c r="TBB297" s="191"/>
      <c r="TBC297" s="191"/>
      <c r="TBD297" s="191"/>
      <c r="TBE297" s="191"/>
      <c r="TBF297" s="191"/>
      <c r="TBG297" s="191"/>
      <c r="TBH297" s="191"/>
      <c r="TBI297" s="191"/>
      <c r="TBJ297" s="191"/>
      <c r="TBK297" s="191"/>
      <c r="TBL297" s="191"/>
      <c r="TBM297" s="191"/>
      <c r="TBN297" s="191"/>
      <c r="TBO297" s="191"/>
      <c r="TBP297" s="191"/>
      <c r="TBQ297" s="191"/>
      <c r="TBR297" s="191"/>
      <c r="TBS297" s="191"/>
      <c r="TBT297" s="191"/>
      <c r="TBU297" s="191"/>
      <c r="TBV297" s="191"/>
      <c r="TBW297" s="191"/>
      <c r="TBX297" s="191"/>
      <c r="TBY297" s="191"/>
      <c r="TBZ297" s="191"/>
      <c r="TCA297" s="191"/>
      <c r="TCB297" s="191"/>
      <c r="TCC297" s="191"/>
      <c r="TCD297" s="191"/>
      <c r="TCE297" s="191"/>
      <c r="TCF297" s="191"/>
      <c r="TCG297" s="191"/>
      <c r="TCH297" s="191"/>
      <c r="TCI297" s="191"/>
      <c r="TCJ297" s="191"/>
      <c r="TCK297" s="191"/>
      <c r="TCL297" s="191"/>
      <c r="TCM297" s="191"/>
      <c r="TCN297" s="191"/>
      <c r="TCO297" s="191"/>
      <c r="TCP297" s="191"/>
      <c r="TCQ297" s="191"/>
      <c r="TCR297" s="191"/>
      <c r="TCS297" s="191"/>
      <c r="TCT297" s="191"/>
      <c r="TCU297" s="191"/>
      <c r="TCV297" s="191"/>
      <c r="TCW297" s="191"/>
      <c r="TCX297" s="191"/>
      <c r="TCY297" s="191"/>
      <c r="TCZ297" s="191"/>
      <c r="TDA297" s="191"/>
      <c r="TDB297" s="191"/>
      <c r="TDC297" s="191"/>
      <c r="TDD297" s="191"/>
      <c r="TDE297" s="191"/>
      <c r="TDF297" s="191"/>
      <c r="TDG297" s="191"/>
      <c r="TDH297" s="191"/>
      <c r="TDI297" s="191"/>
      <c r="TDJ297" s="191"/>
      <c r="TDK297" s="191"/>
      <c r="TDL297" s="191"/>
      <c r="TDM297" s="191"/>
      <c r="TDN297" s="191"/>
      <c r="TDO297" s="191"/>
      <c r="TDP297" s="191"/>
      <c r="TDQ297" s="191"/>
      <c r="TDR297" s="191"/>
      <c r="TDS297" s="191"/>
      <c r="TDT297" s="191"/>
      <c r="TDU297" s="191"/>
      <c r="TDV297" s="191"/>
      <c r="TDW297" s="191"/>
      <c r="TDX297" s="191"/>
      <c r="TDY297" s="191"/>
      <c r="TDZ297" s="191"/>
      <c r="TEA297" s="191"/>
      <c r="TEB297" s="191"/>
      <c r="TEC297" s="191"/>
      <c r="TED297" s="191"/>
      <c r="TEE297" s="191"/>
      <c r="TEF297" s="191"/>
      <c r="TEG297" s="191"/>
      <c r="TEH297" s="191"/>
      <c r="TEI297" s="191"/>
      <c r="TEJ297" s="191"/>
      <c r="TEK297" s="191"/>
      <c r="TEL297" s="191"/>
      <c r="TEM297" s="191"/>
      <c r="TEN297" s="191"/>
      <c r="TEO297" s="191"/>
      <c r="TEP297" s="191"/>
      <c r="TEQ297" s="191"/>
      <c r="TER297" s="191"/>
      <c r="TES297" s="191"/>
      <c r="TET297" s="191"/>
      <c r="TEU297" s="191"/>
      <c r="TEV297" s="191"/>
      <c r="TEW297" s="191"/>
      <c r="TEX297" s="191"/>
      <c r="TEY297" s="191"/>
      <c r="TEZ297" s="191"/>
      <c r="TFA297" s="191"/>
      <c r="TFB297" s="191"/>
      <c r="TFC297" s="191"/>
      <c r="TFD297" s="191"/>
      <c r="TFE297" s="191"/>
      <c r="TFF297" s="191"/>
      <c r="TFG297" s="191"/>
      <c r="TFH297" s="191"/>
      <c r="TFI297" s="191"/>
      <c r="TFJ297" s="191"/>
      <c r="TFK297" s="191"/>
      <c r="TFL297" s="191"/>
      <c r="TFM297" s="191"/>
      <c r="TFN297" s="191"/>
      <c r="TFO297" s="191"/>
      <c r="TFP297" s="191"/>
      <c r="TFQ297" s="191"/>
      <c r="TFR297" s="191"/>
      <c r="TFS297" s="191"/>
      <c r="TFT297" s="191"/>
      <c r="TFU297" s="191"/>
      <c r="TFV297" s="191"/>
      <c r="TFW297" s="191"/>
      <c r="TFX297" s="191"/>
      <c r="TFY297" s="191"/>
      <c r="TFZ297" s="191"/>
      <c r="TGA297" s="191"/>
      <c r="TGB297" s="191"/>
      <c r="TGC297" s="191"/>
      <c r="TGD297" s="191"/>
      <c r="TGE297" s="191"/>
      <c r="TGF297" s="191"/>
      <c r="TGG297" s="191"/>
      <c r="TGH297" s="191"/>
      <c r="TGI297" s="191"/>
      <c r="TGJ297" s="191"/>
      <c r="TGK297" s="191"/>
      <c r="TGL297" s="191"/>
      <c r="TGM297" s="191"/>
      <c r="TGN297" s="191"/>
      <c r="TGO297" s="191"/>
      <c r="TGP297" s="191"/>
      <c r="TGQ297" s="191"/>
      <c r="TGR297" s="191"/>
      <c r="TGS297" s="191"/>
      <c r="TGT297" s="191"/>
      <c r="TGU297" s="191"/>
      <c r="TGV297" s="191"/>
      <c r="TGW297" s="191"/>
      <c r="TGX297" s="191"/>
      <c r="TGY297" s="191"/>
      <c r="TGZ297" s="191"/>
      <c r="THA297" s="191"/>
      <c r="THB297" s="191"/>
      <c r="THC297" s="191"/>
      <c r="THD297" s="191"/>
      <c r="THE297" s="191"/>
      <c r="THF297" s="191"/>
      <c r="THG297" s="191"/>
      <c r="THH297" s="191"/>
      <c r="THI297" s="191"/>
      <c r="THJ297" s="191"/>
      <c r="THK297" s="191"/>
      <c r="THL297" s="191"/>
      <c r="THM297" s="191"/>
      <c r="THN297" s="191"/>
      <c r="THO297" s="191"/>
      <c r="THP297" s="191"/>
      <c r="THQ297" s="191"/>
      <c r="THR297" s="191"/>
      <c r="THS297" s="191"/>
      <c r="THT297" s="191"/>
      <c r="THU297" s="191"/>
      <c r="THV297" s="191"/>
      <c r="THW297" s="191"/>
      <c r="THX297" s="191"/>
      <c r="THY297" s="191"/>
      <c r="THZ297" s="191"/>
      <c r="TIA297" s="191"/>
      <c r="TIB297" s="191"/>
      <c r="TIC297" s="191"/>
      <c r="TID297" s="191"/>
      <c r="TIE297" s="191"/>
      <c r="TIF297" s="191"/>
      <c r="TIG297" s="191"/>
      <c r="TIH297" s="191"/>
      <c r="TII297" s="191"/>
      <c r="TIJ297" s="191"/>
      <c r="TIK297" s="191"/>
      <c r="TIL297" s="191"/>
      <c r="TIM297" s="191"/>
      <c r="TIN297" s="191"/>
      <c r="TIO297" s="191"/>
      <c r="TIP297" s="191"/>
      <c r="TIQ297" s="191"/>
      <c r="TIR297" s="191"/>
      <c r="TIS297" s="191"/>
      <c r="TIT297" s="191"/>
      <c r="TIU297" s="191"/>
      <c r="TIV297" s="191"/>
      <c r="TIW297" s="191"/>
      <c r="TIX297" s="191"/>
      <c r="TIY297" s="191"/>
      <c r="TIZ297" s="191"/>
      <c r="TJA297" s="191"/>
      <c r="TJB297" s="191"/>
      <c r="TJC297" s="191"/>
      <c r="TJD297" s="191"/>
      <c r="TJE297" s="191"/>
      <c r="TJF297" s="191"/>
      <c r="TJG297" s="191"/>
      <c r="TJH297" s="191"/>
      <c r="TJI297" s="191"/>
      <c r="TJJ297" s="191"/>
      <c r="TJK297" s="191"/>
      <c r="TJL297" s="191"/>
      <c r="TJM297" s="191"/>
      <c r="TJN297" s="191"/>
      <c r="TJO297" s="191"/>
      <c r="TJP297" s="191"/>
      <c r="TJQ297" s="191"/>
      <c r="TJR297" s="191"/>
      <c r="TJS297" s="191"/>
      <c r="TJT297" s="191"/>
      <c r="TJU297" s="191"/>
      <c r="TJV297" s="191"/>
      <c r="TJW297" s="191"/>
      <c r="TJX297" s="191"/>
      <c r="TJY297" s="191"/>
      <c r="TJZ297" s="191"/>
      <c r="TKA297" s="191"/>
      <c r="TKB297" s="191"/>
      <c r="TKC297" s="191"/>
      <c r="TKD297" s="191"/>
      <c r="TKE297" s="191"/>
      <c r="TKF297" s="191"/>
      <c r="TKG297" s="191"/>
      <c r="TKH297" s="191"/>
      <c r="TKI297" s="191"/>
      <c r="TKJ297" s="191"/>
      <c r="TKK297" s="191"/>
      <c r="TKL297" s="191"/>
      <c r="TKM297" s="191"/>
      <c r="TKN297" s="191"/>
      <c r="TKO297" s="191"/>
      <c r="TKP297" s="191"/>
      <c r="TKQ297" s="191"/>
      <c r="TKR297" s="191"/>
      <c r="TKS297" s="191"/>
      <c r="TKT297" s="191"/>
      <c r="TKU297" s="191"/>
      <c r="TKV297" s="191"/>
      <c r="TKW297" s="191"/>
      <c r="TKX297" s="191"/>
      <c r="TKY297" s="191"/>
      <c r="TKZ297" s="191"/>
      <c r="TLA297" s="191"/>
      <c r="TLB297" s="191"/>
      <c r="TLC297" s="191"/>
      <c r="TLD297" s="191"/>
      <c r="TLE297" s="191"/>
      <c r="TLF297" s="191"/>
      <c r="TLG297" s="191"/>
      <c r="TLH297" s="191"/>
      <c r="TLI297" s="191"/>
      <c r="TLJ297" s="191"/>
      <c r="TLK297" s="191"/>
      <c r="TLL297" s="191"/>
      <c r="TLM297" s="191"/>
      <c r="TLN297" s="191"/>
      <c r="TLO297" s="191"/>
      <c r="TLP297" s="191"/>
      <c r="TLQ297" s="191"/>
      <c r="TLR297" s="191"/>
      <c r="TLS297" s="191"/>
      <c r="TLT297" s="191"/>
      <c r="TLU297" s="191"/>
      <c r="TLV297" s="191"/>
      <c r="TLW297" s="191"/>
      <c r="TLX297" s="191"/>
      <c r="TLY297" s="191"/>
      <c r="TLZ297" s="191"/>
      <c r="TMA297" s="191"/>
      <c r="TMB297" s="191"/>
      <c r="TMC297" s="191"/>
      <c r="TMD297" s="191"/>
      <c r="TME297" s="191"/>
      <c r="TMF297" s="191"/>
      <c r="TMG297" s="191"/>
      <c r="TMH297" s="191"/>
      <c r="TMI297" s="191"/>
      <c r="TMJ297" s="191"/>
      <c r="TMK297" s="191"/>
      <c r="TML297" s="191"/>
      <c r="TMM297" s="191"/>
      <c r="TMN297" s="191"/>
      <c r="TMO297" s="191"/>
      <c r="TMP297" s="191"/>
      <c r="TMQ297" s="191"/>
      <c r="TMR297" s="191"/>
      <c r="TMS297" s="191"/>
      <c r="TMT297" s="191"/>
      <c r="TMU297" s="191"/>
      <c r="TMV297" s="191"/>
      <c r="TMW297" s="191"/>
      <c r="TMX297" s="191"/>
      <c r="TMY297" s="191"/>
      <c r="TMZ297" s="191"/>
      <c r="TNA297" s="191"/>
      <c r="TNB297" s="191"/>
      <c r="TNC297" s="191"/>
      <c r="TND297" s="191"/>
      <c r="TNE297" s="191"/>
      <c r="TNF297" s="191"/>
      <c r="TNG297" s="191"/>
      <c r="TNH297" s="191"/>
      <c r="TNI297" s="191"/>
      <c r="TNJ297" s="191"/>
      <c r="TNK297" s="191"/>
      <c r="TNL297" s="191"/>
      <c r="TNM297" s="191"/>
      <c r="TNN297" s="191"/>
      <c r="TNO297" s="191"/>
      <c r="TNP297" s="191"/>
      <c r="TNQ297" s="191"/>
      <c r="TNR297" s="191"/>
      <c r="TNS297" s="191"/>
      <c r="TNT297" s="191"/>
      <c r="TNU297" s="191"/>
      <c r="TNV297" s="191"/>
      <c r="TNW297" s="191"/>
      <c r="TNX297" s="191"/>
      <c r="TNY297" s="191"/>
      <c r="TNZ297" s="191"/>
      <c r="TOA297" s="191"/>
      <c r="TOB297" s="191"/>
      <c r="TOC297" s="191"/>
      <c r="TOD297" s="191"/>
      <c r="TOE297" s="191"/>
      <c r="TOF297" s="191"/>
      <c r="TOG297" s="191"/>
      <c r="TOH297" s="191"/>
      <c r="TOI297" s="191"/>
      <c r="TOJ297" s="191"/>
      <c r="TOK297" s="191"/>
      <c r="TOL297" s="191"/>
      <c r="TOM297" s="191"/>
      <c r="TON297" s="191"/>
      <c r="TOO297" s="191"/>
      <c r="TOP297" s="191"/>
      <c r="TOQ297" s="191"/>
      <c r="TOR297" s="191"/>
      <c r="TOS297" s="191"/>
      <c r="TOT297" s="191"/>
      <c r="TOU297" s="191"/>
      <c r="TOV297" s="191"/>
      <c r="TOW297" s="191"/>
      <c r="TOX297" s="191"/>
      <c r="TOY297" s="191"/>
      <c r="TOZ297" s="191"/>
      <c r="TPA297" s="191"/>
      <c r="TPB297" s="191"/>
      <c r="TPC297" s="191"/>
      <c r="TPD297" s="191"/>
      <c r="TPE297" s="191"/>
      <c r="TPF297" s="191"/>
      <c r="TPG297" s="191"/>
      <c r="TPH297" s="191"/>
      <c r="TPI297" s="191"/>
      <c r="TPJ297" s="191"/>
      <c r="TPK297" s="191"/>
      <c r="TPL297" s="191"/>
      <c r="TPM297" s="191"/>
      <c r="TPN297" s="191"/>
      <c r="TPO297" s="191"/>
      <c r="TPP297" s="191"/>
      <c r="TPQ297" s="191"/>
      <c r="TPR297" s="191"/>
      <c r="TPS297" s="191"/>
      <c r="TPT297" s="191"/>
      <c r="TPU297" s="191"/>
      <c r="TPV297" s="191"/>
      <c r="TPW297" s="191"/>
      <c r="TPX297" s="191"/>
      <c r="TPY297" s="191"/>
      <c r="TPZ297" s="191"/>
      <c r="TQA297" s="191"/>
      <c r="TQB297" s="191"/>
      <c r="TQC297" s="191"/>
      <c r="TQD297" s="191"/>
      <c r="TQE297" s="191"/>
      <c r="TQF297" s="191"/>
      <c r="TQG297" s="191"/>
      <c r="TQH297" s="191"/>
      <c r="TQI297" s="191"/>
      <c r="TQJ297" s="191"/>
      <c r="TQK297" s="191"/>
      <c r="TQL297" s="191"/>
      <c r="TQM297" s="191"/>
      <c r="TQN297" s="191"/>
      <c r="TQO297" s="191"/>
      <c r="TQP297" s="191"/>
      <c r="TQQ297" s="191"/>
      <c r="TQR297" s="191"/>
      <c r="TQS297" s="191"/>
      <c r="TQT297" s="191"/>
      <c r="TQU297" s="191"/>
      <c r="TQV297" s="191"/>
      <c r="TQW297" s="191"/>
      <c r="TQX297" s="191"/>
      <c r="TQY297" s="191"/>
      <c r="TQZ297" s="191"/>
      <c r="TRA297" s="191"/>
      <c r="TRB297" s="191"/>
      <c r="TRC297" s="191"/>
      <c r="TRD297" s="191"/>
      <c r="TRE297" s="191"/>
      <c r="TRF297" s="191"/>
      <c r="TRG297" s="191"/>
      <c r="TRH297" s="191"/>
      <c r="TRI297" s="191"/>
      <c r="TRJ297" s="191"/>
      <c r="TRK297" s="191"/>
      <c r="TRL297" s="191"/>
      <c r="TRM297" s="191"/>
      <c r="TRN297" s="191"/>
      <c r="TRO297" s="191"/>
      <c r="TRP297" s="191"/>
      <c r="TRQ297" s="191"/>
      <c r="TRR297" s="191"/>
      <c r="TRS297" s="191"/>
      <c r="TRT297" s="191"/>
      <c r="TRU297" s="191"/>
      <c r="TRV297" s="191"/>
      <c r="TRW297" s="191"/>
      <c r="TRX297" s="191"/>
      <c r="TRY297" s="191"/>
      <c r="TRZ297" s="191"/>
      <c r="TSA297" s="191"/>
      <c r="TSB297" s="191"/>
      <c r="TSC297" s="191"/>
      <c r="TSD297" s="191"/>
      <c r="TSE297" s="191"/>
      <c r="TSF297" s="191"/>
      <c r="TSG297" s="191"/>
      <c r="TSH297" s="191"/>
      <c r="TSI297" s="191"/>
      <c r="TSJ297" s="191"/>
      <c r="TSK297" s="191"/>
      <c r="TSL297" s="191"/>
      <c r="TSM297" s="191"/>
      <c r="TSN297" s="191"/>
      <c r="TSO297" s="191"/>
      <c r="TSP297" s="191"/>
      <c r="TSQ297" s="191"/>
      <c r="TSR297" s="191"/>
      <c r="TSS297" s="191"/>
      <c r="TST297" s="191"/>
      <c r="TSU297" s="191"/>
      <c r="TSV297" s="191"/>
      <c r="TSW297" s="191"/>
      <c r="TSX297" s="191"/>
      <c r="TSY297" s="191"/>
      <c r="TSZ297" s="191"/>
      <c r="TTA297" s="191"/>
      <c r="TTB297" s="191"/>
      <c r="TTC297" s="191"/>
      <c r="TTD297" s="191"/>
      <c r="TTE297" s="191"/>
      <c r="TTF297" s="191"/>
      <c r="TTG297" s="191"/>
      <c r="TTH297" s="191"/>
      <c r="TTI297" s="191"/>
      <c r="TTJ297" s="191"/>
      <c r="TTK297" s="191"/>
      <c r="TTL297" s="191"/>
      <c r="TTM297" s="191"/>
      <c r="TTN297" s="191"/>
      <c r="TTO297" s="191"/>
      <c r="TTP297" s="191"/>
      <c r="TTQ297" s="191"/>
      <c r="TTR297" s="191"/>
      <c r="TTS297" s="191"/>
      <c r="TTT297" s="191"/>
      <c r="TTU297" s="191"/>
      <c r="TTV297" s="191"/>
      <c r="TTW297" s="191"/>
      <c r="TTX297" s="191"/>
      <c r="TTY297" s="191"/>
      <c r="TTZ297" s="191"/>
      <c r="TUA297" s="191"/>
      <c r="TUB297" s="191"/>
      <c r="TUC297" s="191"/>
      <c r="TUD297" s="191"/>
      <c r="TUE297" s="191"/>
      <c r="TUF297" s="191"/>
      <c r="TUG297" s="191"/>
      <c r="TUH297" s="191"/>
      <c r="TUI297" s="191"/>
      <c r="TUJ297" s="191"/>
      <c r="TUK297" s="191"/>
      <c r="TUL297" s="191"/>
      <c r="TUM297" s="191"/>
      <c r="TUN297" s="191"/>
      <c r="TUO297" s="191"/>
      <c r="TUP297" s="191"/>
      <c r="TUQ297" s="191"/>
      <c r="TUR297" s="191"/>
      <c r="TUS297" s="191"/>
      <c r="TUT297" s="191"/>
      <c r="TUU297" s="191"/>
      <c r="TUV297" s="191"/>
      <c r="TUW297" s="191"/>
      <c r="TUX297" s="191"/>
      <c r="TUY297" s="191"/>
      <c r="TUZ297" s="191"/>
      <c r="TVA297" s="191"/>
      <c r="TVB297" s="191"/>
      <c r="TVC297" s="191"/>
      <c r="TVD297" s="191"/>
      <c r="TVE297" s="191"/>
      <c r="TVF297" s="191"/>
      <c r="TVG297" s="191"/>
      <c r="TVH297" s="191"/>
      <c r="TVI297" s="191"/>
      <c r="TVJ297" s="191"/>
      <c r="TVK297" s="191"/>
      <c r="TVL297" s="191"/>
      <c r="TVM297" s="191"/>
      <c r="TVN297" s="191"/>
      <c r="TVO297" s="191"/>
      <c r="TVP297" s="191"/>
      <c r="TVQ297" s="191"/>
      <c r="TVR297" s="191"/>
      <c r="TVS297" s="191"/>
      <c r="TVT297" s="191"/>
      <c r="TVU297" s="191"/>
      <c r="TVV297" s="191"/>
      <c r="TVW297" s="191"/>
      <c r="TVX297" s="191"/>
      <c r="TVY297" s="191"/>
      <c r="TVZ297" s="191"/>
      <c r="TWA297" s="191"/>
      <c r="TWB297" s="191"/>
      <c r="TWC297" s="191"/>
      <c r="TWD297" s="191"/>
      <c r="TWE297" s="191"/>
      <c r="TWF297" s="191"/>
      <c r="TWG297" s="191"/>
      <c r="TWH297" s="191"/>
      <c r="TWI297" s="191"/>
      <c r="TWJ297" s="191"/>
      <c r="TWK297" s="191"/>
      <c r="TWL297" s="191"/>
      <c r="TWM297" s="191"/>
      <c r="TWN297" s="191"/>
      <c r="TWO297" s="191"/>
      <c r="TWP297" s="191"/>
      <c r="TWQ297" s="191"/>
      <c r="TWR297" s="191"/>
      <c r="TWS297" s="191"/>
      <c r="TWT297" s="191"/>
      <c r="TWU297" s="191"/>
      <c r="TWV297" s="191"/>
      <c r="TWW297" s="191"/>
      <c r="TWX297" s="191"/>
      <c r="TWY297" s="191"/>
      <c r="TWZ297" s="191"/>
      <c r="TXA297" s="191"/>
      <c r="TXB297" s="191"/>
      <c r="TXC297" s="191"/>
      <c r="TXD297" s="191"/>
      <c r="TXE297" s="191"/>
      <c r="TXF297" s="191"/>
      <c r="TXG297" s="191"/>
      <c r="TXH297" s="191"/>
      <c r="TXI297" s="191"/>
      <c r="TXJ297" s="191"/>
      <c r="TXK297" s="191"/>
      <c r="TXL297" s="191"/>
      <c r="TXM297" s="191"/>
      <c r="TXN297" s="191"/>
      <c r="TXO297" s="191"/>
      <c r="TXP297" s="191"/>
      <c r="TXQ297" s="191"/>
      <c r="TXR297" s="191"/>
      <c r="TXS297" s="191"/>
      <c r="TXT297" s="191"/>
      <c r="TXU297" s="191"/>
      <c r="TXV297" s="191"/>
      <c r="TXW297" s="191"/>
      <c r="TXX297" s="191"/>
      <c r="TXY297" s="191"/>
      <c r="TXZ297" s="191"/>
      <c r="TYA297" s="191"/>
      <c r="TYB297" s="191"/>
      <c r="TYC297" s="191"/>
      <c r="TYD297" s="191"/>
      <c r="TYE297" s="191"/>
      <c r="TYF297" s="191"/>
      <c r="TYG297" s="191"/>
      <c r="TYH297" s="191"/>
      <c r="TYI297" s="191"/>
      <c r="TYJ297" s="191"/>
      <c r="TYK297" s="191"/>
      <c r="TYL297" s="191"/>
      <c r="TYM297" s="191"/>
      <c r="TYN297" s="191"/>
      <c r="TYO297" s="191"/>
      <c r="TYP297" s="191"/>
      <c r="TYQ297" s="191"/>
      <c r="TYR297" s="191"/>
      <c r="TYS297" s="191"/>
      <c r="TYT297" s="191"/>
      <c r="TYU297" s="191"/>
      <c r="TYV297" s="191"/>
      <c r="TYW297" s="191"/>
      <c r="TYX297" s="191"/>
      <c r="TYY297" s="191"/>
      <c r="TYZ297" s="191"/>
      <c r="TZA297" s="191"/>
      <c r="TZB297" s="191"/>
      <c r="TZC297" s="191"/>
      <c r="TZD297" s="191"/>
      <c r="TZE297" s="191"/>
      <c r="TZF297" s="191"/>
      <c r="TZG297" s="191"/>
      <c r="TZH297" s="191"/>
      <c r="TZI297" s="191"/>
      <c r="TZJ297" s="191"/>
      <c r="TZK297" s="191"/>
      <c r="TZL297" s="191"/>
      <c r="TZM297" s="191"/>
      <c r="TZN297" s="191"/>
      <c r="TZO297" s="191"/>
      <c r="TZP297" s="191"/>
      <c r="TZQ297" s="191"/>
      <c r="TZR297" s="191"/>
      <c r="TZS297" s="191"/>
      <c r="TZT297" s="191"/>
      <c r="TZU297" s="191"/>
      <c r="TZV297" s="191"/>
      <c r="TZW297" s="191"/>
      <c r="TZX297" s="191"/>
      <c r="TZY297" s="191"/>
      <c r="TZZ297" s="191"/>
      <c r="UAA297" s="191"/>
      <c r="UAB297" s="191"/>
      <c r="UAC297" s="191"/>
      <c r="UAD297" s="191"/>
      <c r="UAE297" s="191"/>
      <c r="UAF297" s="191"/>
      <c r="UAG297" s="191"/>
      <c r="UAH297" s="191"/>
      <c r="UAI297" s="191"/>
      <c r="UAJ297" s="191"/>
      <c r="UAK297" s="191"/>
      <c r="UAL297" s="191"/>
      <c r="UAM297" s="191"/>
      <c r="UAN297" s="191"/>
      <c r="UAO297" s="191"/>
      <c r="UAP297" s="191"/>
      <c r="UAQ297" s="191"/>
      <c r="UAR297" s="191"/>
      <c r="UAS297" s="191"/>
      <c r="UAT297" s="191"/>
      <c r="UAU297" s="191"/>
      <c r="UAV297" s="191"/>
      <c r="UAW297" s="191"/>
      <c r="UAX297" s="191"/>
      <c r="UAY297" s="191"/>
      <c r="UAZ297" s="191"/>
      <c r="UBA297" s="191"/>
      <c r="UBB297" s="191"/>
      <c r="UBC297" s="191"/>
      <c r="UBD297" s="191"/>
      <c r="UBE297" s="191"/>
      <c r="UBF297" s="191"/>
      <c r="UBG297" s="191"/>
      <c r="UBH297" s="191"/>
      <c r="UBI297" s="191"/>
      <c r="UBJ297" s="191"/>
      <c r="UBK297" s="191"/>
      <c r="UBL297" s="191"/>
      <c r="UBM297" s="191"/>
      <c r="UBN297" s="191"/>
      <c r="UBO297" s="191"/>
      <c r="UBP297" s="191"/>
      <c r="UBQ297" s="191"/>
      <c r="UBR297" s="191"/>
      <c r="UBS297" s="191"/>
      <c r="UBT297" s="191"/>
      <c r="UBU297" s="191"/>
      <c r="UBV297" s="191"/>
      <c r="UBW297" s="191"/>
      <c r="UBX297" s="191"/>
      <c r="UBY297" s="191"/>
      <c r="UBZ297" s="191"/>
      <c r="UCA297" s="191"/>
      <c r="UCB297" s="191"/>
      <c r="UCC297" s="191"/>
      <c r="UCD297" s="191"/>
      <c r="UCE297" s="191"/>
      <c r="UCF297" s="191"/>
      <c r="UCG297" s="191"/>
      <c r="UCH297" s="191"/>
      <c r="UCI297" s="191"/>
      <c r="UCJ297" s="191"/>
      <c r="UCK297" s="191"/>
      <c r="UCL297" s="191"/>
      <c r="UCM297" s="191"/>
      <c r="UCN297" s="191"/>
      <c r="UCO297" s="191"/>
      <c r="UCP297" s="191"/>
      <c r="UCQ297" s="191"/>
      <c r="UCR297" s="191"/>
      <c r="UCS297" s="191"/>
      <c r="UCT297" s="191"/>
      <c r="UCU297" s="191"/>
      <c r="UCV297" s="191"/>
      <c r="UCW297" s="191"/>
      <c r="UCX297" s="191"/>
      <c r="UCY297" s="191"/>
      <c r="UCZ297" s="191"/>
      <c r="UDA297" s="191"/>
      <c r="UDB297" s="191"/>
      <c r="UDC297" s="191"/>
      <c r="UDD297" s="191"/>
      <c r="UDE297" s="191"/>
      <c r="UDF297" s="191"/>
      <c r="UDG297" s="191"/>
      <c r="UDH297" s="191"/>
      <c r="UDI297" s="191"/>
      <c r="UDJ297" s="191"/>
      <c r="UDK297" s="191"/>
      <c r="UDL297" s="191"/>
      <c r="UDM297" s="191"/>
      <c r="UDN297" s="191"/>
      <c r="UDO297" s="191"/>
      <c r="UDP297" s="191"/>
      <c r="UDQ297" s="191"/>
      <c r="UDR297" s="191"/>
      <c r="UDS297" s="191"/>
      <c r="UDT297" s="191"/>
      <c r="UDU297" s="191"/>
      <c r="UDV297" s="191"/>
      <c r="UDW297" s="191"/>
      <c r="UDX297" s="191"/>
      <c r="UDY297" s="191"/>
      <c r="UDZ297" s="191"/>
      <c r="UEA297" s="191"/>
      <c r="UEB297" s="191"/>
      <c r="UEC297" s="191"/>
      <c r="UED297" s="191"/>
      <c r="UEE297" s="191"/>
      <c r="UEF297" s="191"/>
      <c r="UEG297" s="191"/>
      <c r="UEH297" s="191"/>
      <c r="UEI297" s="191"/>
      <c r="UEJ297" s="191"/>
      <c r="UEK297" s="191"/>
      <c r="UEL297" s="191"/>
      <c r="UEM297" s="191"/>
      <c r="UEN297" s="191"/>
      <c r="UEO297" s="191"/>
      <c r="UEP297" s="191"/>
      <c r="UEQ297" s="191"/>
      <c r="UER297" s="191"/>
      <c r="UES297" s="191"/>
      <c r="UET297" s="191"/>
      <c r="UEU297" s="191"/>
      <c r="UEV297" s="191"/>
      <c r="UEW297" s="191"/>
      <c r="UEX297" s="191"/>
      <c r="UEY297" s="191"/>
      <c r="UEZ297" s="191"/>
      <c r="UFA297" s="191"/>
      <c r="UFB297" s="191"/>
      <c r="UFC297" s="191"/>
      <c r="UFD297" s="191"/>
      <c r="UFE297" s="191"/>
      <c r="UFF297" s="191"/>
      <c r="UFG297" s="191"/>
      <c r="UFH297" s="191"/>
      <c r="UFI297" s="191"/>
      <c r="UFJ297" s="191"/>
      <c r="UFK297" s="191"/>
      <c r="UFL297" s="191"/>
      <c r="UFM297" s="191"/>
      <c r="UFN297" s="191"/>
      <c r="UFO297" s="191"/>
      <c r="UFP297" s="191"/>
      <c r="UFQ297" s="191"/>
      <c r="UFR297" s="191"/>
      <c r="UFS297" s="191"/>
      <c r="UFT297" s="191"/>
      <c r="UFU297" s="191"/>
      <c r="UFV297" s="191"/>
      <c r="UFW297" s="191"/>
      <c r="UFX297" s="191"/>
      <c r="UFY297" s="191"/>
      <c r="UFZ297" s="191"/>
      <c r="UGA297" s="191"/>
      <c r="UGB297" s="191"/>
      <c r="UGC297" s="191"/>
      <c r="UGD297" s="191"/>
      <c r="UGE297" s="191"/>
      <c r="UGF297" s="191"/>
      <c r="UGG297" s="191"/>
      <c r="UGH297" s="191"/>
      <c r="UGI297" s="191"/>
      <c r="UGJ297" s="191"/>
      <c r="UGK297" s="191"/>
      <c r="UGL297" s="191"/>
      <c r="UGM297" s="191"/>
      <c r="UGN297" s="191"/>
      <c r="UGO297" s="191"/>
      <c r="UGP297" s="191"/>
      <c r="UGQ297" s="191"/>
      <c r="UGR297" s="191"/>
      <c r="UGS297" s="191"/>
      <c r="UGT297" s="191"/>
      <c r="UGU297" s="191"/>
      <c r="UGV297" s="191"/>
      <c r="UGW297" s="191"/>
      <c r="UGX297" s="191"/>
      <c r="UGY297" s="191"/>
      <c r="UGZ297" s="191"/>
      <c r="UHA297" s="191"/>
      <c r="UHB297" s="191"/>
      <c r="UHC297" s="191"/>
      <c r="UHD297" s="191"/>
      <c r="UHE297" s="191"/>
      <c r="UHF297" s="191"/>
      <c r="UHG297" s="191"/>
      <c r="UHH297" s="191"/>
      <c r="UHI297" s="191"/>
      <c r="UHJ297" s="191"/>
      <c r="UHK297" s="191"/>
      <c r="UHL297" s="191"/>
      <c r="UHM297" s="191"/>
      <c r="UHN297" s="191"/>
      <c r="UHO297" s="191"/>
      <c r="UHP297" s="191"/>
      <c r="UHQ297" s="191"/>
      <c r="UHR297" s="191"/>
      <c r="UHS297" s="191"/>
      <c r="UHT297" s="191"/>
      <c r="UHU297" s="191"/>
      <c r="UHV297" s="191"/>
      <c r="UHW297" s="191"/>
      <c r="UHX297" s="191"/>
      <c r="UHY297" s="191"/>
      <c r="UHZ297" s="191"/>
      <c r="UIA297" s="191"/>
      <c r="UIB297" s="191"/>
      <c r="UIC297" s="191"/>
      <c r="UID297" s="191"/>
      <c r="UIE297" s="191"/>
      <c r="UIF297" s="191"/>
      <c r="UIG297" s="191"/>
      <c r="UIH297" s="191"/>
      <c r="UII297" s="191"/>
      <c r="UIJ297" s="191"/>
      <c r="UIK297" s="191"/>
      <c r="UIL297" s="191"/>
      <c r="UIM297" s="191"/>
      <c r="UIN297" s="191"/>
      <c r="UIO297" s="191"/>
      <c r="UIP297" s="191"/>
      <c r="UIQ297" s="191"/>
      <c r="UIR297" s="191"/>
      <c r="UIS297" s="191"/>
      <c r="UIT297" s="191"/>
      <c r="UIU297" s="191"/>
      <c r="UIV297" s="191"/>
      <c r="UIW297" s="191"/>
      <c r="UIX297" s="191"/>
      <c r="UIY297" s="191"/>
      <c r="UIZ297" s="191"/>
      <c r="UJA297" s="191"/>
      <c r="UJB297" s="191"/>
      <c r="UJC297" s="191"/>
      <c r="UJD297" s="191"/>
      <c r="UJE297" s="191"/>
      <c r="UJF297" s="191"/>
      <c r="UJG297" s="191"/>
      <c r="UJH297" s="191"/>
      <c r="UJI297" s="191"/>
      <c r="UJJ297" s="191"/>
      <c r="UJK297" s="191"/>
      <c r="UJL297" s="191"/>
      <c r="UJM297" s="191"/>
      <c r="UJN297" s="191"/>
      <c r="UJO297" s="191"/>
      <c r="UJP297" s="191"/>
      <c r="UJQ297" s="191"/>
      <c r="UJR297" s="191"/>
      <c r="UJS297" s="191"/>
      <c r="UJT297" s="191"/>
      <c r="UJU297" s="191"/>
      <c r="UJV297" s="191"/>
      <c r="UJW297" s="191"/>
      <c r="UJX297" s="191"/>
      <c r="UJY297" s="191"/>
      <c r="UJZ297" s="191"/>
      <c r="UKA297" s="191"/>
      <c r="UKB297" s="191"/>
      <c r="UKC297" s="191"/>
      <c r="UKD297" s="191"/>
      <c r="UKE297" s="191"/>
      <c r="UKF297" s="191"/>
      <c r="UKG297" s="191"/>
      <c r="UKH297" s="191"/>
      <c r="UKI297" s="191"/>
      <c r="UKJ297" s="191"/>
      <c r="UKK297" s="191"/>
      <c r="UKL297" s="191"/>
      <c r="UKM297" s="191"/>
      <c r="UKN297" s="191"/>
      <c r="UKO297" s="191"/>
      <c r="UKP297" s="191"/>
      <c r="UKQ297" s="191"/>
      <c r="UKR297" s="191"/>
      <c r="UKS297" s="191"/>
      <c r="UKT297" s="191"/>
      <c r="UKU297" s="191"/>
      <c r="UKV297" s="191"/>
      <c r="UKW297" s="191"/>
      <c r="UKX297" s="191"/>
      <c r="UKY297" s="191"/>
      <c r="UKZ297" s="191"/>
      <c r="ULA297" s="191"/>
      <c r="ULB297" s="191"/>
      <c r="ULC297" s="191"/>
      <c r="ULD297" s="191"/>
      <c r="ULE297" s="191"/>
      <c r="ULF297" s="191"/>
      <c r="ULG297" s="191"/>
      <c r="ULH297" s="191"/>
      <c r="ULI297" s="191"/>
      <c r="ULJ297" s="191"/>
      <c r="ULK297" s="191"/>
      <c r="ULL297" s="191"/>
      <c r="ULM297" s="191"/>
      <c r="ULN297" s="191"/>
      <c r="ULO297" s="191"/>
      <c r="ULP297" s="191"/>
      <c r="ULQ297" s="191"/>
      <c r="ULR297" s="191"/>
      <c r="ULS297" s="191"/>
      <c r="ULT297" s="191"/>
      <c r="ULU297" s="191"/>
      <c r="ULV297" s="191"/>
      <c r="ULW297" s="191"/>
      <c r="ULX297" s="191"/>
      <c r="ULY297" s="191"/>
      <c r="ULZ297" s="191"/>
      <c r="UMA297" s="191"/>
      <c r="UMB297" s="191"/>
      <c r="UMC297" s="191"/>
      <c r="UMD297" s="191"/>
      <c r="UME297" s="191"/>
      <c r="UMF297" s="191"/>
      <c r="UMG297" s="191"/>
      <c r="UMH297" s="191"/>
      <c r="UMI297" s="191"/>
      <c r="UMJ297" s="191"/>
      <c r="UMK297" s="191"/>
      <c r="UML297" s="191"/>
      <c r="UMM297" s="191"/>
      <c r="UMN297" s="191"/>
      <c r="UMO297" s="191"/>
      <c r="UMP297" s="191"/>
      <c r="UMQ297" s="191"/>
      <c r="UMR297" s="191"/>
      <c r="UMS297" s="191"/>
      <c r="UMT297" s="191"/>
      <c r="UMU297" s="191"/>
      <c r="UMV297" s="191"/>
      <c r="UMW297" s="191"/>
      <c r="UMX297" s="191"/>
      <c r="UMY297" s="191"/>
      <c r="UMZ297" s="191"/>
      <c r="UNA297" s="191"/>
      <c r="UNB297" s="191"/>
      <c r="UNC297" s="191"/>
      <c r="UND297" s="191"/>
      <c r="UNE297" s="191"/>
      <c r="UNF297" s="191"/>
      <c r="UNG297" s="191"/>
      <c r="UNH297" s="191"/>
      <c r="UNI297" s="191"/>
      <c r="UNJ297" s="191"/>
      <c r="UNK297" s="191"/>
      <c r="UNL297" s="191"/>
      <c r="UNM297" s="191"/>
      <c r="UNN297" s="191"/>
      <c r="UNO297" s="191"/>
      <c r="UNP297" s="191"/>
      <c r="UNQ297" s="191"/>
      <c r="UNR297" s="191"/>
      <c r="UNS297" s="191"/>
      <c r="UNT297" s="191"/>
      <c r="UNU297" s="191"/>
      <c r="UNV297" s="191"/>
      <c r="UNW297" s="191"/>
      <c r="UNX297" s="191"/>
      <c r="UNY297" s="191"/>
      <c r="UNZ297" s="191"/>
      <c r="UOA297" s="191"/>
      <c r="UOB297" s="191"/>
      <c r="UOC297" s="191"/>
      <c r="UOD297" s="191"/>
      <c r="UOE297" s="191"/>
      <c r="UOF297" s="191"/>
      <c r="UOG297" s="191"/>
      <c r="UOH297" s="191"/>
      <c r="UOI297" s="191"/>
      <c r="UOJ297" s="191"/>
      <c r="UOK297" s="191"/>
      <c r="UOL297" s="191"/>
      <c r="UOM297" s="191"/>
      <c r="UON297" s="191"/>
      <c r="UOO297" s="191"/>
      <c r="UOP297" s="191"/>
      <c r="UOQ297" s="191"/>
      <c r="UOR297" s="191"/>
      <c r="UOS297" s="191"/>
      <c r="UOT297" s="191"/>
      <c r="UOU297" s="191"/>
      <c r="UOV297" s="191"/>
      <c r="UOW297" s="191"/>
      <c r="UOX297" s="191"/>
      <c r="UOY297" s="191"/>
      <c r="UOZ297" s="191"/>
      <c r="UPA297" s="191"/>
      <c r="UPB297" s="191"/>
      <c r="UPC297" s="191"/>
      <c r="UPD297" s="191"/>
      <c r="UPE297" s="191"/>
      <c r="UPF297" s="191"/>
      <c r="UPG297" s="191"/>
      <c r="UPH297" s="191"/>
      <c r="UPI297" s="191"/>
      <c r="UPJ297" s="191"/>
      <c r="UPK297" s="191"/>
      <c r="UPL297" s="191"/>
      <c r="UPM297" s="191"/>
      <c r="UPN297" s="191"/>
      <c r="UPO297" s="191"/>
      <c r="UPP297" s="191"/>
      <c r="UPQ297" s="191"/>
      <c r="UPR297" s="191"/>
      <c r="UPS297" s="191"/>
      <c r="UPT297" s="191"/>
      <c r="UPU297" s="191"/>
      <c r="UPV297" s="191"/>
      <c r="UPW297" s="191"/>
      <c r="UPX297" s="191"/>
      <c r="UPY297" s="191"/>
      <c r="UPZ297" s="191"/>
      <c r="UQA297" s="191"/>
      <c r="UQB297" s="191"/>
      <c r="UQC297" s="191"/>
      <c r="UQD297" s="191"/>
      <c r="UQE297" s="191"/>
      <c r="UQF297" s="191"/>
      <c r="UQG297" s="191"/>
      <c r="UQH297" s="191"/>
      <c r="UQI297" s="191"/>
      <c r="UQJ297" s="191"/>
      <c r="UQK297" s="191"/>
      <c r="UQL297" s="191"/>
      <c r="UQM297" s="191"/>
      <c r="UQN297" s="191"/>
      <c r="UQO297" s="191"/>
      <c r="UQP297" s="191"/>
      <c r="UQQ297" s="191"/>
      <c r="UQR297" s="191"/>
      <c r="UQS297" s="191"/>
      <c r="UQT297" s="191"/>
      <c r="UQU297" s="191"/>
      <c r="UQV297" s="191"/>
      <c r="UQW297" s="191"/>
      <c r="UQX297" s="191"/>
      <c r="UQY297" s="191"/>
      <c r="UQZ297" s="191"/>
      <c r="URA297" s="191"/>
      <c r="URB297" s="191"/>
      <c r="URC297" s="191"/>
      <c r="URD297" s="191"/>
      <c r="URE297" s="191"/>
      <c r="URF297" s="191"/>
      <c r="URG297" s="191"/>
      <c r="URH297" s="191"/>
      <c r="URI297" s="191"/>
      <c r="URJ297" s="191"/>
      <c r="URK297" s="191"/>
      <c r="URL297" s="191"/>
      <c r="URM297" s="191"/>
      <c r="URN297" s="191"/>
      <c r="URO297" s="191"/>
      <c r="URP297" s="191"/>
      <c r="URQ297" s="191"/>
      <c r="URR297" s="191"/>
      <c r="URS297" s="191"/>
      <c r="URT297" s="191"/>
      <c r="URU297" s="191"/>
      <c r="URV297" s="191"/>
      <c r="URW297" s="191"/>
      <c r="URX297" s="191"/>
      <c r="URY297" s="191"/>
      <c r="URZ297" s="191"/>
      <c r="USA297" s="191"/>
      <c r="USB297" s="191"/>
      <c r="USC297" s="191"/>
      <c r="USD297" s="191"/>
      <c r="USE297" s="191"/>
      <c r="USF297" s="191"/>
      <c r="USG297" s="191"/>
      <c r="USH297" s="191"/>
      <c r="USI297" s="191"/>
      <c r="USJ297" s="191"/>
      <c r="USK297" s="191"/>
      <c r="USL297" s="191"/>
      <c r="USM297" s="191"/>
      <c r="USN297" s="191"/>
      <c r="USO297" s="191"/>
      <c r="USP297" s="191"/>
      <c r="USQ297" s="191"/>
      <c r="USR297" s="191"/>
      <c r="USS297" s="191"/>
      <c r="UST297" s="191"/>
      <c r="USU297" s="191"/>
      <c r="USV297" s="191"/>
      <c r="USW297" s="191"/>
      <c r="USX297" s="191"/>
      <c r="USY297" s="191"/>
      <c r="USZ297" s="191"/>
      <c r="UTA297" s="191"/>
      <c r="UTB297" s="191"/>
      <c r="UTC297" s="191"/>
      <c r="UTD297" s="191"/>
      <c r="UTE297" s="191"/>
      <c r="UTF297" s="191"/>
      <c r="UTG297" s="191"/>
      <c r="UTH297" s="191"/>
      <c r="UTI297" s="191"/>
      <c r="UTJ297" s="191"/>
      <c r="UTK297" s="191"/>
      <c r="UTL297" s="191"/>
      <c r="UTM297" s="191"/>
      <c r="UTN297" s="191"/>
      <c r="UTO297" s="191"/>
      <c r="UTP297" s="191"/>
      <c r="UTQ297" s="191"/>
      <c r="UTR297" s="191"/>
      <c r="UTS297" s="191"/>
      <c r="UTT297" s="191"/>
      <c r="UTU297" s="191"/>
      <c r="UTV297" s="191"/>
      <c r="UTW297" s="191"/>
      <c r="UTX297" s="191"/>
      <c r="UTY297" s="191"/>
      <c r="UTZ297" s="191"/>
      <c r="UUA297" s="191"/>
      <c r="UUB297" s="191"/>
      <c r="UUC297" s="191"/>
      <c r="UUD297" s="191"/>
      <c r="UUE297" s="191"/>
      <c r="UUF297" s="191"/>
      <c r="UUG297" s="191"/>
      <c r="UUH297" s="191"/>
      <c r="UUI297" s="191"/>
      <c r="UUJ297" s="191"/>
      <c r="UUK297" s="191"/>
      <c r="UUL297" s="191"/>
      <c r="UUM297" s="191"/>
      <c r="UUN297" s="191"/>
      <c r="UUO297" s="191"/>
      <c r="UUP297" s="191"/>
      <c r="UUQ297" s="191"/>
      <c r="UUR297" s="191"/>
      <c r="UUS297" s="191"/>
      <c r="UUT297" s="191"/>
      <c r="UUU297" s="191"/>
      <c r="UUV297" s="191"/>
      <c r="UUW297" s="191"/>
      <c r="UUX297" s="191"/>
      <c r="UUY297" s="191"/>
      <c r="UUZ297" s="191"/>
      <c r="UVA297" s="191"/>
      <c r="UVB297" s="191"/>
      <c r="UVC297" s="191"/>
      <c r="UVD297" s="191"/>
      <c r="UVE297" s="191"/>
      <c r="UVF297" s="191"/>
      <c r="UVG297" s="191"/>
      <c r="UVH297" s="191"/>
      <c r="UVI297" s="191"/>
      <c r="UVJ297" s="191"/>
      <c r="UVK297" s="191"/>
      <c r="UVL297" s="191"/>
      <c r="UVM297" s="191"/>
      <c r="UVN297" s="191"/>
      <c r="UVO297" s="191"/>
      <c r="UVP297" s="191"/>
      <c r="UVQ297" s="191"/>
      <c r="UVR297" s="191"/>
      <c r="UVS297" s="191"/>
      <c r="UVT297" s="191"/>
      <c r="UVU297" s="191"/>
      <c r="UVV297" s="191"/>
      <c r="UVW297" s="191"/>
      <c r="UVX297" s="191"/>
      <c r="UVY297" s="191"/>
      <c r="UVZ297" s="191"/>
      <c r="UWA297" s="191"/>
      <c r="UWB297" s="191"/>
      <c r="UWC297" s="191"/>
      <c r="UWD297" s="191"/>
      <c r="UWE297" s="191"/>
      <c r="UWF297" s="191"/>
      <c r="UWG297" s="191"/>
      <c r="UWH297" s="191"/>
      <c r="UWI297" s="191"/>
      <c r="UWJ297" s="191"/>
      <c r="UWK297" s="191"/>
      <c r="UWL297" s="191"/>
      <c r="UWM297" s="191"/>
      <c r="UWN297" s="191"/>
      <c r="UWO297" s="191"/>
      <c r="UWP297" s="191"/>
      <c r="UWQ297" s="191"/>
      <c r="UWR297" s="191"/>
      <c r="UWS297" s="191"/>
      <c r="UWT297" s="191"/>
      <c r="UWU297" s="191"/>
      <c r="UWV297" s="191"/>
      <c r="UWW297" s="191"/>
      <c r="UWX297" s="191"/>
      <c r="UWY297" s="191"/>
      <c r="UWZ297" s="191"/>
      <c r="UXA297" s="191"/>
      <c r="UXB297" s="191"/>
      <c r="UXC297" s="191"/>
      <c r="UXD297" s="191"/>
      <c r="UXE297" s="191"/>
      <c r="UXF297" s="191"/>
      <c r="UXG297" s="191"/>
      <c r="UXH297" s="191"/>
      <c r="UXI297" s="191"/>
      <c r="UXJ297" s="191"/>
      <c r="UXK297" s="191"/>
      <c r="UXL297" s="191"/>
      <c r="UXM297" s="191"/>
      <c r="UXN297" s="191"/>
      <c r="UXO297" s="191"/>
      <c r="UXP297" s="191"/>
      <c r="UXQ297" s="191"/>
      <c r="UXR297" s="191"/>
      <c r="UXS297" s="191"/>
      <c r="UXT297" s="191"/>
      <c r="UXU297" s="191"/>
      <c r="UXV297" s="191"/>
      <c r="UXW297" s="191"/>
      <c r="UXX297" s="191"/>
      <c r="UXY297" s="191"/>
      <c r="UXZ297" s="191"/>
      <c r="UYA297" s="191"/>
      <c r="UYB297" s="191"/>
      <c r="UYC297" s="191"/>
      <c r="UYD297" s="191"/>
      <c r="UYE297" s="191"/>
      <c r="UYF297" s="191"/>
      <c r="UYG297" s="191"/>
      <c r="UYH297" s="191"/>
      <c r="UYI297" s="191"/>
      <c r="UYJ297" s="191"/>
      <c r="UYK297" s="191"/>
      <c r="UYL297" s="191"/>
      <c r="UYM297" s="191"/>
      <c r="UYN297" s="191"/>
      <c r="UYO297" s="191"/>
      <c r="UYP297" s="191"/>
      <c r="UYQ297" s="191"/>
      <c r="UYR297" s="191"/>
      <c r="UYS297" s="191"/>
      <c r="UYT297" s="191"/>
      <c r="UYU297" s="191"/>
      <c r="UYV297" s="191"/>
      <c r="UYW297" s="191"/>
      <c r="UYX297" s="191"/>
      <c r="UYY297" s="191"/>
      <c r="UYZ297" s="191"/>
      <c r="UZA297" s="191"/>
      <c r="UZB297" s="191"/>
      <c r="UZC297" s="191"/>
      <c r="UZD297" s="191"/>
      <c r="UZE297" s="191"/>
      <c r="UZF297" s="191"/>
      <c r="UZG297" s="191"/>
      <c r="UZH297" s="191"/>
      <c r="UZI297" s="191"/>
      <c r="UZJ297" s="191"/>
      <c r="UZK297" s="191"/>
      <c r="UZL297" s="191"/>
      <c r="UZM297" s="191"/>
      <c r="UZN297" s="191"/>
      <c r="UZO297" s="191"/>
      <c r="UZP297" s="191"/>
      <c r="UZQ297" s="191"/>
      <c r="UZR297" s="191"/>
      <c r="UZS297" s="191"/>
      <c r="UZT297" s="191"/>
      <c r="UZU297" s="191"/>
      <c r="UZV297" s="191"/>
      <c r="UZW297" s="191"/>
      <c r="UZX297" s="191"/>
      <c r="UZY297" s="191"/>
      <c r="UZZ297" s="191"/>
      <c r="VAA297" s="191"/>
      <c r="VAB297" s="191"/>
      <c r="VAC297" s="191"/>
      <c r="VAD297" s="191"/>
      <c r="VAE297" s="191"/>
      <c r="VAF297" s="191"/>
      <c r="VAG297" s="191"/>
      <c r="VAH297" s="191"/>
      <c r="VAI297" s="191"/>
      <c r="VAJ297" s="191"/>
      <c r="VAK297" s="191"/>
      <c r="VAL297" s="191"/>
      <c r="VAM297" s="191"/>
      <c r="VAN297" s="191"/>
      <c r="VAO297" s="191"/>
      <c r="VAP297" s="191"/>
      <c r="VAQ297" s="191"/>
      <c r="VAR297" s="191"/>
      <c r="VAS297" s="191"/>
      <c r="VAT297" s="191"/>
      <c r="VAU297" s="191"/>
      <c r="VAV297" s="191"/>
      <c r="VAW297" s="191"/>
      <c r="VAX297" s="191"/>
      <c r="VAY297" s="191"/>
      <c r="VAZ297" s="191"/>
      <c r="VBA297" s="191"/>
      <c r="VBB297" s="191"/>
      <c r="VBC297" s="191"/>
      <c r="VBD297" s="191"/>
      <c r="VBE297" s="191"/>
      <c r="VBF297" s="191"/>
      <c r="VBG297" s="191"/>
      <c r="VBH297" s="191"/>
      <c r="VBI297" s="191"/>
      <c r="VBJ297" s="191"/>
      <c r="VBK297" s="191"/>
      <c r="VBL297" s="191"/>
      <c r="VBM297" s="191"/>
      <c r="VBN297" s="191"/>
      <c r="VBO297" s="191"/>
      <c r="VBP297" s="191"/>
      <c r="VBQ297" s="191"/>
      <c r="VBR297" s="191"/>
      <c r="VBS297" s="191"/>
      <c r="VBT297" s="191"/>
      <c r="VBU297" s="191"/>
      <c r="VBV297" s="191"/>
      <c r="VBW297" s="191"/>
      <c r="VBX297" s="191"/>
      <c r="VBY297" s="191"/>
      <c r="VBZ297" s="191"/>
      <c r="VCA297" s="191"/>
      <c r="VCB297" s="191"/>
      <c r="VCC297" s="191"/>
      <c r="VCD297" s="191"/>
      <c r="VCE297" s="191"/>
      <c r="VCF297" s="191"/>
      <c r="VCG297" s="191"/>
      <c r="VCH297" s="191"/>
      <c r="VCI297" s="191"/>
      <c r="VCJ297" s="191"/>
      <c r="VCK297" s="191"/>
      <c r="VCL297" s="191"/>
      <c r="VCM297" s="191"/>
      <c r="VCN297" s="191"/>
      <c r="VCO297" s="191"/>
      <c r="VCP297" s="191"/>
      <c r="VCQ297" s="191"/>
      <c r="VCR297" s="191"/>
      <c r="VCS297" s="191"/>
      <c r="VCT297" s="191"/>
      <c r="VCU297" s="191"/>
      <c r="VCV297" s="191"/>
      <c r="VCW297" s="191"/>
      <c r="VCX297" s="191"/>
      <c r="VCY297" s="191"/>
      <c r="VCZ297" s="191"/>
      <c r="VDA297" s="191"/>
      <c r="VDB297" s="191"/>
      <c r="VDC297" s="191"/>
      <c r="VDD297" s="191"/>
      <c r="VDE297" s="191"/>
      <c r="VDF297" s="191"/>
      <c r="VDG297" s="191"/>
      <c r="VDH297" s="191"/>
      <c r="VDI297" s="191"/>
      <c r="VDJ297" s="191"/>
      <c r="VDK297" s="191"/>
      <c r="VDL297" s="191"/>
      <c r="VDM297" s="191"/>
      <c r="VDN297" s="191"/>
      <c r="VDO297" s="191"/>
      <c r="VDP297" s="191"/>
      <c r="VDQ297" s="191"/>
      <c r="VDR297" s="191"/>
      <c r="VDS297" s="191"/>
      <c r="VDT297" s="191"/>
      <c r="VDU297" s="191"/>
      <c r="VDV297" s="191"/>
      <c r="VDW297" s="191"/>
      <c r="VDX297" s="191"/>
      <c r="VDY297" s="191"/>
      <c r="VDZ297" s="191"/>
      <c r="VEA297" s="191"/>
      <c r="VEB297" s="191"/>
      <c r="VEC297" s="191"/>
      <c r="VED297" s="191"/>
      <c r="VEE297" s="191"/>
      <c r="VEF297" s="191"/>
      <c r="VEG297" s="191"/>
      <c r="VEH297" s="191"/>
      <c r="VEI297" s="191"/>
      <c r="VEJ297" s="191"/>
      <c r="VEK297" s="191"/>
      <c r="VEL297" s="191"/>
      <c r="VEM297" s="191"/>
      <c r="VEN297" s="191"/>
      <c r="VEO297" s="191"/>
      <c r="VEP297" s="191"/>
      <c r="VEQ297" s="191"/>
      <c r="VER297" s="191"/>
      <c r="VES297" s="191"/>
      <c r="VET297" s="191"/>
      <c r="VEU297" s="191"/>
      <c r="VEV297" s="191"/>
      <c r="VEW297" s="191"/>
      <c r="VEX297" s="191"/>
      <c r="VEY297" s="191"/>
      <c r="VEZ297" s="191"/>
      <c r="VFA297" s="191"/>
      <c r="VFB297" s="191"/>
      <c r="VFC297" s="191"/>
      <c r="VFD297" s="191"/>
      <c r="VFE297" s="191"/>
      <c r="VFF297" s="191"/>
      <c r="VFG297" s="191"/>
      <c r="VFH297" s="191"/>
      <c r="VFI297" s="191"/>
      <c r="VFJ297" s="191"/>
      <c r="VFK297" s="191"/>
      <c r="VFL297" s="191"/>
      <c r="VFM297" s="191"/>
      <c r="VFN297" s="191"/>
      <c r="VFO297" s="191"/>
      <c r="VFP297" s="191"/>
      <c r="VFQ297" s="191"/>
      <c r="VFR297" s="191"/>
      <c r="VFS297" s="191"/>
      <c r="VFT297" s="191"/>
      <c r="VFU297" s="191"/>
      <c r="VFV297" s="191"/>
      <c r="VFW297" s="191"/>
      <c r="VFX297" s="191"/>
      <c r="VFY297" s="191"/>
      <c r="VFZ297" s="191"/>
      <c r="VGA297" s="191"/>
      <c r="VGB297" s="191"/>
      <c r="VGC297" s="191"/>
      <c r="VGD297" s="191"/>
      <c r="VGE297" s="191"/>
      <c r="VGF297" s="191"/>
      <c r="VGG297" s="191"/>
      <c r="VGH297" s="191"/>
      <c r="VGI297" s="191"/>
      <c r="VGJ297" s="191"/>
      <c r="VGK297" s="191"/>
      <c r="VGL297" s="191"/>
      <c r="VGM297" s="191"/>
      <c r="VGN297" s="191"/>
      <c r="VGO297" s="191"/>
      <c r="VGP297" s="191"/>
      <c r="VGQ297" s="191"/>
      <c r="VGR297" s="191"/>
      <c r="VGS297" s="191"/>
      <c r="VGT297" s="191"/>
      <c r="VGU297" s="191"/>
      <c r="VGV297" s="191"/>
      <c r="VGW297" s="191"/>
      <c r="VGX297" s="191"/>
      <c r="VGY297" s="191"/>
      <c r="VGZ297" s="191"/>
      <c r="VHA297" s="191"/>
      <c r="VHB297" s="191"/>
      <c r="VHC297" s="191"/>
      <c r="VHD297" s="191"/>
      <c r="VHE297" s="191"/>
      <c r="VHF297" s="191"/>
      <c r="VHG297" s="191"/>
      <c r="VHH297" s="191"/>
      <c r="VHI297" s="191"/>
      <c r="VHJ297" s="191"/>
      <c r="VHK297" s="191"/>
      <c r="VHL297" s="191"/>
      <c r="VHM297" s="191"/>
      <c r="VHN297" s="191"/>
      <c r="VHO297" s="191"/>
      <c r="VHP297" s="191"/>
      <c r="VHQ297" s="191"/>
      <c r="VHR297" s="191"/>
      <c r="VHS297" s="191"/>
      <c r="VHT297" s="191"/>
      <c r="VHU297" s="191"/>
      <c r="VHV297" s="191"/>
      <c r="VHW297" s="191"/>
      <c r="VHX297" s="191"/>
      <c r="VHY297" s="191"/>
      <c r="VHZ297" s="191"/>
      <c r="VIA297" s="191"/>
      <c r="VIB297" s="191"/>
      <c r="VIC297" s="191"/>
      <c r="VID297" s="191"/>
      <c r="VIE297" s="191"/>
      <c r="VIF297" s="191"/>
      <c r="VIG297" s="191"/>
      <c r="VIH297" s="191"/>
      <c r="VII297" s="191"/>
      <c r="VIJ297" s="191"/>
      <c r="VIK297" s="191"/>
      <c r="VIL297" s="191"/>
      <c r="VIM297" s="191"/>
      <c r="VIN297" s="191"/>
      <c r="VIO297" s="191"/>
      <c r="VIP297" s="191"/>
      <c r="VIQ297" s="191"/>
      <c r="VIR297" s="191"/>
      <c r="VIS297" s="191"/>
      <c r="VIT297" s="191"/>
      <c r="VIU297" s="191"/>
      <c r="VIV297" s="191"/>
      <c r="VIW297" s="191"/>
      <c r="VIX297" s="191"/>
      <c r="VIY297" s="191"/>
      <c r="VIZ297" s="191"/>
      <c r="VJA297" s="191"/>
      <c r="VJB297" s="191"/>
      <c r="VJC297" s="191"/>
      <c r="VJD297" s="191"/>
      <c r="VJE297" s="191"/>
      <c r="VJF297" s="191"/>
      <c r="VJG297" s="191"/>
      <c r="VJH297" s="191"/>
      <c r="VJI297" s="191"/>
      <c r="VJJ297" s="191"/>
      <c r="VJK297" s="191"/>
      <c r="VJL297" s="191"/>
      <c r="VJM297" s="191"/>
      <c r="VJN297" s="191"/>
      <c r="VJO297" s="191"/>
      <c r="VJP297" s="191"/>
      <c r="VJQ297" s="191"/>
      <c r="VJR297" s="191"/>
      <c r="VJS297" s="191"/>
      <c r="VJT297" s="191"/>
      <c r="VJU297" s="191"/>
      <c r="VJV297" s="191"/>
      <c r="VJW297" s="191"/>
      <c r="VJX297" s="191"/>
      <c r="VJY297" s="191"/>
      <c r="VJZ297" s="191"/>
      <c r="VKA297" s="191"/>
      <c r="VKB297" s="191"/>
      <c r="VKC297" s="191"/>
      <c r="VKD297" s="191"/>
      <c r="VKE297" s="191"/>
      <c r="VKF297" s="191"/>
      <c r="VKG297" s="191"/>
      <c r="VKH297" s="191"/>
      <c r="VKI297" s="191"/>
      <c r="VKJ297" s="191"/>
      <c r="VKK297" s="191"/>
      <c r="VKL297" s="191"/>
      <c r="VKM297" s="191"/>
      <c r="VKN297" s="191"/>
      <c r="VKO297" s="191"/>
      <c r="VKP297" s="191"/>
      <c r="VKQ297" s="191"/>
      <c r="VKR297" s="191"/>
      <c r="VKS297" s="191"/>
      <c r="VKT297" s="191"/>
      <c r="VKU297" s="191"/>
      <c r="VKV297" s="191"/>
      <c r="VKW297" s="191"/>
      <c r="VKX297" s="191"/>
      <c r="VKY297" s="191"/>
      <c r="VKZ297" s="191"/>
      <c r="VLA297" s="191"/>
      <c r="VLB297" s="191"/>
      <c r="VLC297" s="191"/>
      <c r="VLD297" s="191"/>
      <c r="VLE297" s="191"/>
      <c r="VLF297" s="191"/>
      <c r="VLG297" s="191"/>
      <c r="VLH297" s="191"/>
      <c r="VLI297" s="191"/>
      <c r="VLJ297" s="191"/>
      <c r="VLK297" s="191"/>
      <c r="VLL297" s="191"/>
      <c r="VLM297" s="191"/>
      <c r="VLN297" s="191"/>
      <c r="VLO297" s="191"/>
      <c r="VLP297" s="191"/>
      <c r="VLQ297" s="191"/>
      <c r="VLR297" s="191"/>
      <c r="VLS297" s="191"/>
      <c r="VLT297" s="191"/>
      <c r="VLU297" s="191"/>
      <c r="VLV297" s="191"/>
      <c r="VLW297" s="191"/>
      <c r="VLX297" s="191"/>
      <c r="VLY297" s="191"/>
      <c r="VLZ297" s="191"/>
      <c r="VMA297" s="191"/>
      <c r="VMB297" s="191"/>
      <c r="VMC297" s="191"/>
      <c r="VMD297" s="191"/>
      <c r="VME297" s="191"/>
      <c r="VMF297" s="191"/>
      <c r="VMG297" s="191"/>
      <c r="VMH297" s="191"/>
      <c r="VMI297" s="191"/>
      <c r="VMJ297" s="191"/>
      <c r="VMK297" s="191"/>
      <c r="VML297" s="191"/>
      <c r="VMM297" s="191"/>
      <c r="VMN297" s="191"/>
      <c r="VMO297" s="191"/>
      <c r="VMP297" s="191"/>
      <c r="VMQ297" s="191"/>
      <c r="VMR297" s="191"/>
      <c r="VMS297" s="191"/>
      <c r="VMT297" s="191"/>
      <c r="VMU297" s="191"/>
      <c r="VMV297" s="191"/>
      <c r="VMW297" s="191"/>
      <c r="VMX297" s="191"/>
      <c r="VMY297" s="191"/>
      <c r="VMZ297" s="191"/>
      <c r="VNA297" s="191"/>
      <c r="VNB297" s="191"/>
      <c r="VNC297" s="191"/>
      <c r="VND297" s="191"/>
      <c r="VNE297" s="191"/>
      <c r="VNF297" s="191"/>
      <c r="VNG297" s="191"/>
      <c r="VNH297" s="191"/>
      <c r="VNI297" s="191"/>
      <c r="VNJ297" s="191"/>
      <c r="VNK297" s="191"/>
      <c r="VNL297" s="191"/>
      <c r="VNM297" s="191"/>
      <c r="VNN297" s="191"/>
      <c r="VNO297" s="191"/>
      <c r="VNP297" s="191"/>
      <c r="VNQ297" s="191"/>
      <c r="VNR297" s="191"/>
      <c r="VNS297" s="191"/>
      <c r="VNT297" s="191"/>
      <c r="VNU297" s="191"/>
      <c r="VNV297" s="191"/>
      <c r="VNW297" s="191"/>
      <c r="VNX297" s="191"/>
      <c r="VNY297" s="191"/>
      <c r="VNZ297" s="191"/>
      <c r="VOA297" s="191"/>
      <c r="VOB297" s="191"/>
      <c r="VOC297" s="191"/>
      <c r="VOD297" s="191"/>
      <c r="VOE297" s="191"/>
      <c r="VOF297" s="191"/>
      <c r="VOG297" s="191"/>
      <c r="VOH297" s="191"/>
      <c r="VOI297" s="191"/>
      <c r="VOJ297" s="191"/>
      <c r="VOK297" s="191"/>
      <c r="VOL297" s="191"/>
      <c r="VOM297" s="191"/>
      <c r="VON297" s="191"/>
      <c r="VOO297" s="191"/>
      <c r="VOP297" s="191"/>
      <c r="VOQ297" s="191"/>
      <c r="VOR297" s="191"/>
      <c r="VOS297" s="191"/>
      <c r="VOT297" s="191"/>
      <c r="VOU297" s="191"/>
      <c r="VOV297" s="191"/>
      <c r="VOW297" s="191"/>
      <c r="VOX297" s="191"/>
      <c r="VOY297" s="191"/>
      <c r="VOZ297" s="191"/>
      <c r="VPA297" s="191"/>
      <c r="VPB297" s="191"/>
      <c r="VPC297" s="191"/>
      <c r="VPD297" s="191"/>
      <c r="VPE297" s="191"/>
      <c r="VPF297" s="191"/>
      <c r="VPG297" s="191"/>
      <c r="VPH297" s="191"/>
      <c r="VPI297" s="191"/>
      <c r="VPJ297" s="191"/>
      <c r="VPK297" s="191"/>
      <c r="VPL297" s="191"/>
      <c r="VPM297" s="191"/>
      <c r="VPN297" s="191"/>
      <c r="VPO297" s="191"/>
      <c r="VPP297" s="191"/>
      <c r="VPQ297" s="191"/>
      <c r="VPR297" s="191"/>
      <c r="VPS297" s="191"/>
      <c r="VPT297" s="191"/>
      <c r="VPU297" s="191"/>
      <c r="VPV297" s="191"/>
      <c r="VPW297" s="191"/>
      <c r="VPX297" s="191"/>
      <c r="VPY297" s="191"/>
      <c r="VPZ297" s="191"/>
      <c r="VQA297" s="191"/>
      <c r="VQB297" s="191"/>
      <c r="VQC297" s="191"/>
      <c r="VQD297" s="191"/>
      <c r="VQE297" s="191"/>
      <c r="VQF297" s="191"/>
      <c r="VQG297" s="191"/>
      <c r="VQH297" s="191"/>
      <c r="VQI297" s="191"/>
      <c r="VQJ297" s="191"/>
      <c r="VQK297" s="191"/>
      <c r="VQL297" s="191"/>
      <c r="VQM297" s="191"/>
      <c r="VQN297" s="191"/>
      <c r="VQO297" s="191"/>
      <c r="VQP297" s="191"/>
      <c r="VQQ297" s="191"/>
      <c r="VQR297" s="191"/>
      <c r="VQS297" s="191"/>
      <c r="VQT297" s="191"/>
      <c r="VQU297" s="191"/>
      <c r="VQV297" s="191"/>
      <c r="VQW297" s="191"/>
      <c r="VQX297" s="191"/>
      <c r="VQY297" s="191"/>
      <c r="VQZ297" s="191"/>
      <c r="VRA297" s="191"/>
      <c r="VRB297" s="191"/>
      <c r="VRC297" s="191"/>
      <c r="VRD297" s="191"/>
      <c r="VRE297" s="191"/>
      <c r="VRF297" s="191"/>
      <c r="VRG297" s="191"/>
      <c r="VRH297" s="191"/>
      <c r="VRI297" s="191"/>
      <c r="VRJ297" s="191"/>
      <c r="VRK297" s="191"/>
      <c r="VRL297" s="191"/>
      <c r="VRM297" s="191"/>
      <c r="VRN297" s="191"/>
      <c r="VRO297" s="191"/>
      <c r="VRP297" s="191"/>
      <c r="VRQ297" s="191"/>
      <c r="VRR297" s="191"/>
      <c r="VRS297" s="191"/>
      <c r="VRT297" s="191"/>
      <c r="VRU297" s="191"/>
      <c r="VRV297" s="191"/>
      <c r="VRW297" s="191"/>
      <c r="VRX297" s="191"/>
      <c r="VRY297" s="191"/>
      <c r="VRZ297" s="191"/>
      <c r="VSA297" s="191"/>
      <c r="VSB297" s="191"/>
      <c r="VSC297" s="191"/>
      <c r="VSD297" s="191"/>
      <c r="VSE297" s="191"/>
      <c r="VSF297" s="191"/>
      <c r="VSG297" s="191"/>
      <c r="VSH297" s="191"/>
      <c r="VSI297" s="191"/>
      <c r="VSJ297" s="191"/>
      <c r="VSK297" s="191"/>
      <c r="VSL297" s="191"/>
      <c r="VSM297" s="191"/>
      <c r="VSN297" s="191"/>
      <c r="VSO297" s="191"/>
      <c r="VSP297" s="191"/>
      <c r="VSQ297" s="191"/>
      <c r="VSR297" s="191"/>
      <c r="VSS297" s="191"/>
      <c r="VST297" s="191"/>
      <c r="VSU297" s="191"/>
      <c r="VSV297" s="191"/>
      <c r="VSW297" s="191"/>
      <c r="VSX297" s="191"/>
      <c r="VSY297" s="191"/>
      <c r="VSZ297" s="191"/>
      <c r="VTA297" s="191"/>
      <c r="VTB297" s="191"/>
      <c r="VTC297" s="191"/>
      <c r="VTD297" s="191"/>
      <c r="VTE297" s="191"/>
      <c r="VTF297" s="191"/>
      <c r="VTG297" s="191"/>
      <c r="VTH297" s="191"/>
      <c r="VTI297" s="191"/>
      <c r="VTJ297" s="191"/>
      <c r="VTK297" s="191"/>
      <c r="VTL297" s="191"/>
      <c r="VTM297" s="191"/>
      <c r="VTN297" s="191"/>
      <c r="VTO297" s="191"/>
      <c r="VTP297" s="191"/>
      <c r="VTQ297" s="191"/>
      <c r="VTR297" s="191"/>
      <c r="VTS297" s="191"/>
      <c r="VTT297" s="191"/>
      <c r="VTU297" s="191"/>
      <c r="VTV297" s="191"/>
      <c r="VTW297" s="191"/>
      <c r="VTX297" s="191"/>
      <c r="VTY297" s="191"/>
      <c r="VTZ297" s="191"/>
      <c r="VUA297" s="191"/>
      <c r="VUB297" s="191"/>
      <c r="VUC297" s="191"/>
      <c r="VUD297" s="191"/>
      <c r="VUE297" s="191"/>
      <c r="VUF297" s="191"/>
      <c r="VUG297" s="191"/>
      <c r="VUH297" s="191"/>
      <c r="VUI297" s="191"/>
      <c r="VUJ297" s="191"/>
      <c r="VUK297" s="191"/>
      <c r="VUL297" s="191"/>
      <c r="VUM297" s="191"/>
      <c r="VUN297" s="191"/>
      <c r="VUO297" s="191"/>
      <c r="VUP297" s="191"/>
      <c r="VUQ297" s="191"/>
      <c r="VUR297" s="191"/>
      <c r="VUS297" s="191"/>
      <c r="VUT297" s="191"/>
      <c r="VUU297" s="191"/>
      <c r="VUV297" s="191"/>
      <c r="VUW297" s="191"/>
      <c r="VUX297" s="191"/>
      <c r="VUY297" s="191"/>
      <c r="VUZ297" s="191"/>
      <c r="VVA297" s="191"/>
      <c r="VVB297" s="191"/>
      <c r="VVC297" s="191"/>
      <c r="VVD297" s="191"/>
      <c r="VVE297" s="191"/>
      <c r="VVF297" s="191"/>
      <c r="VVG297" s="191"/>
      <c r="VVH297" s="191"/>
      <c r="VVI297" s="191"/>
      <c r="VVJ297" s="191"/>
      <c r="VVK297" s="191"/>
      <c r="VVL297" s="191"/>
      <c r="VVM297" s="191"/>
      <c r="VVN297" s="191"/>
      <c r="VVO297" s="191"/>
      <c r="VVP297" s="191"/>
      <c r="VVQ297" s="191"/>
      <c r="VVR297" s="191"/>
      <c r="VVS297" s="191"/>
      <c r="VVT297" s="191"/>
      <c r="VVU297" s="191"/>
      <c r="VVV297" s="191"/>
      <c r="VVW297" s="191"/>
      <c r="VVX297" s="191"/>
      <c r="VVY297" s="191"/>
      <c r="VVZ297" s="191"/>
      <c r="VWA297" s="191"/>
      <c r="VWB297" s="191"/>
      <c r="VWC297" s="191"/>
      <c r="VWD297" s="191"/>
      <c r="VWE297" s="191"/>
      <c r="VWF297" s="191"/>
      <c r="VWG297" s="191"/>
      <c r="VWH297" s="191"/>
      <c r="VWI297" s="191"/>
      <c r="VWJ297" s="191"/>
      <c r="VWK297" s="191"/>
      <c r="VWL297" s="191"/>
      <c r="VWM297" s="191"/>
      <c r="VWN297" s="191"/>
      <c r="VWO297" s="191"/>
      <c r="VWP297" s="191"/>
      <c r="VWQ297" s="191"/>
      <c r="VWR297" s="191"/>
      <c r="VWS297" s="191"/>
      <c r="VWT297" s="191"/>
      <c r="VWU297" s="191"/>
      <c r="VWV297" s="191"/>
      <c r="VWW297" s="191"/>
      <c r="VWX297" s="191"/>
      <c r="VWY297" s="191"/>
      <c r="VWZ297" s="191"/>
      <c r="VXA297" s="191"/>
      <c r="VXB297" s="191"/>
      <c r="VXC297" s="191"/>
      <c r="VXD297" s="191"/>
      <c r="VXE297" s="191"/>
      <c r="VXF297" s="191"/>
      <c r="VXG297" s="191"/>
      <c r="VXH297" s="191"/>
      <c r="VXI297" s="191"/>
      <c r="VXJ297" s="191"/>
      <c r="VXK297" s="191"/>
      <c r="VXL297" s="191"/>
      <c r="VXM297" s="191"/>
      <c r="VXN297" s="191"/>
      <c r="VXO297" s="191"/>
      <c r="VXP297" s="191"/>
      <c r="VXQ297" s="191"/>
      <c r="VXR297" s="191"/>
      <c r="VXS297" s="191"/>
      <c r="VXT297" s="191"/>
      <c r="VXU297" s="191"/>
      <c r="VXV297" s="191"/>
      <c r="VXW297" s="191"/>
      <c r="VXX297" s="191"/>
      <c r="VXY297" s="191"/>
      <c r="VXZ297" s="191"/>
      <c r="VYA297" s="191"/>
      <c r="VYB297" s="191"/>
      <c r="VYC297" s="191"/>
      <c r="VYD297" s="191"/>
      <c r="VYE297" s="191"/>
      <c r="VYF297" s="191"/>
      <c r="VYG297" s="191"/>
      <c r="VYH297" s="191"/>
      <c r="VYI297" s="191"/>
      <c r="VYJ297" s="191"/>
      <c r="VYK297" s="191"/>
      <c r="VYL297" s="191"/>
      <c r="VYM297" s="191"/>
      <c r="VYN297" s="191"/>
      <c r="VYO297" s="191"/>
      <c r="VYP297" s="191"/>
      <c r="VYQ297" s="191"/>
      <c r="VYR297" s="191"/>
      <c r="VYS297" s="191"/>
      <c r="VYT297" s="191"/>
      <c r="VYU297" s="191"/>
      <c r="VYV297" s="191"/>
      <c r="VYW297" s="191"/>
      <c r="VYX297" s="191"/>
      <c r="VYY297" s="191"/>
      <c r="VYZ297" s="191"/>
      <c r="VZA297" s="191"/>
      <c r="VZB297" s="191"/>
      <c r="VZC297" s="191"/>
      <c r="VZD297" s="191"/>
      <c r="VZE297" s="191"/>
      <c r="VZF297" s="191"/>
      <c r="VZG297" s="191"/>
      <c r="VZH297" s="191"/>
      <c r="VZI297" s="191"/>
      <c r="VZJ297" s="191"/>
      <c r="VZK297" s="191"/>
      <c r="VZL297" s="191"/>
      <c r="VZM297" s="191"/>
      <c r="VZN297" s="191"/>
      <c r="VZO297" s="191"/>
      <c r="VZP297" s="191"/>
      <c r="VZQ297" s="191"/>
      <c r="VZR297" s="191"/>
      <c r="VZS297" s="191"/>
      <c r="VZT297" s="191"/>
      <c r="VZU297" s="191"/>
      <c r="VZV297" s="191"/>
      <c r="VZW297" s="191"/>
      <c r="VZX297" s="191"/>
      <c r="VZY297" s="191"/>
      <c r="VZZ297" s="191"/>
      <c r="WAA297" s="191"/>
      <c r="WAB297" s="191"/>
      <c r="WAC297" s="191"/>
      <c r="WAD297" s="191"/>
      <c r="WAE297" s="191"/>
      <c r="WAF297" s="191"/>
      <c r="WAG297" s="191"/>
      <c r="WAH297" s="191"/>
      <c r="WAI297" s="191"/>
      <c r="WAJ297" s="191"/>
      <c r="WAK297" s="191"/>
      <c r="WAL297" s="191"/>
      <c r="WAM297" s="191"/>
      <c r="WAN297" s="191"/>
      <c r="WAO297" s="191"/>
      <c r="WAP297" s="191"/>
      <c r="WAQ297" s="191"/>
      <c r="WAR297" s="191"/>
      <c r="WAS297" s="191"/>
      <c r="WAT297" s="191"/>
      <c r="WAU297" s="191"/>
      <c r="WAV297" s="191"/>
      <c r="WAW297" s="191"/>
      <c r="WAX297" s="191"/>
      <c r="WAY297" s="191"/>
      <c r="WAZ297" s="191"/>
      <c r="WBA297" s="191"/>
      <c r="WBB297" s="191"/>
      <c r="WBC297" s="191"/>
      <c r="WBD297" s="191"/>
      <c r="WBE297" s="191"/>
      <c r="WBF297" s="191"/>
      <c r="WBG297" s="191"/>
      <c r="WBH297" s="191"/>
      <c r="WBI297" s="191"/>
      <c r="WBJ297" s="191"/>
      <c r="WBK297" s="191"/>
      <c r="WBL297" s="191"/>
      <c r="WBM297" s="191"/>
      <c r="WBN297" s="191"/>
      <c r="WBO297" s="191"/>
      <c r="WBP297" s="191"/>
      <c r="WBQ297" s="191"/>
      <c r="WBR297" s="191"/>
      <c r="WBS297" s="191"/>
      <c r="WBT297" s="191"/>
      <c r="WBU297" s="191"/>
      <c r="WBV297" s="191"/>
      <c r="WBW297" s="191"/>
      <c r="WBX297" s="191"/>
      <c r="WBY297" s="191"/>
      <c r="WBZ297" s="191"/>
      <c r="WCA297" s="191"/>
      <c r="WCB297" s="191"/>
      <c r="WCC297" s="191"/>
      <c r="WCD297" s="191"/>
      <c r="WCE297" s="191"/>
      <c r="WCF297" s="191"/>
      <c r="WCG297" s="191"/>
      <c r="WCH297" s="191"/>
      <c r="WCI297" s="191"/>
      <c r="WCJ297" s="191"/>
      <c r="WCK297" s="191"/>
      <c r="WCL297" s="191"/>
      <c r="WCM297" s="191"/>
      <c r="WCN297" s="191"/>
      <c r="WCO297" s="191"/>
      <c r="WCP297" s="191"/>
      <c r="WCQ297" s="191"/>
      <c r="WCR297" s="191"/>
      <c r="WCS297" s="191"/>
      <c r="WCT297" s="191"/>
      <c r="WCU297" s="191"/>
      <c r="WCV297" s="191"/>
      <c r="WCW297" s="191"/>
      <c r="WCX297" s="191"/>
      <c r="WCY297" s="191"/>
      <c r="WCZ297" s="191"/>
      <c r="WDA297" s="191"/>
      <c r="WDB297" s="191"/>
      <c r="WDC297" s="191"/>
      <c r="WDD297" s="191"/>
      <c r="WDE297" s="191"/>
      <c r="WDF297" s="191"/>
      <c r="WDG297" s="191"/>
      <c r="WDH297" s="191"/>
      <c r="WDI297" s="191"/>
      <c r="WDJ297" s="191"/>
      <c r="WDK297" s="191"/>
      <c r="WDL297" s="191"/>
      <c r="WDM297" s="191"/>
      <c r="WDN297" s="191"/>
      <c r="WDO297" s="191"/>
      <c r="WDP297" s="191"/>
      <c r="WDQ297" s="191"/>
      <c r="WDR297" s="191"/>
      <c r="WDS297" s="191"/>
      <c r="WDT297" s="191"/>
      <c r="WDU297" s="191"/>
      <c r="WDV297" s="191"/>
      <c r="WDW297" s="191"/>
      <c r="WDX297" s="191"/>
      <c r="WDY297" s="191"/>
      <c r="WDZ297" s="191"/>
      <c r="WEA297" s="191"/>
      <c r="WEB297" s="191"/>
      <c r="WEC297" s="191"/>
      <c r="WED297" s="191"/>
      <c r="WEE297" s="191"/>
      <c r="WEF297" s="191"/>
      <c r="WEG297" s="191"/>
      <c r="WEH297" s="191"/>
      <c r="WEI297" s="191"/>
      <c r="WEJ297" s="191"/>
      <c r="WEK297" s="191"/>
      <c r="WEL297" s="191"/>
      <c r="WEM297" s="191"/>
      <c r="WEN297" s="191"/>
      <c r="WEO297" s="191"/>
      <c r="WEP297" s="191"/>
      <c r="WEQ297" s="191"/>
      <c r="WER297" s="191"/>
      <c r="WES297" s="191"/>
      <c r="WET297" s="191"/>
      <c r="WEU297" s="191"/>
      <c r="WEV297" s="191"/>
      <c r="WEW297" s="191"/>
      <c r="WEX297" s="191"/>
      <c r="WEY297" s="191"/>
      <c r="WEZ297" s="191"/>
      <c r="WFA297" s="191"/>
      <c r="WFB297" s="191"/>
      <c r="WFC297" s="191"/>
      <c r="WFD297" s="191"/>
      <c r="WFE297" s="191"/>
      <c r="WFF297" s="191"/>
      <c r="WFG297" s="191"/>
      <c r="WFH297" s="191"/>
      <c r="WFI297" s="191"/>
      <c r="WFJ297" s="191"/>
      <c r="WFK297" s="191"/>
      <c r="WFL297" s="191"/>
      <c r="WFM297" s="191"/>
      <c r="WFN297" s="191"/>
      <c r="WFO297" s="191"/>
      <c r="WFP297" s="191"/>
      <c r="WFQ297" s="191"/>
      <c r="WFR297" s="191"/>
      <c r="WFS297" s="191"/>
      <c r="WFT297" s="191"/>
      <c r="WFU297" s="191"/>
      <c r="WFV297" s="191"/>
      <c r="WFW297" s="191"/>
      <c r="WFX297" s="191"/>
      <c r="WFY297" s="191"/>
      <c r="WFZ297" s="191"/>
      <c r="WGA297" s="191"/>
      <c r="WGB297" s="191"/>
      <c r="WGC297" s="191"/>
      <c r="WGD297" s="191"/>
      <c r="WGE297" s="191"/>
      <c r="WGF297" s="191"/>
      <c r="WGG297" s="191"/>
      <c r="WGH297" s="191"/>
      <c r="WGI297" s="191"/>
      <c r="WGJ297" s="191"/>
      <c r="WGK297" s="191"/>
      <c r="WGL297" s="191"/>
      <c r="WGM297" s="191"/>
      <c r="WGN297" s="191"/>
      <c r="WGO297" s="191"/>
      <c r="WGP297" s="191"/>
      <c r="WGQ297" s="191"/>
      <c r="WGR297" s="191"/>
      <c r="WGS297" s="191"/>
      <c r="WGT297" s="191"/>
      <c r="WGU297" s="191"/>
      <c r="WGV297" s="191"/>
      <c r="WGW297" s="191"/>
      <c r="WGX297" s="191"/>
      <c r="WGY297" s="191"/>
      <c r="WGZ297" s="191"/>
      <c r="WHA297" s="191"/>
      <c r="WHB297" s="191"/>
      <c r="WHC297" s="191"/>
      <c r="WHD297" s="191"/>
      <c r="WHE297" s="191"/>
      <c r="WHF297" s="191"/>
      <c r="WHG297" s="191"/>
      <c r="WHH297" s="191"/>
      <c r="WHI297" s="191"/>
      <c r="WHJ297" s="191"/>
      <c r="WHK297" s="191"/>
      <c r="WHL297" s="191"/>
      <c r="WHM297" s="191"/>
      <c r="WHN297" s="191"/>
      <c r="WHO297" s="191"/>
      <c r="WHP297" s="191"/>
      <c r="WHQ297" s="191"/>
      <c r="WHR297" s="191"/>
      <c r="WHS297" s="191"/>
      <c r="WHT297" s="191"/>
      <c r="WHU297" s="191"/>
      <c r="WHV297" s="191"/>
      <c r="WHW297" s="191"/>
      <c r="WHX297" s="191"/>
      <c r="WHY297" s="191"/>
      <c r="WHZ297" s="191"/>
      <c r="WIA297" s="191"/>
      <c r="WIB297" s="191"/>
      <c r="WIC297" s="191"/>
      <c r="WID297" s="191"/>
      <c r="WIE297" s="191"/>
      <c r="WIF297" s="191"/>
      <c r="WIG297" s="191"/>
      <c r="WIH297" s="191"/>
      <c r="WII297" s="191"/>
      <c r="WIJ297" s="191"/>
      <c r="WIK297" s="191"/>
      <c r="WIL297" s="191"/>
      <c r="WIM297" s="191"/>
      <c r="WIN297" s="191"/>
      <c r="WIO297" s="191"/>
      <c r="WIP297" s="191"/>
      <c r="WIQ297" s="191"/>
      <c r="WIR297" s="191"/>
      <c r="WIS297" s="191"/>
      <c r="WIT297" s="191"/>
      <c r="WIU297" s="191"/>
      <c r="WIV297" s="191"/>
      <c r="WIW297" s="191"/>
      <c r="WIX297" s="191"/>
      <c r="WIY297" s="191"/>
      <c r="WIZ297" s="191"/>
      <c r="WJA297" s="191"/>
      <c r="WJB297" s="191"/>
      <c r="WJC297" s="191"/>
      <c r="WJD297" s="191"/>
      <c r="WJE297" s="191"/>
      <c r="WJF297" s="191"/>
      <c r="WJG297" s="191"/>
      <c r="WJH297" s="191"/>
      <c r="WJI297" s="191"/>
      <c r="WJJ297" s="191"/>
      <c r="WJK297" s="191"/>
      <c r="WJL297" s="191"/>
      <c r="WJM297" s="191"/>
      <c r="WJN297" s="191"/>
      <c r="WJO297" s="191"/>
      <c r="WJP297" s="191"/>
      <c r="WJQ297" s="191"/>
      <c r="WJR297" s="191"/>
      <c r="WJS297" s="191"/>
      <c r="WJT297" s="191"/>
      <c r="WJU297" s="191"/>
      <c r="WJV297" s="191"/>
      <c r="WJW297" s="191"/>
      <c r="WJX297" s="191"/>
      <c r="WJY297" s="191"/>
      <c r="WJZ297" s="191"/>
      <c r="WKA297" s="191"/>
      <c r="WKB297" s="191"/>
      <c r="WKC297" s="191"/>
      <c r="WKD297" s="191"/>
      <c r="WKE297" s="191"/>
      <c r="WKF297" s="191"/>
      <c r="WKG297" s="191"/>
      <c r="WKH297" s="191"/>
      <c r="WKI297" s="191"/>
      <c r="WKJ297" s="191"/>
      <c r="WKK297" s="191"/>
      <c r="WKL297" s="191"/>
      <c r="WKM297" s="191"/>
      <c r="WKN297" s="191"/>
      <c r="WKO297" s="191"/>
      <c r="WKP297" s="191"/>
      <c r="WKQ297" s="191"/>
      <c r="WKR297" s="191"/>
      <c r="WKS297" s="191"/>
      <c r="WKT297" s="191"/>
      <c r="WKU297" s="191"/>
      <c r="WKV297" s="191"/>
      <c r="WKW297" s="191"/>
      <c r="WKX297" s="191"/>
      <c r="WKY297" s="191"/>
      <c r="WKZ297" s="191"/>
      <c r="WLA297" s="191"/>
      <c r="WLB297" s="191"/>
      <c r="WLC297" s="191"/>
      <c r="WLD297" s="191"/>
      <c r="WLE297" s="191"/>
      <c r="WLF297" s="191"/>
      <c r="WLG297" s="191"/>
      <c r="WLH297" s="191"/>
      <c r="WLI297" s="191"/>
      <c r="WLJ297" s="191"/>
      <c r="WLK297" s="191"/>
      <c r="WLL297" s="191"/>
      <c r="WLM297" s="191"/>
      <c r="WLN297" s="191"/>
      <c r="WLO297" s="191"/>
      <c r="WLP297" s="191"/>
      <c r="WLQ297" s="191"/>
      <c r="WLR297" s="191"/>
      <c r="WLS297" s="191"/>
      <c r="WLT297" s="191"/>
      <c r="WLU297" s="191"/>
      <c r="WLV297" s="191"/>
      <c r="WLW297" s="191"/>
      <c r="WLX297" s="191"/>
      <c r="WLY297" s="191"/>
      <c r="WLZ297" s="191"/>
      <c r="WMA297" s="191"/>
      <c r="WMB297" s="191"/>
      <c r="WMC297" s="191"/>
      <c r="WMD297" s="191"/>
      <c r="WME297" s="191"/>
      <c r="WMF297" s="191"/>
      <c r="WMG297" s="191"/>
      <c r="WMH297" s="191"/>
      <c r="WMI297" s="191"/>
      <c r="WMJ297" s="191"/>
      <c r="WMK297" s="191"/>
      <c r="WML297" s="191"/>
      <c r="WMM297" s="191"/>
      <c r="WMN297" s="191"/>
      <c r="WMO297" s="191"/>
      <c r="WMP297" s="191"/>
      <c r="WMQ297" s="191"/>
      <c r="WMR297" s="191"/>
      <c r="WMS297" s="191"/>
      <c r="WMT297" s="191"/>
      <c r="WMU297" s="191"/>
      <c r="WMV297" s="191"/>
      <c r="WMW297" s="191"/>
      <c r="WMX297" s="191"/>
      <c r="WMY297" s="191"/>
      <c r="WMZ297" s="191"/>
      <c r="WNA297" s="191"/>
      <c r="WNB297" s="191"/>
      <c r="WNC297" s="191"/>
      <c r="WND297" s="191"/>
      <c r="WNE297" s="191"/>
      <c r="WNF297" s="191"/>
      <c r="WNG297" s="191"/>
      <c r="WNH297" s="191"/>
      <c r="WNI297" s="191"/>
      <c r="WNJ297" s="191"/>
      <c r="WNK297" s="191"/>
      <c r="WNL297" s="191"/>
      <c r="WNM297" s="191"/>
      <c r="WNN297" s="191"/>
      <c r="WNO297" s="191"/>
      <c r="WNP297" s="191"/>
      <c r="WNQ297" s="191"/>
      <c r="WNR297" s="191"/>
      <c r="WNS297" s="191"/>
      <c r="WNT297" s="191"/>
      <c r="WNU297" s="191"/>
      <c r="WNV297" s="191"/>
      <c r="WNW297" s="191"/>
      <c r="WNX297" s="191"/>
      <c r="WNY297" s="191"/>
      <c r="WNZ297" s="191"/>
      <c r="WOA297" s="191"/>
      <c r="WOB297" s="191"/>
      <c r="WOC297" s="191"/>
      <c r="WOD297" s="191"/>
      <c r="WOE297" s="191"/>
      <c r="WOF297" s="191"/>
      <c r="WOG297" s="191"/>
      <c r="WOH297" s="191"/>
      <c r="WOI297" s="191"/>
      <c r="WOJ297" s="191"/>
      <c r="WOK297" s="191"/>
      <c r="WOL297" s="191"/>
      <c r="WOM297" s="191"/>
      <c r="WON297" s="191"/>
      <c r="WOO297" s="191"/>
      <c r="WOP297" s="191"/>
      <c r="WOQ297" s="191"/>
      <c r="WOR297" s="191"/>
      <c r="WOS297" s="191"/>
      <c r="WOT297" s="191"/>
      <c r="WOU297" s="191"/>
      <c r="WOV297" s="191"/>
      <c r="WOW297" s="191"/>
      <c r="WOX297" s="191"/>
      <c r="WOY297" s="191"/>
      <c r="WOZ297" s="191"/>
      <c r="WPA297" s="191"/>
      <c r="WPB297" s="191"/>
      <c r="WPC297" s="191"/>
      <c r="WPD297" s="191"/>
      <c r="WPE297" s="191"/>
      <c r="WPF297" s="191"/>
      <c r="WPG297" s="191"/>
      <c r="WPH297" s="191"/>
      <c r="WPI297" s="191"/>
      <c r="WPJ297" s="191"/>
      <c r="WPK297" s="191"/>
      <c r="WPL297" s="191"/>
      <c r="WPM297" s="191"/>
      <c r="WPN297" s="191"/>
      <c r="WPO297" s="191"/>
      <c r="WPP297" s="191"/>
      <c r="WPQ297" s="191"/>
      <c r="WPR297" s="191"/>
      <c r="WPS297" s="191"/>
      <c r="WPT297" s="191"/>
      <c r="WPU297" s="191"/>
      <c r="WPV297" s="191"/>
      <c r="WPW297" s="191"/>
      <c r="WPX297" s="191"/>
      <c r="WPY297" s="191"/>
      <c r="WPZ297" s="191"/>
      <c r="WQA297" s="191"/>
      <c r="WQB297" s="191"/>
      <c r="WQC297" s="191"/>
      <c r="WQD297" s="191"/>
      <c r="WQE297" s="191"/>
      <c r="WQF297" s="191"/>
      <c r="WQG297" s="191"/>
      <c r="WQH297" s="191"/>
      <c r="WQI297" s="191"/>
      <c r="WQJ297" s="191"/>
      <c r="WQK297" s="191"/>
      <c r="WQL297" s="191"/>
      <c r="WQM297" s="191"/>
      <c r="WQN297" s="191"/>
      <c r="WQO297" s="191"/>
      <c r="WQP297" s="191"/>
      <c r="WQQ297" s="191"/>
      <c r="WQR297" s="191"/>
      <c r="WQS297" s="191"/>
      <c r="WQT297" s="191"/>
      <c r="WQU297" s="191"/>
      <c r="WQV297" s="191"/>
      <c r="WQW297" s="191"/>
      <c r="WQX297" s="191"/>
      <c r="WQY297" s="191"/>
      <c r="WQZ297" s="191"/>
      <c r="WRA297" s="191"/>
      <c r="WRB297" s="191"/>
      <c r="WRC297" s="191"/>
      <c r="WRD297" s="191"/>
      <c r="WRE297" s="191"/>
      <c r="WRF297" s="191"/>
      <c r="WRG297" s="191"/>
      <c r="WRH297" s="191"/>
      <c r="WRI297" s="191"/>
      <c r="WRJ297" s="191"/>
      <c r="WRK297" s="191"/>
      <c r="WRL297" s="191"/>
      <c r="WRM297" s="191"/>
      <c r="WRN297" s="191"/>
      <c r="WRO297" s="191"/>
      <c r="WRP297" s="191"/>
      <c r="WRQ297" s="191"/>
      <c r="WRR297" s="191"/>
      <c r="WRS297" s="191"/>
      <c r="WRT297" s="191"/>
      <c r="WRU297" s="191"/>
      <c r="WRV297" s="191"/>
      <c r="WRW297" s="191"/>
      <c r="WRX297" s="191"/>
      <c r="WRY297" s="191"/>
      <c r="WRZ297" s="191"/>
      <c r="WSA297" s="191"/>
      <c r="WSB297" s="191"/>
      <c r="WSC297" s="191"/>
      <c r="WSD297" s="191"/>
      <c r="WSE297" s="191"/>
      <c r="WSF297" s="191"/>
      <c r="WSG297" s="191"/>
      <c r="WSH297" s="191"/>
      <c r="WSI297" s="191"/>
      <c r="WSJ297" s="191"/>
      <c r="WSK297" s="191"/>
      <c r="WSL297" s="191"/>
      <c r="WSM297" s="191"/>
      <c r="WSN297" s="191"/>
      <c r="WSO297" s="191"/>
      <c r="WSP297" s="191"/>
      <c r="WSQ297" s="191"/>
      <c r="WSR297" s="191"/>
      <c r="WSS297" s="191"/>
      <c r="WST297" s="191"/>
      <c r="WSU297" s="191"/>
      <c r="WSV297" s="191"/>
      <c r="WSW297" s="191"/>
      <c r="WSX297" s="191"/>
      <c r="WSY297" s="191"/>
      <c r="WSZ297" s="191"/>
      <c r="WTA297" s="191"/>
      <c r="WTB297" s="191"/>
      <c r="WTC297" s="191"/>
      <c r="WTD297" s="191"/>
      <c r="WTE297" s="191"/>
      <c r="WTF297" s="191"/>
      <c r="WTG297" s="191"/>
      <c r="WTH297" s="191"/>
      <c r="WTI297" s="191"/>
      <c r="WTJ297" s="191"/>
      <c r="WTK297" s="191"/>
      <c r="WTL297" s="191"/>
      <c r="WTM297" s="191"/>
      <c r="WTN297" s="191"/>
      <c r="WTO297" s="191"/>
      <c r="WTP297" s="191"/>
      <c r="WTQ297" s="191"/>
      <c r="WTR297" s="191"/>
      <c r="WTS297" s="191"/>
      <c r="WTT297" s="191"/>
      <c r="WTU297" s="191"/>
      <c r="WTV297" s="191"/>
      <c r="WTW297" s="191"/>
      <c r="WTX297" s="191"/>
      <c r="WTY297" s="191"/>
    </row>
    <row r="298" spans="1:16093" x14ac:dyDescent="0.25">
      <c r="BL298" s="1"/>
      <c r="BM298" s="1"/>
    </row>
    <row r="299" spans="1:16093" x14ac:dyDescent="0.25">
      <c r="BL299" s="1"/>
      <c r="BM299" s="1"/>
    </row>
    <row r="300" spans="1:16093" x14ac:dyDescent="0.25">
      <c r="F300" s="3"/>
      <c r="G300" s="3"/>
      <c r="H300" s="3"/>
      <c r="I300" s="3"/>
      <c r="J300" s="3"/>
      <c r="BL300" s="1"/>
      <c r="BM300" s="1"/>
    </row>
    <row r="301" spans="1:16093" x14ac:dyDescent="0.25">
      <c r="F301" s="3"/>
      <c r="G301" s="3"/>
      <c r="H301" s="3"/>
      <c r="I301" s="3"/>
      <c r="J301" s="3"/>
      <c r="BL301" s="1"/>
      <c r="BM301" s="1"/>
    </row>
    <row r="302" spans="1:16093" x14ac:dyDescent="0.25">
      <c r="F302" s="3"/>
      <c r="G302" s="3"/>
      <c r="H302" s="3"/>
      <c r="I302" s="3"/>
      <c r="J302" s="3"/>
      <c r="BL302" s="1"/>
      <c r="BM302" s="1"/>
    </row>
    <row r="303" spans="1:16093" x14ac:dyDescent="0.25">
      <c r="E303" s="3">
        <f>D273-[2]!Tabla2[[#Totals],[VALOR TOTAL MODIFICADO 2]]</f>
        <v>-226375121.78464317</v>
      </c>
      <c r="F303" s="3"/>
      <c r="G303" s="3"/>
      <c r="H303" s="3"/>
      <c r="I303" s="3"/>
      <c r="J303" s="3"/>
      <c r="BL303" s="1"/>
      <c r="BM303" s="1"/>
    </row>
    <row r="304" spans="1:16093" x14ac:dyDescent="0.25">
      <c r="F304" s="3"/>
      <c r="G304" s="3"/>
      <c r="H304" s="3"/>
      <c r="I304" s="3"/>
      <c r="J304" s="3"/>
      <c r="BL304" s="1"/>
      <c r="BM304" s="1"/>
    </row>
    <row r="305" spans="6:65" x14ac:dyDescent="0.25">
      <c r="F305" s="3"/>
      <c r="G305" s="3"/>
      <c r="H305" s="3"/>
      <c r="I305" s="3"/>
      <c r="J305" s="3"/>
      <c r="BL305" s="1"/>
      <c r="BM305" s="1"/>
    </row>
    <row r="306" spans="6:65" x14ac:dyDescent="0.25">
      <c r="F306" s="3"/>
      <c r="G306" s="3"/>
      <c r="H306" s="3"/>
      <c r="I306" s="3"/>
      <c r="J306" s="3"/>
      <c r="BL306" s="1"/>
      <c r="BM306" s="1"/>
    </row>
    <row r="307" spans="6:65" x14ac:dyDescent="0.25">
      <c r="F307" s="3"/>
      <c r="G307" s="3"/>
      <c r="H307" s="3"/>
      <c r="I307" s="3"/>
      <c r="J307" s="3"/>
      <c r="BL307" s="1"/>
      <c r="BM307" s="1"/>
    </row>
    <row r="308" spans="6:65" x14ac:dyDescent="0.25">
      <c r="F308" s="3"/>
      <c r="G308" s="3"/>
      <c r="H308" s="3"/>
      <c r="I308" s="3"/>
      <c r="J308" s="3"/>
      <c r="BL308" s="1"/>
      <c r="BM308" s="1"/>
    </row>
    <row r="309" spans="6:65" x14ac:dyDescent="0.25">
      <c r="F309" s="3"/>
      <c r="G309" s="3"/>
      <c r="H309" s="3"/>
      <c r="I309" s="3"/>
      <c r="J309" s="3"/>
      <c r="BL309" s="1"/>
      <c r="BM309" s="1"/>
    </row>
    <row r="310" spans="6:65" x14ac:dyDescent="0.25">
      <c r="F310" s="3"/>
      <c r="G310" s="3"/>
      <c r="H310" s="3"/>
      <c r="I310" s="3"/>
      <c r="J310" s="3"/>
      <c r="BL310" s="1"/>
      <c r="BM310" s="1"/>
    </row>
    <row r="311" spans="6:65" x14ac:dyDescent="0.25">
      <c r="F311" s="3"/>
      <c r="G311" s="3"/>
      <c r="H311" s="3"/>
      <c r="I311" s="3"/>
      <c r="J311" s="3"/>
      <c r="BL311" s="1"/>
      <c r="BM311" s="1"/>
    </row>
    <row r="312" spans="6:65" x14ac:dyDescent="0.25">
      <c r="F312" s="3"/>
      <c r="G312" s="3"/>
      <c r="H312" s="3"/>
      <c r="I312" s="3"/>
      <c r="J312" s="3"/>
      <c r="BL312" s="1"/>
      <c r="BM312" s="1"/>
    </row>
    <row r="313" spans="6:65" x14ac:dyDescent="0.25">
      <c r="F313" s="3"/>
      <c r="G313" s="3"/>
      <c r="H313" s="3"/>
      <c r="I313" s="3"/>
      <c r="J313" s="3"/>
      <c r="BL313" s="1"/>
      <c r="BM313" s="1"/>
    </row>
    <row r="314" spans="6:65" x14ac:dyDescent="0.25">
      <c r="F314" s="3"/>
      <c r="G314" s="3"/>
      <c r="H314" s="3"/>
      <c r="I314" s="3"/>
      <c r="J314" s="3"/>
      <c r="BL314" s="1"/>
      <c r="BM314" s="1"/>
    </row>
    <row r="315" spans="6:65" x14ac:dyDescent="0.25">
      <c r="F315" s="3"/>
      <c r="G315" s="3"/>
      <c r="H315" s="3"/>
      <c r="I315" s="3"/>
      <c r="J315" s="3"/>
      <c r="BL315" s="1"/>
      <c r="BM315" s="1"/>
    </row>
    <row r="316" spans="6:65" x14ac:dyDescent="0.25">
      <c r="F316" s="3"/>
      <c r="G316" s="3"/>
      <c r="H316" s="3"/>
      <c r="I316" s="3"/>
      <c r="J316" s="3"/>
      <c r="BL316" s="1"/>
      <c r="BM316" s="1"/>
    </row>
    <row r="317" spans="6:65" x14ac:dyDescent="0.25">
      <c r="F317" s="3"/>
      <c r="G317" s="3"/>
      <c r="H317" s="3"/>
      <c r="I317" s="3"/>
      <c r="J317" s="3"/>
      <c r="BM317" s="1"/>
    </row>
    <row r="318" spans="6:65" x14ac:dyDescent="0.25">
      <c r="F318" s="3"/>
      <c r="G318" s="3"/>
      <c r="H318" s="3"/>
      <c r="I318" s="3"/>
      <c r="J318" s="3"/>
      <c r="BM318" s="1"/>
    </row>
    <row r="319" spans="6:65" x14ac:dyDescent="0.25">
      <c r="F319" s="3"/>
      <c r="G319" s="3"/>
      <c r="H319" s="3"/>
      <c r="I319" s="3"/>
      <c r="J319" s="3"/>
      <c r="BM319" s="1"/>
    </row>
    <row r="320" spans="6:65" x14ac:dyDescent="0.25">
      <c r="F320" s="3"/>
      <c r="G320" s="3"/>
      <c r="H320" s="3"/>
      <c r="I320" s="3"/>
      <c r="J320" s="3"/>
      <c r="BM320" s="1"/>
    </row>
    <row r="321" spans="6:65" x14ac:dyDescent="0.25">
      <c r="F321" s="3"/>
      <c r="G321" s="3"/>
      <c r="H321" s="3"/>
      <c r="I321" s="3"/>
      <c r="J321" s="3"/>
      <c r="BM321" s="1"/>
    </row>
    <row r="322" spans="6:65" x14ac:dyDescent="0.25">
      <c r="F322" s="3"/>
      <c r="G322" s="3"/>
      <c r="H322" s="3"/>
      <c r="I322" s="3"/>
      <c r="J322" s="3"/>
      <c r="BM322" s="1"/>
    </row>
    <row r="323" spans="6:65" x14ac:dyDescent="0.25">
      <c r="F323" s="3"/>
      <c r="G323" s="3"/>
      <c r="H323" s="3"/>
      <c r="I323" s="3"/>
      <c r="J323" s="3"/>
      <c r="BM323" s="1"/>
    </row>
    <row r="324" spans="6:65" x14ac:dyDescent="0.25">
      <c r="F324" s="3"/>
      <c r="G324" s="3"/>
      <c r="H324" s="3"/>
      <c r="I324" s="3"/>
      <c r="J324" s="3"/>
      <c r="BM324" s="1"/>
    </row>
    <row r="325" spans="6:65" x14ac:dyDescent="0.25">
      <c r="F325" s="3"/>
      <c r="G325" s="3"/>
      <c r="H325" s="3"/>
      <c r="I325" s="3"/>
      <c r="J325" s="3"/>
      <c r="BM325" s="1"/>
    </row>
    <row r="326" spans="6:65" x14ac:dyDescent="0.25">
      <c r="F326" s="3"/>
      <c r="G326" s="3"/>
      <c r="H326" s="3"/>
      <c r="I326" s="3"/>
      <c r="J326" s="3"/>
      <c r="BM326" s="1"/>
    </row>
    <row r="327" spans="6:65" x14ac:dyDescent="0.25">
      <c r="F327" s="3"/>
      <c r="G327" s="3"/>
      <c r="H327" s="3"/>
      <c r="I327" s="3"/>
      <c r="J327" s="3"/>
      <c r="BM327" s="1"/>
    </row>
    <row r="328" spans="6:65" x14ac:dyDescent="0.25">
      <c r="F328" s="3"/>
      <c r="G328" s="3"/>
      <c r="H328" s="3"/>
      <c r="I328" s="3"/>
      <c r="J328" s="3"/>
      <c r="BM328" s="1"/>
    </row>
    <row r="329" spans="6:65" x14ac:dyDescent="0.25">
      <c r="F329" s="3"/>
      <c r="G329" s="3"/>
      <c r="H329" s="3"/>
      <c r="I329" s="3"/>
      <c r="J329" s="3"/>
      <c r="BM329" s="1"/>
    </row>
    <row r="330" spans="6:65" x14ac:dyDescent="0.25">
      <c r="F330" s="3"/>
      <c r="G330" s="3"/>
      <c r="H330" s="3"/>
      <c r="I330" s="3"/>
      <c r="J330" s="3"/>
      <c r="BM330" s="1"/>
    </row>
    <row r="331" spans="6:65" x14ac:dyDescent="0.25">
      <c r="F331" s="3"/>
      <c r="G331" s="3"/>
      <c r="H331" s="3"/>
      <c r="I331" s="3"/>
      <c r="J331" s="3"/>
      <c r="BM331" s="1"/>
    </row>
    <row r="332" spans="6:65" x14ac:dyDescent="0.25">
      <c r="F332" s="3"/>
      <c r="G332" s="3"/>
      <c r="H332" s="3"/>
      <c r="I332" s="3"/>
      <c r="J332" s="3"/>
      <c r="BM332" s="1"/>
    </row>
    <row r="333" spans="6:65" x14ac:dyDescent="0.25">
      <c r="F333" s="3"/>
      <c r="G333" s="3"/>
      <c r="H333" s="3"/>
      <c r="I333" s="3"/>
      <c r="J333" s="3"/>
      <c r="BM333" s="1"/>
    </row>
    <row r="334" spans="6:65" x14ac:dyDescent="0.25">
      <c r="F334" s="3"/>
      <c r="G334" s="3"/>
      <c r="H334" s="3"/>
      <c r="I334" s="3"/>
      <c r="J334" s="3"/>
      <c r="BM334" s="1"/>
    </row>
    <row r="335" spans="6:65" x14ac:dyDescent="0.25">
      <c r="F335" s="3"/>
      <c r="G335" s="3"/>
      <c r="H335" s="3"/>
      <c r="I335" s="3"/>
      <c r="J335" s="3"/>
      <c r="BM335" s="1"/>
    </row>
    <row r="336" spans="6:65" x14ac:dyDescent="0.25">
      <c r="F336" s="3"/>
      <c r="G336" s="3"/>
      <c r="H336" s="3"/>
      <c r="I336" s="3"/>
      <c r="J336" s="3"/>
      <c r="BM336" s="1"/>
    </row>
    <row r="337" spans="6:65" x14ac:dyDescent="0.25">
      <c r="F337" s="3"/>
      <c r="G337" s="3"/>
      <c r="H337" s="3"/>
      <c r="I337" s="3"/>
      <c r="J337" s="3"/>
      <c r="BM337" s="1"/>
    </row>
    <row r="338" spans="6:65" x14ac:dyDescent="0.25">
      <c r="F338" s="3"/>
      <c r="G338" s="3"/>
      <c r="H338" s="3"/>
      <c r="I338" s="3"/>
      <c r="J338" s="3"/>
      <c r="BM338" s="1"/>
    </row>
    <row r="339" spans="6:65" x14ac:dyDescent="0.25">
      <c r="F339" s="3"/>
      <c r="G339" s="3"/>
      <c r="H339" s="3"/>
      <c r="I339" s="3"/>
      <c r="J339" s="3"/>
      <c r="BM339" s="1"/>
    </row>
    <row r="340" spans="6:65" x14ac:dyDescent="0.25">
      <c r="F340" s="3"/>
      <c r="G340" s="3"/>
      <c r="H340" s="3"/>
      <c r="I340" s="3"/>
      <c r="J340" s="3"/>
      <c r="BM340" s="1"/>
    </row>
    <row r="341" spans="6:65" x14ac:dyDescent="0.25">
      <c r="F341" s="3"/>
      <c r="G341" s="3"/>
      <c r="H341" s="3"/>
      <c r="I341" s="3"/>
      <c r="J341" s="3"/>
      <c r="BM341" s="1"/>
    </row>
    <row r="342" spans="6:65" x14ac:dyDescent="0.25">
      <c r="F342" s="3"/>
      <c r="G342" s="3"/>
      <c r="H342" s="3"/>
      <c r="I342" s="3"/>
      <c r="J342" s="3"/>
      <c r="BM342" s="1"/>
    </row>
    <row r="343" spans="6:65" x14ac:dyDescent="0.25">
      <c r="F343" s="3"/>
      <c r="G343" s="3"/>
      <c r="H343" s="3"/>
      <c r="I343" s="3"/>
      <c r="J343" s="3"/>
      <c r="BM343" s="1"/>
    </row>
    <row r="344" spans="6:65" x14ac:dyDescent="0.25">
      <c r="F344" s="3"/>
      <c r="G344" s="3"/>
      <c r="H344" s="3"/>
      <c r="I344" s="3"/>
      <c r="J344" s="3"/>
      <c r="BM344" s="1"/>
    </row>
    <row r="345" spans="6:65" x14ac:dyDescent="0.25">
      <c r="F345" s="3"/>
      <c r="G345" s="3"/>
      <c r="H345" s="3"/>
      <c r="I345" s="3"/>
      <c r="J345" s="3"/>
    </row>
    <row r="346" spans="6:65" x14ac:dyDescent="0.25">
      <c r="F346" s="3"/>
      <c r="G346" s="3"/>
      <c r="H346" s="3"/>
      <c r="I346" s="3"/>
      <c r="J346" s="3"/>
    </row>
    <row r="347" spans="6:65" x14ac:dyDescent="0.25">
      <c r="F347" s="3"/>
      <c r="G347" s="3"/>
      <c r="H347" s="3"/>
      <c r="I347" s="3"/>
      <c r="J347" s="3"/>
    </row>
    <row r="348" spans="6:65" x14ac:dyDescent="0.25">
      <c r="F348" s="3"/>
      <c r="G348" s="3"/>
      <c r="H348" s="3"/>
      <c r="I348" s="3"/>
      <c r="J348" s="3"/>
    </row>
    <row r="349" spans="6:65" x14ac:dyDescent="0.25">
      <c r="F349" s="3"/>
      <c r="G349" s="3"/>
      <c r="H349" s="3"/>
      <c r="I349" s="3"/>
      <c r="J349" s="3"/>
    </row>
    <row r="350" spans="6:65" x14ac:dyDescent="0.25">
      <c r="F350" s="3"/>
      <c r="G350" s="3"/>
      <c r="H350" s="3"/>
      <c r="I350" s="3"/>
      <c r="J350" s="3"/>
    </row>
    <row r="351" spans="6:65" x14ac:dyDescent="0.25">
      <c r="F351" s="3"/>
      <c r="G351" s="3"/>
      <c r="H351" s="3"/>
      <c r="I351" s="3"/>
      <c r="J351" s="3"/>
    </row>
    <row r="352" spans="6:65" x14ac:dyDescent="0.25">
      <c r="F352" s="3"/>
      <c r="G352" s="3"/>
      <c r="H352" s="3"/>
      <c r="I352" s="3"/>
      <c r="J352" s="3"/>
    </row>
    <row r="353" spans="6:10" x14ac:dyDescent="0.25">
      <c r="F353" s="3"/>
      <c r="G353" s="3"/>
      <c r="H353" s="3"/>
      <c r="I353" s="3"/>
      <c r="J353" s="3"/>
    </row>
    <row r="354" spans="6:10" x14ac:dyDescent="0.25">
      <c r="F354" s="3"/>
      <c r="G354" s="3"/>
      <c r="H354" s="3"/>
      <c r="I354" s="3"/>
      <c r="J354" s="3"/>
    </row>
    <row r="355" spans="6:10" x14ac:dyDescent="0.25">
      <c r="F355" s="3"/>
      <c r="G355" s="3"/>
      <c r="H355" s="3"/>
      <c r="I355" s="3"/>
      <c r="J355" s="3"/>
    </row>
    <row r="356" spans="6:10" x14ac:dyDescent="0.25">
      <c r="F356" s="3"/>
      <c r="G356" s="3"/>
      <c r="H356" s="3"/>
      <c r="I356" s="3"/>
      <c r="J356" s="3"/>
    </row>
    <row r="357" spans="6:10" x14ac:dyDescent="0.25">
      <c r="F357" s="3"/>
      <c r="G357" s="3"/>
      <c r="H357" s="3"/>
      <c r="I357" s="3"/>
      <c r="J357" s="3"/>
    </row>
    <row r="358" spans="6:10" x14ac:dyDescent="0.25">
      <c r="F358" s="3"/>
      <c r="G358" s="3"/>
      <c r="H358" s="3"/>
      <c r="I358" s="3"/>
      <c r="J358" s="3"/>
    </row>
    <row r="359" spans="6:10" x14ac:dyDescent="0.25">
      <c r="F359" s="3"/>
      <c r="G359" s="3"/>
      <c r="H359" s="3"/>
      <c r="I359" s="3"/>
      <c r="J359" s="3"/>
    </row>
    <row r="360" spans="6:10" x14ac:dyDescent="0.25">
      <c r="F360" s="3"/>
      <c r="G360" s="3"/>
      <c r="H360" s="3"/>
      <c r="I360" s="3"/>
      <c r="J360" s="3"/>
    </row>
    <row r="361" spans="6:10" x14ac:dyDescent="0.25">
      <c r="F361" s="3"/>
      <c r="G361" s="3"/>
      <c r="H361" s="3"/>
      <c r="I361" s="3"/>
      <c r="J361" s="3"/>
    </row>
    <row r="362" spans="6:10" x14ac:dyDescent="0.25">
      <c r="F362" s="3"/>
      <c r="G362" s="3"/>
      <c r="H362" s="3"/>
      <c r="I362" s="3"/>
      <c r="J362" s="3"/>
    </row>
    <row r="363" spans="6:10" x14ac:dyDescent="0.25">
      <c r="F363" s="3"/>
      <c r="G363" s="3"/>
      <c r="H363" s="3"/>
      <c r="I363" s="3"/>
      <c r="J363" s="3"/>
    </row>
    <row r="364" spans="6:10" x14ac:dyDescent="0.25">
      <c r="F364" s="3"/>
      <c r="G364" s="3"/>
      <c r="H364" s="3"/>
      <c r="I364" s="3"/>
      <c r="J364" s="3"/>
    </row>
    <row r="365" spans="6:10" x14ac:dyDescent="0.25">
      <c r="F365" s="3"/>
      <c r="G365" s="3"/>
      <c r="H365" s="3"/>
      <c r="I365" s="3"/>
      <c r="J365" s="3"/>
    </row>
    <row r="366" spans="6:10" x14ac:dyDescent="0.25">
      <c r="F366" s="3"/>
      <c r="G366" s="3"/>
      <c r="H366" s="3"/>
      <c r="I366" s="3"/>
      <c r="J366" s="3"/>
    </row>
    <row r="367" spans="6:10" x14ac:dyDescent="0.25">
      <c r="F367" s="3"/>
      <c r="G367" s="3"/>
      <c r="H367" s="3"/>
      <c r="I367" s="3"/>
      <c r="J367" s="3"/>
    </row>
    <row r="368" spans="6:10" x14ac:dyDescent="0.25">
      <c r="F368" s="3"/>
      <c r="G368" s="3"/>
      <c r="H368" s="3"/>
      <c r="I368" s="3"/>
      <c r="J368" s="3"/>
    </row>
    <row r="369" spans="6:10" x14ac:dyDescent="0.25">
      <c r="F369" s="3"/>
      <c r="G369" s="3"/>
      <c r="H369" s="3"/>
      <c r="I369" s="3"/>
      <c r="J369" s="3"/>
    </row>
    <row r="370" spans="6:10" x14ac:dyDescent="0.25">
      <c r="F370" s="3"/>
      <c r="G370" s="3"/>
      <c r="H370" s="3"/>
      <c r="I370" s="3"/>
      <c r="J370" s="3"/>
    </row>
    <row r="371" spans="6:10" x14ac:dyDescent="0.25">
      <c r="F371" s="3"/>
      <c r="G371" s="3"/>
      <c r="H371" s="3"/>
      <c r="I371" s="3"/>
      <c r="J371" s="3"/>
    </row>
    <row r="372" spans="6:10" x14ac:dyDescent="0.25">
      <c r="F372" s="3"/>
      <c r="G372" s="3"/>
      <c r="H372" s="3"/>
      <c r="I372" s="3"/>
      <c r="J372" s="3"/>
    </row>
    <row r="373" spans="6:10" x14ac:dyDescent="0.25">
      <c r="F373" s="3"/>
      <c r="G373" s="3"/>
      <c r="H373" s="3"/>
      <c r="I373" s="3"/>
      <c r="J373" s="3"/>
    </row>
    <row r="374" spans="6:10" x14ac:dyDescent="0.25">
      <c r="F374" s="3"/>
      <c r="G374" s="3"/>
      <c r="H374" s="3"/>
      <c r="I374" s="3"/>
      <c r="J374" s="3"/>
    </row>
    <row r="375" spans="6:10" x14ac:dyDescent="0.25">
      <c r="F375" s="3"/>
      <c r="G375" s="3"/>
      <c r="H375" s="3"/>
      <c r="I375" s="3"/>
      <c r="J375" s="3"/>
    </row>
    <row r="376" spans="6:10" x14ac:dyDescent="0.25">
      <c r="F376" s="3"/>
      <c r="G376" s="3"/>
      <c r="H376" s="3"/>
      <c r="I376" s="3"/>
      <c r="J376" s="3"/>
    </row>
    <row r="377" spans="6:10" x14ac:dyDescent="0.25">
      <c r="F377" s="3"/>
      <c r="G377" s="3"/>
      <c r="H377" s="3"/>
      <c r="I377" s="3"/>
      <c r="J377" s="3"/>
    </row>
    <row r="378" spans="6:10" x14ac:dyDescent="0.25">
      <c r="F378" s="3"/>
      <c r="G378" s="3"/>
      <c r="H378" s="3"/>
      <c r="I378" s="3"/>
      <c r="J378" s="3"/>
    </row>
    <row r="379" spans="6:10" x14ac:dyDescent="0.25">
      <c r="F379" s="3"/>
      <c r="G379" s="3"/>
      <c r="H379" s="3"/>
      <c r="I379" s="3"/>
      <c r="J379" s="3"/>
    </row>
    <row r="380" spans="6:10" x14ac:dyDescent="0.25">
      <c r="F380" s="3"/>
      <c r="G380" s="3"/>
      <c r="H380" s="3"/>
      <c r="I380" s="3"/>
      <c r="J380" s="3"/>
    </row>
    <row r="381" spans="6:10" x14ac:dyDescent="0.25">
      <c r="F381" s="3"/>
      <c r="G381" s="3"/>
      <c r="H381" s="3"/>
      <c r="I381" s="3"/>
      <c r="J381" s="3"/>
    </row>
    <row r="382" spans="6:10" x14ac:dyDescent="0.25">
      <c r="F382" s="3"/>
      <c r="G382" s="3"/>
      <c r="H382" s="3"/>
      <c r="I382" s="3"/>
      <c r="J382" s="3"/>
    </row>
    <row r="383" spans="6:10" x14ac:dyDescent="0.25">
      <c r="F383" s="3"/>
      <c r="G383" s="3"/>
      <c r="H383" s="3"/>
      <c r="I383" s="3"/>
      <c r="J383" s="3"/>
    </row>
    <row r="384" spans="6:10" x14ac:dyDescent="0.25">
      <c r="F384" s="3"/>
      <c r="G384" s="3"/>
      <c r="H384" s="3"/>
      <c r="I384" s="3"/>
      <c r="J384" s="3"/>
    </row>
    <row r="385" spans="6:10" x14ac:dyDescent="0.25">
      <c r="F385" s="3"/>
      <c r="G385" s="3"/>
      <c r="H385" s="3"/>
      <c r="I385" s="3"/>
      <c r="J385" s="3"/>
    </row>
    <row r="386" spans="6:10" x14ac:dyDescent="0.25">
      <c r="F386" s="3"/>
      <c r="G386" s="3"/>
      <c r="H386" s="3"/>
      <c r="I386" s="3"/>
      <c r="J386" s="3"/>
    </row>
    <row r="387" spans="6:10" x14ac:dyDescent="0.25">
      <c r="F387" s="3"/>
      <c r="G387" s="3"/>
      <c r="H387" s="3"/>
      <c r="I387" s="3"/>
      <c r="J387" s="3"/>
    </row>
    <row r="388" spans="6:10" x14ac:dyDescent="0.25">
      <c r="F388" s="3"/>
      <c r="G388" s="3"/>
      <c r="H388" s="3"/>
      <c r="I388" s="3"/>
      <c r="J388" s="3"/>
    </row>
    <row r="389" spans="6:10" x14ac:dyDescent="0.25">
      <c r="F389" s="3"/>
      <c r="G389" s="3"/>
      <c r="H389" s="3"/>
      <c r="I389" s="3"/>
      <c r="J389" s="3"/>
    </row>
    <row r="390" spans="6:10" x14ac:dyDescent="0.25">
      <c r="F390" s="3"/>
      <c r="G390" s="3"/>
      <c r="H390" s="3"/>
      <c r="I390" s="3"/>
      <c r="J390" s="3"/>
    </row>
    <row r="391" spans="6:10" x14ac:dyDescent="0.25">
      <c r="F391" s="3"/>
      <c r="G391" s="3"/>
      <c r="H391" s="3"/>
      <c r="I391" s="3"/>
      <c r="J391" s="3"/>
    </row>
    <row r="392" spans="6:10" x14ac:dyDescent="0.25">
      <c r="F392" s="3"/>
      <c r="G392" s="3"/>
      <c r="H392" s="3"/>
      <c r="I392" s="3"/>
      <c r="J392" s="3"/>
    </row>
    <row r="393" spans="6:10" x14ac:dyDescent="0.25">
      <c r="F393" s="3"/>
      <c r="G393" s="3"/>
      <c r="H393" s="3"/>
      <c r="I393" s="3"/>
      <c r="J393" s="3"/>
    </row>
    <row r="394" spans="6:10" x14ac:dyDescent="0.25">
      <c r="F394" s="3"/>
      <c r="G394" s="3"/>
      <c r="H394" s="3"/>
      <c r="I394" s="3"/>
      <c r="J394" s="3"/>
    </row>
    <row r="395" spans="6:10" x14ac:dyDescent="0.25">
      <c r="F395" s="3"/>
      <c r="G395" s="3"/>
      <c r="H395" s="3"/>
      <c r="I395" s="3"/>
      <c r="J395" s="3"/>
    </row>
    <row r="396" spans="6:10" x14ac:dyDescent="0.25">
      <c r="F396" s="3"/>
      <c r="G396" s="3"/>
      <c r="H396" s="3"/>
      <c r="I396" s="3"/>
      <c r="J396" s="3"/>
    </row>
    <row r="397" spans="6:10" x14ac:dyDescent="0.25">
      <c r="F397" s="3"/>
      <c r="G397" s="3"/>
      <c r="H397" s="3"/>
      <c r="I397" s="3"/>
      <c r="J397" s="3"/>
    </row>
    <row r="398" spans="6:10" x14ac:dyDescent="0.25">
      <c r="F398" s="3"/>
      <c r="G398" s="3"/>
      <c r="H398" s="3"/>
      <c r="I398" s="3"/>
      <c r="J398" s="3"/>
    </row>
    <row r="399" spans="6:10" x14ac:dyDescent="0.25">
      <c r="F399" s="3"/>
      <c r="G399" s="3"/>
      <c r="H399" s="3"/>
      <c r="I399" s="3"/>
      <c r="J399" s="3"/>
    </row>
    <row r="400" spans="6:10" x14ac:dyDescent="0.25">
      <c r="F400" s="3"/>
      <c r="G400" s="3"/>
      <c r="H400" s="3"/>
      <c r="I400" s="3"/>
      <c r="J400" s="3"/>
    </row>
    <row r="401" spans="6:10" x14ac:dyDescent="0.25">
      <c r="F401" s="3"/>
      <c r="G401" s="3"/>
      <c r="H401" s="3"/>
      <c r="I401" s="3"/>
      <c r="J401" s="3"/>
    </row>
    <row r="402" spans="6:10" x14ac:dyDescent="0.25">
      <c r="F402" s="3"/>
      <c r="G402" s="3"/>
      <c r="H402" s="3"/>
      <c r="I402" s="3"/>
      <c r="J402" s="3"/>
    </row>
    <row r="403" spans="6:10" x14ac:dyDescent="0.25">
      <c r="F403" s="3"/>
      <c r="G403" s="3"/>
      <c r="H403" s="3"/>
      <c r="I403" s="3"/>
      <c r="J403" s="3"/>
    </row>
    <row r="404" spans="6:10" x14ac:dyDescent="0.25">
      <c r="F404" s="3"/>
      <c r="G404" s="3"/>
      <c r="H404" s="3"/>
      <c r="I404" s="3"/>
      <c r="J404" s="3"/>
    </row>
    <row r="405" spans="6:10" x14ac:dyDescent="0.25">
      <c r="F405" s="3"/>
      <c r="G405" s="3"/>
      <c r="H405" s="3"/>
      <c r="I405" s="3"/>
      <c r="J405" s="3"/>
    </row>
    <row r="406" spans="6:10" x14ac:dyDescent="0.25">
      <c r="F406" s="3"/>
      <c r="G406" s="3"/>
      <c r="H406" s="3"/>
      <c r="I406" s="3"/>
      <c r="J406" s="3"/>
    </row>
    <row r="407" spans="6:10" x14ac:dyDescent="0.25">
      <c r="F407" s="3"/>
      <c r="G407" s="3"/>
      <c r="H407" s="3"/>
      <c r="I407" s="3"/>
      <c r="J407" s="3"/>
    </row>
    <row r="408" spans="6:10" x14ac:dyDescent="0.25">
      <c r="F408" s="3"/>
      <c r="G408" s="3"/>
      <c r="H408" s="3"/>
      <c r="I408" s="3"/>
      <c r="J408" s="3"/>
    </row>
    <row r="409" spans="6:10" x14ac:dyDescent="0.25">
      <c r="F409" s="3"/>
      <c r="G409" s="3"/>
      <c r="H409" s="3"/>
      <c r="I409" s="3"/>
      <c r="J409" s="3"/>
    </row>
    <row r="410" spans="6:10" x14ac:dyDescent="0.25">
      <c r="F410" s="3"/>
      <c r="G410" s="3"/>
      <c r="H410" s="3"/>
      <c r="I410" s="3"/>
      <c r="J410" s="3"/>
    </row>
    <row r="411" spans="6:10" x14ac:dyDescent="0.25">
      <c r="F411" s="3"/>
      <c r="G411" s="3"/>
      <c r="H411" s="3"/>
      <c r="I411" s="3"/>
      <c r="J411" s="3"/>
    </row>
    <row r="412" spans="6:10" x14ac:dyDescent="0.25">
      <c r="F412" s="3"/>
      <c r="G412" s="3"/>
      <c r="H412" s="3"/>
      <c r="I412" s="3"/>
      <c r="J412" s="3"/>
    </row>
    <row r="413" spans="6:10" x14ac:dyDescent="0.25">
      <c r="F413" s="3"/>
      <c r="G413" s="3"/>
      <c r="H413" s="3"/>
      <c r="I413" s="3"/>
      <c r="J413" s="3"/>
    </row>
    <row r="414" spans="6:10" x14ac:dyDescent="0.25">
      <c r="F414" s="3"/>
      <c r="G414" s="3"/>
      <c r="H414" s="3"/>
      <c r="I414" s="3"/>
      <c r="J414" s="3"/>
    </row>
    <row r="415" spans="6:10" x14ac:dyDescent="0.25">
      <c r="F415" s="3"/>
      <c r="G415" s="3"/>
      <c r="H415" s="3"/>
      <c r="I415" s="3"/>
      <c r="J415" s="3"/>
    </row>
    <row r="416" spans="6:10" x14ac:dyDescent="0.25">
      <c r="F416" s="3"/>
      <c r="G416" s="3"/>
      <c r="H416" s="3"/>
      <c r="I416" s="3"/>
      <c r="J416" s="3"/>
    </row>
    <row r="417" spans="6:10" x14ac:dyDescent="0.25">
      <c r="F417" s="3"/>
      <c r="G417" s="3"/>
      <c r="H417" s="3"/>
      <c r="I417" s="3"/>
      <c r="J417" s="3"/>
    </row>
    <row r="418" spans="6:10" x14ac:dyDescent="0.25">
      <c r="F418" s="3"/>
      <c r="G418" s="3"/>
      <c r="H418" s="3"/>
      <c r="I418" s="3"/>
      <c r="J418" s="3"/>
    </row>
    <row r="419" spans="6:10" x14ac:dyDescent="0.25">
      <c r="F419" s="3"/>
      <c r="G419" s="3"/>
      <c r="H419" s="3"/>
      <c r="I419" s="3"/>
      <c r="J419" s="3"/>
    </row>
    <row r="420" spans="6:10" x14ac:dyDescent="0.25">
      <c r="F420" s="3"/>
      <c r="G420" s="3"/>
      <c r="H420" s="3"/>
      <c r="I420" s="3"/>
      <c r="J420" s="3"/>
    </row>
    <row r="421" spans="6:10" x14ac:dyDescent="0.25">
      <c r="F421" s="3"/>
      <c r="G421" s="3"/>
      <c r="H421" s="3"/>
      <c r="I421" s="3"/>
      <c r="J421" s="3"/>
    </row>
    <row r="422" spans="6:10" x14ac:dyDescent="0.25">
      <c r="F422" s="3"/>
      <c r="G422" s="3"/>
      <c r="H422" s="3"/>
      <c r="I422" s="3"/>
      <c r="J422" s="3"/>
    </row>
    <row r="423" spans="6:10" x14ac:dyDescent="0.25">
      <c r="F423" s="3"/>
      <c r="G423" s="3"/>
      <c r="H423" s="3"/>
      <c r="I423" s="3"/>
      <c r="J423" s="3"/>
    </row>
    <row r="424" spans="6:10" x14ac:dyDescent="0.25">
      <c r="F424" s="3"/>
      <c r="G424" s="3"/>
      <c r="H424" s="3"/>
      <c r="I424" s="3"/>
      <c r="J424" s="3"/>
    </row>
    <row r="425" spans="6:10" x14ac:dyDescent="0.25">
      <c r="F425" s="3"/>
      <c r="G425" s="3"/>
      <c r="H425" s="3"/>
      <c r="I425" s="3"/>
      <c r="J425" s="3"/>
    </row>
    <row r="426" spans="6:10" x14ac:dyDescent="0.25">
      <c r="F426" s="3"/>
      <c r="G426" s="3"/>
      <c r="H426" s="3"/>
      <c r="I426" s="3"/>
      <c r="J426" s="3"/>
    </row>
    <row r="427" spans="6:10" x14ac:dyDescent="0.25">
      <c r="F427" s="3"/>
      <c r="G427" s="3"/>
      <c r="H427" s="3"/>
      <c r="I427" s="3"/>
      <c r="J427" s="3"/>
    </row>
    <row r="428" spans="6:10" x14ac:dyDescent="0.25">
      <c r="F428" s="3"/>
      <c r="G428" s="3"/>
      <c r="H428" s="3"/>
      <c r="I428" s="3"/>
      <c r="J428" s="3"/>
    </row>
    <row r="429" spans="6:10" x14ac:dyDescent="0.25">
      <c r="F429" s="3"/>
      <c r="G429" s="3"/>
      <c r="H429" s="3"/>
      <c r="I429" s="3"/>
      <c r="J429" s="3"/>
    </row>
    <row r="430" spans="6:10" x14ac:dyDescent="0.25">
      <c r="F430" s="3"/>
      <c r="G430" s="3"/>
      <c r="H430" s="3"/>
      <c r="I430" s="3"/>
      <c r="J430" s="3"/>
    </row>
    <row r="431" spans="6:10" x14ac:dyDescent="0.25">
      <c r="F431" s="3"/>
      <c r="G431" s="3"/>
      <c r="H431" s="3"/>
      <c r="I431" s="3"/>
      <c r="J431" s="3"/>
    </row>
    <row r="432" spans="6:10" x14ac:dyDescent="0.25">
      <c r="F432" s="3"/>
      <c r="G432" s="3"/>
      <c r="H432" s="3"/>
      <c r="I432" s="3"/>
      <c r="J432" s="3"/>
    </row>
    <row r="433" spans="6:10" x14ac:dyDescent="0.25">
      <c r="F433" s="3"/>
      <c r="G433" s="3"/>
      <c r="H433" s="3"/>
      <c r="I433" s="3"/>
      <c r="J433" s="3"/>
    </row>
    <row r="434" spans="6:10" x14ac:dyDescent="0.25">
      <c r="F434" s="3"/>
      <c r="G434" s="3"/>
      <c r="H434" s="3"/>
      <c r="I434" s="3"/>
      <c r="J434" s="3"/>
    </row>
    <row r="435" spans="6:10" x14ac:dyDescent="0.25">
      <c r="F435" s="3"/>
      <c r="G435" s="3"/>
      <c r="H435" s="3"/>
      <c r="I435" s="3"/>
      <c r="J435" s="3"/>
    </row>
    <row r="436" spans="6:10" x14ac:dyDescent="0.25">
      <c r="F436" s="3"/>
      <c r="G436" s="3"/>
      <c r="H436" s="3"/>
      <c r="I436" s="3"/>
      <c r="J436" s="3"/>
    </row>
    <row r="437" spans="6:10" x14ac:dyDescent="0.25">
      <c r="F437" s="3"/>
      <c r="G437" s="3"/>
      <c r="H437" s="3"/>
      <c r="I437" s="3"/>
      <c r="J437" s="3"/>
    </row>
    <row r="438" spans="6:10" x14ac:dyDescent="0.25">
      <c r="F438" s="3"/>
      <c r="G438" s="3"/>
      <c r="H438" s="3"/>
      <c r="I438" s="3"/>
      <c r="J438" s="3"/>
    </row>
    <row r="439" spans="6:10" x14ac:dyDescent="0.25">
      <c r="F439" s="3"/>
      <c r="G439" s="3"/>
      <c r="H439" s="3"/>
      <c r="I439" s="3"/>
      <c r="J439" s="3"/>
    </row>
    <row r="440" spans="6:10" x14ac:dyDescent="0.25">
      <c r="F440" s="3"/>
      <c r="G440" s="3"/>
      <c r="H440" s="3"/>
      <c r="I440" s="3"/>
      <c r="J440" s="3"/>
    </row>
    <row r="441" spans="6:10" x14ac:dyDescent="0.25">
      <c r="F441" s="3"/>
      <c r="G441" s="3"/>
      <c r="H441" s="3"/>
      <c r="I441" s="3"/>
      <c r="J441" s="3"/>
    </row>
    <row r="442" spans="6:10" x14ac:dyDescent="0.25">
      <c r="F442" s="3"/>
      <c r="G442" s="3"/>
      <c r="H442" s="3"/>
      <c r="I442" s="3"/>
      <c r="J442" s="3"/>
    </row>
    <row r="443" spans="6:10" x14ac:dyDescent="0.25">
      <c r="F443" s="3"/>
      <c r="G443" s="3"/>
      <c r="H443" s="3"/>
      <c r="I443" s="3"/>
      <c r="J443" s="3"/>
    </row>
    <row r="444" spans="6:10" x14ac:dyDescent="0.25">
      <c r="F444" s="3"/>
      <c r="G444" s="3"/>
      <c r="H444" s="3"/>
      <c r="I444" s="3"/>
      <c r="J444" s="3"/>
    </row>
    <row r="445" spans="6:10" x14ac:dyDescent="0.25">
      <c r="F445" s="3"/>
      <c r="G445" s="3"/>
      <c r="H445" s="3"/>
      <c r="I445" s="3"/>
      <c r="J445" s="3"/>
    </row>
    <row r="446" spans="6:10" x14ac:dyDescent="0.25">
      <c r="F446" s="3"/>
      <c r="G446" s="3"/>
      <c r="H446" s="3"/>
      <c r="I446" s="3"/>
      <c r="J446" s="3"/>
    </row>
    <row r="447" spans="6:10" x14ac:dyDescent="0.25">
      <c r="F447" s="3"/>
      <c r="G447" s="3"/>
      <c r="H447" s="3"/>
      <c r="I447" s="3"/>
      <c r="J447" s="3"/>
    </row>
    <row r="448" spans="6:10" x14ac:dyDescent="0.25">
      <c r="F448" s="3"/>
      <c r="G448" s="3"/>
      <c r="H448" s="3"/>
      <c r="I448" s="3"/>
      <c r="J448" s="3"/>
    </row>
    <row r="449" spans="6:10" x14ac:dyDescent="0.25">
      <c r="F449" s="3"/>
      <c r="G449" s="3"/>
      <c r="H449" s="3"/>
      <c r="I449" s="3"/>
      <c r="J449" s="3"/>
    </row>
    <row r="450" spans="6:10" x14ac:dyDescent="0.25">
      <c r="F450" s="3"/>
      <c r="G450" s="3"/>
      <c r="H450" s="3"/>
      <c r="I450" s="3"/>
      <c r="J450" s="3"/>
    </row>
    <row r="451" spans="6:10" x14ac:dyDescent="0.25">
      <c r="F451" s="3"/>
      <c r="G451" s="3"/>
      <c r="H451" s="3"/>
      <c r="I451" s="3"/>
      <c r="J451" s="3"/>
    </row>
    <row r="452" spans="6:10" x14ac:dyDescent="0.25">
      <c r="F452" s="3"/>
      <c r="G452" s="3"/>
      <c r="H452" s="3"/>
      <c r="I452" s="3"/>
      <c r="J452" s="3"/>
    </row>
    <row r="453" spans="6:10" x14ac:dyDescent="0.25">
      <c r="F453" s="3"/>
      <c r="G453" s="3"/>
      <c r="H453" s="3"/>
      <c r="I453" s="3"/>
      <c r="J453" s="3"/>
    </row>
    <row r="454" spans="6:10" x14ac:dyDescent="0.25">
      <c r="F454" s="3"/>
      <c r="G454" s="3"/>
      <c r="H454" s="3"/>
      <c r="I454" s="3"/>
      <c r="J454" s="3"/>
    </row>
    <row r="455" spans="6:10" x14ac:dyDescent="0.25">
      <c r="F455" s="3"/>
      <c r="G455" s="3"/>
      <c r="H455" s="3"/>
      <c r="I455" s="3"/>
      <c r="J455" s="3"/>
    </row>
    <row r="456" spans="6:10" x14ac:dyDescent="0.25">
      <c r="F456" s="3"/>
      <c r="G456" s="3"/>
      <c r="H456" s="3"/>
      <c r="I456" s="3"/>
      <c r="J456" s="3"/>
    </row>
    <row r="457" spans="6:10" x14ac:dyDescent="0.25">
      <c r="F457" s="3"/>
      <c r="G457" s="3"/>
      <c r="H457" s="3"/>
      <c r="I457" s="3"/>
      <c r="J457" s="3"/>
    </row>
    <row r="458" spans="6:10" x14ac:dyDescent="0.25">
      <c r="F458" s="3"/>
      <c r="G458" s="3"/>
      <c r="H458" s="3"/>
      <c r="I458" s="3"/>
      <c r="J458" s="3"/>
    </row>
    <row r="459" spans="6:10" x14ac:dyDescent="0.25">
      <c r="F459" s="3"/>
      <c r="G459" s="3"/>
      <c r="H459" s="3"/>
      <c r="I459" s="3"/>
      <c r="J459" s="3"/>
    </row>
    <row r="460" spans="6:10" x14ac:dyDescent="0.25">
      <c r="F460" s="3"/>
      <c r="G460" s="3"/>
      <c r="H460" s="3"/>
      <c r="I460" s="3"/>
      <c r="J460" s="3"/>
    </row>
    <row r="461" spans="6:10" x14ac:dyDescent="0.25">
      <c r="F461" s="3"/>
      <c r="G461" s="3"/>
      <c r="H461" s="3"/>
      <c r="I461" s="3"/>
      <c r="J461" s="3"/>
    </row>
    <row r="462" spans="6:10" x14ac:dyDescent="0.25">
      <c r="F462" s="3"/>
      <c r="G462" s="3"/>
      <c r="H462" s="3"/>
      <c r="I462" s="3"/>
      <c r="J462" s="3"/>
    </row>
    <row r="463" spans="6:10" x14ac:dyDescent="0.25">
      <c r="F463" s="3"/>
      <c r="G463" s="3"/>
      <c r="H463" s="3"/>
      <c r="I463" s="3"/>
      <c r="J463" s="3"/>
    </row>
    <row r="464" spans="6:10" x14ac:dyDescent="0.25">
      <c r="F464" s="3"/>
      <c r="G464" s="3"/>
      <c r="H464" s="3"/>
      <c r="I464" s="3"/>
      <c r="J464" s="3"/>
    </row>
    <row r="465" spans="6:10" x14ac:dyDescent="0.25">
      <c r="F465" s="3"/>
      <c r="G465" s="3"/>
      <c r="H465" s="3"/>
      <c r="I465" s="3"/>
      <c r="J465" s="3"/>
    </row>
    <row r="466" spans="6:10" x14ac:dyDescent="0.25">
      <c r="F466" s="3"/>
      <c r="G466" s="3"/>
      <c r="H466" s="3"/>
      <c r="I466" s="3"/>
      <c r="J466" s="3"/>
    </row>
    <row r="467" spans="6:10" x14ac:dyDescent="0.25">
      <c r="F467" s="3"/>
      <c r="G467" s="3"/>
      <c r="H467" s="3"/>
      <c r="I467" s="3"/>
      <c r="J467" s="3"/>
    </row>
    <row r="468" spans="6:10" x14ac:dyDescent="0.25">
      <c r="F468" s="3"/>
      <c r="G468" s="3"/>
      <c r="H468" s="3"/>
      <c r="I468" s="3"/>
      <c r="J468" s="3"/>
    </row>
    <row r="469" spans="6:10" x14ac:dyDescent="0.25">
      <c r="F469" s="3"/>
      <c r="G469" s="3"/>
      <c r="H469" s="3"/>
      <c r="I469" s="3"/>
      <c r="J469" s="3"/>
    </row>
    <row r="470" spans="6:10" x14ac:dyDescent="0.25">
      <c r="F470" s="3"/>
      <c r="G470" s="3"/>
      <c r="H470" s="3"/>
      <c r="I470" s="3"/>
      <c r="J470" s="3"/>
    </row>
    <row r="471" spans="6:10" x14ac:dyDescent="0.25">
      <c r="F471" s="3"/>
      <c r="G471" s="3"/>
      <c r="H471" s="3"/>
      <c r="I471" s="3"/>
      <c r="J471" s="3"/>
    </row>
    <row r="472" spans="6:10" x14ac:dyDescent="0.25">
      <c r="F472" s="3"/>
      <c r="G472" s="3"/>
      <c r="H472" s="3"/>
      <c r="I472" s="3"/>
      <c r="J472" s="3"/>
    </row>
    <row r="473" spans="6:10" x14ac:dyDescent="0.25">
      <c r="F473" s="3"/>
      <c r="G473" s="3"/>
      <c r="H473" s="3"/>
      <c r="I473" s="3"/>
      <c r="J473" s="3"/>
    </row>
    <row r="474" spans="6:10" x14ac:dyDescent="0.25">
      <c r="F474" s="3"/>
      <c r="G474" s="3"/>
      <c r="H474" s="3"/>
      <c r="I474" s="3"/>
      <c r="J474" s="3"/>
    </row>
    <row r="475" spans="6:10" x14ac:dyDescent="0.25">
      <c r="F475" s="3"/>
      <c r="G475" s="3"/>
      <c r="H475" s="3"/>
      <c r="I475" s="3"/>
      <c r="J475" s="3"/>
    </row>
    <row r="476" spans="6:10" x14ac:dyDescent="0.25">
      <c r="F476" s="3"/>
      <c r="G476" s="3"/>
      <c r="H476" s="3"/>
      <c r="I476" s="3"/>
      <c r="J476" s="3"/>
    </row>
    <row r="477" spans="6:10" x14ac:dyDescent="0.25">
      <c r="F477" s="3"/>
      <c r="G477" s="3"/>
      <c r="H477" s="3"/>
      <c r="I477" s="3"/>
      <c r="J477" s="3"/>
    </row>
    <row r="478" spans="6:10" x14ac:dyDescent="0.25">
      <c r="F478" s="3"/>
      <c r="G478" s="3"/>
      <c r="H478" s="3"/>
      <c r="I478" s="3"/>
      <c r="J478" s="3"/>
    </row>
    <row r="479" spans="6:10" x14ac:dyDescent="0.25">
      <c r="F479" s="3"/>
      <c r="G479" s="3"/>
      <c r="H479" s="3"/>
      <c r="I479" s="3"/>
      <c r="J479" s="3"/>
    </row>
    <row r="480" spans="6:10" x14ac:dyDescent="0.25">
      <c r="F480" s="3"/>
      <c r="G480" s="3"/>
      <c r="H480" s="3"/>
      <c r="I480" s="3"/>
      <c r="J480" s="3"/>
    </row>
    <row r="481" spans="6:10" x14ac:dyDescent="0.25">
      <c r="F481" s="3"/>
      <c r="G481" s="3"/>
      <c r="H481" s="3"/>
      <c r="I481" s="3"/>
      <c r="J481" s="3"/>
    </row>
    <row r="482" spans="6:10" x14ac:dyDescent="0.25">
      <c r="F482" s="3"/>
      <c r="G482" s="3"/>
      <c r="H482" s="3"/>
      <c r="I482" s="3"/>
      <c r="J482" s="3"/>
    </row>
    <row r="483" spans="6:10" x14ac:dyDescent="0.25">
      <c r="F483" s="3"/>
      <c r="G483" s="3"/>
      <c r="H483" s="3"/>
      <c r="I483" s="3"/>
      <c r="J483" s="3"/>
    </row>
    <row r="484" spans="6:10" x14ac:dyDescent="0.25">
      <c r="F484" s="3"/>
      <c r="G484" s="3"/>
      <c r="H484" s="3"/>
      <c r="I484" s="3"/>
      <c r="J484" s="3"/>
    </row>
    <row r="485" spans="6:10" x14ac:dyDescent="0.25">
      <c r="F485" s="3"/>
      <c r="G485" s="3"/>
      <c r="H485" s="3"/>
      <c r="I485" s="3"/>
      <c r="J485" s="3"/>
    </row>
    <row r="486" spans="6:10" x14ac:dyDescent="0.25">
      <c r="F486" s="3"/>
      <c r="G486" s="3"/>
      <c r="H486" s="3"/>
      <c r="I486" s="3"/>
      <c r="J486" s="3"/>
    </row>
    <row r="487" spans="6:10" x14ac:dyDescent="0.25">
      <c r="F487" s="3"/>
      <c r="G487" s="3"/>
      <c r="H487" s="3"/>
      <c r="I487" s="3"/>
      <c r="J487" s="3"/>
    </row>
    <row r="488" spans="6:10" x14ac:dyDescent="0.25">
      <c r="F488" s="3"/>
      <c r="G488" s="3"/>
      <c r="H488" s="3"/>
      <c r="I488" s="3"/>
      <c r="J488" s="3"/>
    </row>
    <row r="489" spans="6:10" x14ac:dyDescent="0.25">
      <c r="F489" s="3"/>
      <c r="G489" s="3"/>
      <c r="H489" s="3"/>
      <c r="I489" s="3"/>
      <c r="J489" s="3"/>
    </row>
    <row r="490" spans="6:10" x14ac:dyDescent="0.25">
      <c r="F490" s="3"/>
      <c r="G490" s="3"/>
      <c r="H490" s="3"/>
      <c r="I490" s="3"/>
      <c r="J490" s="3"/>
    </row>
    <row r="491" spans="6:10" x14ac:dyDescent="0.25">
      <c r="F491" s="3"/>
      <c r="G491" s="3"/>
      <c r="H491" s="3"/>
      <c r="I491" s="3"/>
      <c r="J491" s="3"/>
    </row>
    <row r="492" spans="6:10" x14ac:dyDescent="0.25">
      <c r="F492" s="3"/>
      <c r="G492" s="3"/>
      <c r="H492" s="3"/>
      <c r="I492" s="3"/>
      <c r="J492" s="3"/>
    </row>
    <row r="493" spans="6:10" x14ac:dyDescent="0.25">
      <c r="F493" s="3"/>
      <c r="G493" s="3"/>
      <c r="H493" s="3"/>
      <c r="I493" s="3"/>
      <c r="J493" s="3"/>
    </row>
    <row r="494" spans="6:10" x14ac:dyDescent="0.25">
      <c r="F494" s="3"/>
      <c r="G494" s="3"/>
      <c r="H494" s="3"/>
      <c r="I494" s="3"/>
      <c r="J494" s="3"/>
    </row>
    <row r="495" spans="6:10" x14ac:dyDescent="0.25">
      <c r="F495" s="3"/>
      <c r="G495" s="3"/>
      <c r="H495" s="3"/>
      <c r="I495" s="3"/>
      <c r="J495" s="3"/>
    </row>
    <row r="496" spans="6:10" x14ac:dyDescent="0.25">
      <c r="F496" s="3"/>
      <c r="G496" s="3"/>
      <c r="H496" s="3"/>
      <c r="I496" s="3"/>
      <c r="J496" s="3"/>
    </row>
    <row r="497" spans="6:10" x14ac:dyDescent="0.25">
      <c r="F497" s="3"/>
      <c r="G497" s="3"/>
      <c r="H497" s="3"/>
      <c r="I497" s="3"/>
      <c r="J497" s="3"/>
    </row>
    <row r="498" spans="6:10" x14ac:dyDescent="0.25">
      <c r="F498" s="3"/>
      <c r="G498" s="3"/>
      <c r="H498" s="3"/>
      <c r="I498" s="3"/>
      <c r="J498" s="3"/>
    </row>
    <row r="499" spans="6:10" x14ac:dyDescent="0.25">
      <c r="F499" s="3"/>
      <c r="G499" s="3"/>
      <c r="H499" s="3"/>
      <c r="I499" s="3"/>
      <c r="J499" s="3"/>
    </row>
    <row r="500" spans="6:10" x14ac:dyDescent="0.25">
      <c r="F500" s="3"/>
      <c r="G500" s="3"/>
      <c r="H500" s="3"/>
      <c r="I500" s="3"/>
      <c r="J500" s="3"/>
    </row>
    <row r="501" spans="6:10" x14ac:dyDescent="0.25">
      <c r="F501" s="3"/>
      <c r="G501" s="3"/>
      <c r="H501" s="3"/>
      <c r="I501" s="3"/>
      <c r="J501" s="3"/>
    </row>
    <row r="502" spans="6:10" x14ac:dyDescent="0.25">
      <c r="F502" s="3"/>
      <c r="G502" s="3"/>
      <c r="H502" s="3"/>
      <c r="I502" s="3"/>
      <c r="J502" s="3"/>
    </row>
    <row r="503" spans="6:10" x14ac:dyDescent="0.25">
      <c r="F503" s="3"/>
      <c r="G503" s="3"/>
      <c r="H503" s="3"/>
      <c r="I503" s="3"/>
      <c r="J503" s="3"/>
    </row>
    <row r="504" spans="6:10" x14ac:dyDescent="0.25">
      <c r="F504" s="3"/>
      <c r="G504" s="3"/>
      <c r="H504" s="3"/>
      <c r="I504" s="3"/>
      <c r="J504" s="3"/>
    </row>
    <row r="505" spans="6:10" x14ac:dyDescent="0.25">
      <c r="F505" s="3"/>
      <c r="G505" s="3"/>
      <c r="H505" s="3"/>
      <c r="I505" s="3"/>
      <c r="J505" s="3"/>
    </row>
    <row r="506" spans="6:10" x14ac:dyDescent="0.25">
      <c r="F506" s="3"/>
      <c r="G506" s="3"/>
      <c r="H506" s="3"/>
      <c r="I506" s="3"/>
      <c r="J506" s="3"/>
    </row>
    <row r="507" spans="6:10" x14ac:dyDescent="0.25">
      <c r="F507" s="3"/>
      <c r="G507" s="3"/>
      <c r="H507" s="3"/>
      <c r="I507" s="3"/>
      <c r="J507" s="3"/>
    </row>
    <row r="508" spans="6:10" x14ac:dyDescent="0.25">
      <c r="F508" s="3"/>
      <c r="G508" s="3"/>
      <c r="H508" s="3"/>
      <c r="I508" s="3"/>
      <c r="J508" s="3"/>
    </row>
    <row r="509" spans="6:10" x14ac:dyDescent="0.25">
      <c r="F509" s="3"/>
      <c r="G509" s="3"/>
      <c r="H509" s="3"/>
      <c r="I509" s="3"/>
      <c r="J509" s="3"/>
    </row>
    <row r="510" spans="6:10" x14ac:dyDescent="0.25">
      <c r="F510" s="3"/>
      <c r="G510" s="3"/>
      <c r="H510" s="3"/>
      <c r="I510" s="3"/>
      <c r="J510" s="3"/>
    </row>
    <row r="511" spans="6:10" x14ac:dyDescent="0.25">
      <c r="F511" s="3"/>
      <c r="G511" s="3"/>
      <c r="H511" s="3"/>
      <c r="I511" s="3"/>
      <c r="J511" s="3"/>
    </row>
    <row r="512" spans="6:10" x14ac:dyDescent="0.25">
      <c r="F512" s="3"/>
      <c r="G512" s="3"/>
      <c r="H512" s="3"/>
      <c r="I512" s="3"/>
      <c r="J512" s="3"/>
    </row>
    <row r="513" spans="6:10" x14ac:dyDescent="0.25">
      <c r="F513" s="3"/>
      <c r="G513" s="3"/>
      <c r="H513" s="3"/>
      <c r="I513" s="3"/>
      <c r="J513" s="3"/>
    </row>
    <row r="514" spans="6:10" x14ac:dyDescent="0.25">
      <c r="F514" s="3"/>
      <c r="G514" s="3"/>
      <c r="H514" s="3"/>
      <c r="I514" s="3"/>
      <c r="J514" s="3"/>
    </row>
    <row r="515" spans="6:10" x14ac:dyDescent="0.25">
      <c r="F515" s="3"/>
      <c r="G515" s="3"/>
      <c r="H515" s="3"/>
      <c r="I515" s="3"/>
      <c r="J515" s="3"/>
    </row>
    <row r="516" spans="6:10" x14ac:dyDescent="0.25">
      <c r="F516" s="3"/>
      <c r="G516" s="3"/>
      <c r="H516" s="3"/>
      <c r="I516" s="3"/>
      <c r="J516" s="3"/>
    </row>
    <row r="517" spans="6:10" x14ac:dyDescent="0.25">
      <c r="F517" s="3"/>
      <c r="G517" s="3"/>
      <c r="H517" s="3"/>
      <c r="I517" s="3"/>
      <c r="J517" s="3"/>
    </row>
    <row r="518" spans="6:10" x14ac:dyDescent="0.25">
      <c r="F518" s="3"/>
      <c r="G518" s="3"/>
      <c r="H518" s="3"/>
      <c r="I518" s="3"/>
      <c r="J518" s="3"/>
    </row>
    <row r="519" spans="6:10" x14ac:dyDescent="0.25">
      <c r="F519" s="3"/>
      <c r="G519" s="3"/>
      <c r="H519" s="3"/>
      <c r="I519" s="3"/>
      <c r="J519" s="3"/>
    </row>
    <row r="520" spans="6:10" x14ac:dyDescent="0.25">
      <c r="F520" s="3"/>
      <c r="G520" s="3"/>
      <c r="H520" s="3"/>
      <c r="I520" s="3"/>
      <c r="J520" s="3"/>
    </row>
    <row r="521" spans="6:10" x14ac:dyDescent="0.25">
      <c r="F521" s="3"/>
      <c r="G521" s="3"/>
      <c r="H521" s="3"/>
      <c r="I521" s="3"/>
      <c r="J521" s="3"/>
    </row>
    <row r="522" spans="6:10" x14ac:dyDescent="0.25">
      <c r="F522" s="3"/>
      <c r="G522" s="3"/>
      <c r="H522" s="3"/>
      <c r="I522" s="3"/>
      <c r="J522" s="3"/>
    </row>
    <row r="523" spans="6:10" x14ac:dyDescent="0.25">
      <c r="F523" s="3"/>
      <c r="G523" s="3"/>
      <c r="H523" s="3"/>
      <c r="I523" s="3"/>
      <c r="J523" s="3"/>
    </row>
    <row r="524" spans="6:10" x14ac:dyDescent="0.25">
      <c r="F524" s="3"/>
      <c r="G524" s="3"/>
      <c r="H524" s="3"/>
      <c r="I524" s="3"/>
      <c r="J524" s="3"/>
    </row>
    <row r="525" spans="6:10" x14ac:dyDescent="0.25">
      <c r="F525" s="3"/>
      <c r="G525" s="3"/>
      <c r="H525" s="3"/>
      <c r="I525" s="3"/>
      <c r="J525" s="3"/>
    </row>
    <row r="526" spans="6:10" x14ac:dyDescent="0.25">
      <c r="F526" s="3"/>
      <c r="G526" s="3"/>
      <c r="H526" s="3"/>
      <c r="I526" s="3"/>
      <c r="J526" s="3"/>
    </row>
    <row r="527" spans="6:10" x14ac:dyDescent="0.25">
      <c r="F527" s="3"/>
      <c r="G527" s="3"/>
      <c r="H527" s="3"/>
      <c r="I527" s="3"/>
      <c r="J527" s="3"/>
    </row>
    <row r="528" spans="6:10" x14ac:dyDescent="0.25">
      <c r="F528" s="3"/>
      <c r="G528" s="3"/>
      <c r="H528" s="3"/>
      <c r="I528" s="3"/>
      <c r="J528" s="3"/>
    </row>
    <row r="529" spans="6:10" x14ac:dyDescent="0.25">
      <c r="F529" s="3"/>
      <c r="G529" s="3"/>
      <c r="H529" s="3"/>
      <c r="I529" s="3"/>
      <c r="J529" s="3"/>
    </row>
    <row r="530" spans="6:10" x14ac:dyDescent="0.25">
      <c r="F530" s="3"/>
      <c r="G530" s="3"/>
      <c r="H530" s="3"/>
      <c r="I530" s="3"/>
      <c r="J530" s="3"/>
    </row>
    <row r="531" spans="6:10" x14ac:dyDescent="0.25">
      <c r="F531" s="3"/>
      <c r="G531" s="3"/>
      <c r="H531" s="3"/>
      <c r="I531" s="3"/>
      <c r="J531" s="3"/>
    </row>
    <row r="532" spans="6:10" x14ac:dyDescent="0.25">
      <c r="F532" s="3"/>
      <c r="G532" s="3"/>
      <c r="H532" s="3"/>
      <c r="I532" s="3"/>
      <c r="J532" s="3"/>
    </row>
    <row r="533" spans="6:10" x14ac:dyDescent="0.25">
      <c r="F533" s="3"/>
      <c r="G533" s="3"/>
      <c r="H533" s="3"/>
      <c r="I533" s="3"/>
      <c r="J533" s="3"/>
    </row>
    <row r="534" spans="6:10" x14ac:dyDescent="0.25">
      <c r="F534" s="3"/>
      <c r="G534" s="3"/>
      <c r="H534" s="3"/>
      <c r="I534" s="3"/>
      <c r="J534" s="3"/>
    </row>
    <row r="535" spans="6:10" x14ac:dyDescent="0.25">
      <c r="F535" s="3"/>
      <c r="G535" s="3"/>
      <c r="H535" s="3"/>
      <c r="I535" s="3"/>
      <c r="J535" s="3"/>
    </row>
    <row r="536" spans="6:10" x14ac:dyDescent="0.25">
      <c r="F536" s="3"/>
      <c r="G536" s="3"/>
      <c r="H536" s="3"/>
      <c r="I536" s="3"/>
      <c r="J536" s="3"/>
    </row>
    <row r="537" spans="6:10" x14ac:dyDescent="0.25">
      <c r="F537" s="3"/>
      <c r="G537" s="3"/>
      <c r="H537" s="3"/>
      <c r="I537" s="3"/>
      <c r="J537" s="3"/>
    </row>
    <row r="538" spans="6:10" x14ac:dyDescent="0.25">
      <c r="F538" s="3"/>
      <c r="G538" s="3"/>
      <c r="H538" s="3"/>
      <c r="I538" s="3"/>
      <c r="J538" s="3"/>
    </row>
    <row r="539" spans="6:10" x14ac:dyDescent="0.25">
      <c r="F539" s="3"/>
      <c r="G539" s="3"/>
      <c r="H539" s="3"/>
      <c r="I539" s="3"/>
      <c r="J539" s="3"/>
    </row>
    <row r="540" spans="6:10" x14ac:dyDescent="0.25">
      <c r="F540" s="3"/>
      <c r="G540" s="3"/>
      <c r="H540" s="3"/>
      <c r="I540" s="3"/>
      <c r="J540" s="3"/>
    </row>
    <row r="541" spans="6:10" x14ac:dyDescent="0.25">
      <c r="F541" s="3"/>
      <c r="G541" s="3"/>
      <c r="H541" s="3"/>
      <c r="I541" s="3"/>
      <c r="J541" s="3"/>
    </row>
    <row r="542" spans="6:10" x14ac:dyDescent="0.25">
      <c r="F542" s="3"/>
      <c r="G542" s="3"/>
      <c r="H542" s="3"/>
      <c r="I542" s="3"/>
      <c r="J542" s="3"/>
    </row>
    <row r="543" spans="6:10" x14ac:dyDescent="0.25">
      <c r="F543" s="3"/>
      <c r="G543" s="3"/>
      <c r="H543" s="3"/>
      <c r="I543" s="3"/>
      <c r="J543" s="3"/>
    </row>
    <row r="544" spans="6:10" x14ac:dyDescent="0.25">
      <c r="F544" s="3"/>
      <c r="G544" s="3"/>
      <c r="H544" s="3"/>
      <c r="I544" s="3"/>
      <c r="J544" s="3"/>
    </row>
    <row r="545" spans="6:10" x14ac:dyDescent="0.25">
      <c r="F545" s="3"/>
      <c r="G545" s="3"/>
      <c r="H545" s="3"/>
      <c r="I545" s="3"/>
      <c r="J545" s="3"/>
    </row>
    <row r="546" spans="6:10" x14ac:dyDescent="0.25">
      <c r="F546" s="3"/>
      <c r="G546" s="3"/>
      <c r="H546" s="3"/>
      <c r="I546" s="3"/>
      <c r="J546" s="3"/>
    </row>
    <row r="547" spans="6:10" x14ac:dyDescent="0.25">
      <c r="F547" s="3"/>
      <c r="G547" s="3"/>
      <c r="H547" s="3"/>
      <c r="I547" s="3"/>
      <c r="J547" s="3"/>
    </row>
    <row r="548" spans="6:10" x14ac:dyDescent="0.25">
      <c r="F548" s="3"/>
      <c r="G548" s="3"/>
      <c r="H548" s="3"/>
      <c r="I548" s="3"/>
      <c r="J548" s="3"/>
    </row>
    <row r="549" spans="6:10" x14ac:dyDescent="0.25">
      <c r="F549" s="3"/>
      <c r="G549" s="3"/>
      <c r="H549" s="3"/>
      <c r="I549" s="3"/>
      <c r="J549" s="3"/>
    </row>
    <row r="550" spans="6:10" x14ac:dyDescent="0.25">
      <c r="F550" s="3"/>
      <c r="G550" s="3"/>
      <c r="H550" s="3"/>
      <c r="I550" s="3"/>
      <c r="J550" s="3"/>
    </row>
    <row r="551" spans="6:10" x14ac:dyDescent="0.25">
      <c r="F551" s="3"/>
      <c r="G551" s="3"/>
      <c r="H551" s="3"/>
      <c r="I551" s="3"/>
      <c r="J551" s="3"/>
    </row>
    <row r="552" spans="6:10" x14ac:dyDescent="0.25">
      <c r="F552" s="3"/>
      <c r="G552" s="3"/>
      <c r="H552" s="3"/>
      <c r="I552" s="3"/>
      <c r="J552" s="3"/>
    </row>
    <row r="553" spans="6:10" x14ac:dyDescent="0.25">
      <c r="F553" s="3"/>
      <c r="G553" s="3"/>
      <c r="H553" s="3"/>
      <c r="I553" s="3"/>
      <c r="J553" s="3"/>
    </row>
    <row r="554" spans="6:10" x14ac:dyDescent="0.25">
      <c r="F554" s="3"/>
      <c r="G554" s="3"/>
      <c r="H554" s="3"/>
      <c r="I554" s="3"/>
      <c r="J554" s="3"/>
    </row>
    <row r="555" spans="6:10" x14ac:dyDescent="0.25">
      <c r="F555" s="3"/>
      <c r="G555" s="3"/>
      <c r="H555" s="3"/>
      <c r="I555" s="3"/>
      <c r="J555" s="3"/>
    </row>
    <row r="556" spans="6:10" x14ac:dyDescent="0.25">
      <c r="F556" s="3"/>
      <c r="G556" s="3"/>
      <c r="H556" s="3"/>
      <c r="I556" s="3"/>
      <c r="J556" s="3"/>
    </row>
    <row r="557" spans="6:10" x14ac:dyDescent="0.25">
      <c r="F557" s="3"/>
      <c r="G557" s="3"/>
      <c r="H557" s="3"/>
      <c r="I557" s="3"/>
      <c r="J557" s="3"/>
    </row>
    <row r="558" spans="6:10" x14ac:dyDescent="0.25">
      <c r="F558" s="3"/>
      <c r="G558" s="3"/>
      <c r="H558" s="3"/>
      <c r="I558" s="3"/>
      <c r="J558" s="3"/>
    </row>
    <row r="559" spans="6:10" x14ac:dyDescent="0.25">
      <c r="F559" s="3"/>
      <c r="G559" s="3"/>
      <c r="H559" s="3"/>
      <c r="I559" s="3"/>
      <c r="J559" s="3"/>
    </row>
    <row r="560" spans="6:10" x14ac:dyDescent="0.25">
      <c r="F560" s="3"/>
      <c r="G560" s="3"/>
      <c r="H560" s="3"/>
      <c r="I560" s="3"/>
      <c r="J560" s="3"/>
    </row>
    <row r="561" spans="6:10" x14ac:dyDescent="0.25">
      <c r="F561" s="3"/>
      <c r="G561" s="3"/>
      <c r="H561" s="3"/>
      <c r="I561" s="3"/>
      <c r="J561" s="3"/>
    </row>
    <row r="562" spans="6:10" x14ac:dyDescent="0.25">
      <c r="F562" s="3"/>
      <c r="G562" s="3"/>
      <c r="H562" s="3"/>
      <c r="I562" s="3"/>
      <c r="J562" s="3"/>
    </row>
    <row r="563" spans="6:10" x14ac:dyDescent="0.25">
      <c r="F563" s="3"/>
      <c r="G563" s="3"/>
      <c r="H563" s="3"/>
      <c r="I563" s="3"/>
      <c r="J563" s="3"/>
    </row>
    <row r="564" spans="6:10" x14ac:dyDescent="0.25">
      <c r="F564" s="3"/>
      <c r="G564" s="3"/>
      <c r="H564" s="3"/>
      <c r="I564" s="3"/>
      <c r="J564" s="3"/>
    </row>
    <row r="565" spans="6:10" x14ac:dyDescent="0.25">
      <c r="F565" s="3"/>
      <c r="G565" s="3"/>
      <c r="H565" s="3"/>
      <c r="I565" s="3"/>
      <c r="J565" s="3"/>
    </row>
    <row r="566" spans="6:10" x14ac:dyDescent="0.25">
      <c r="F566" s="3"/>
      <c r="G566" s="3"/>
      <c r="H566" s="3"/>
      <c r="I566" s="3"/>
      <c r="J566" s="3"/>
    </row>
    <row r="567" spans="6:10" x14ac:dyDescent="0.25">
      <c r="F567" s="3"/>
      <c r="G567" s="3"/>
      <c r="H567" s="3"/>
      <c r="I567" s="3"/>
      <c r="J567" s="3"/>
    </row>
    <row r="568" spans="6:10" x14ac:dyDescent="0.25">
      <c r="F568" s="3"/>
      <c r="G568" s="3"/>
      <c r="H568" s="3"/>
      <c r="I568" s="3"/>
      <c r="J568" s="3"/>
    </row>
  </sheetData>
  <autoFilter ref="B15:E271" xr:uid="{00000000-0009-0000-0000-000000000000}">
    <filterColumn colId="1" showButton="0"/>
  </autoFilter>
  <mergeCells count="109">
    <mergeCell ref="AO12:BJ12"/>
    <mergeCell ref="BK12:BY12"/>
    <mergeCell ref="BZ12:CL12"/>
    <mergeCell ref="D2:E2"/>
    <mergeCell ref="D3:E3"/>
    <mergeCell ref="Y4:AJ4"/>
    <mergeCell ref="T7:X7"/>
    <mergeCell ref="Z7:AB7"/>
    <mergeCell ref="T8:AE8"/>
    <mergeCell ref="B13:B15"/>
    <mergeCell ref="C13:C15"/>
    <mergeCell ref="D13:E13"/>
    <mergeCell ref="H13:J13"/>
    <mergeCell ref="K13:N13"/>
    <mergeCell ref="O13:R13"/>
    <mergeCell ref="T9:AE9"/>
    <mergeCell ref="H10:J10"/>
    <mergeCell ref="H12:AN12"/>
    <mergeCell ref="BT13:BW13"/>
    <mergeCell ref="BX13:CB13"/>
    <mergeCell ref="CC13:CF13"/>
    <mergeCell ref="CG13:CK13"/>
    <mergeCell ref="D14:D15"/>
    <mergeCell ref="E14:E15"/>
    <mergeCell ref="H14:J14"/>
    <mergeCell ref="K14:N14"/>
    <mergeCell ref="O14:R14"/>
    <mergeCell ref="S14:W14"/>
    <mergeCell ref="AT13:AW13"/>
    <mergeCell ref="AX13:BA13"/>
    <mergeCell ref="BB13:BF13"/>
    <mergeCell ref="BG13:BJ13"/>
    <mergeCell ref="BK13:BN13"/>
    <mergeCell ref="BO13:BS13"/>
    <mergeCell ref="S13:W13"/>
    <mergeCell ref="X13:AA13"/>
    <mergeCell ref="AB13:AF13"/>
    <mergeCell ref="AG13:AJ13"/>
    <mergeCell ref="AK13:AN13"/>
    <mergeCell ref="AO13:AS13"/>
    <mergeCell ref="AX14:BA14"/>
    <mergeCell ref="BB14:BF14"/>
    <mergeCell ref="BG14:BJ14"/>
    <mergeCell ref="BK14:BN14"/>
    <mergeCell ref="BO14:BS14"/>
    <mergeCell ref="BT14:BW14"/>
    <mergeCell ref="X14:AA14"/>
    <mergeCell ref="AB14:AF14"/>
    <mergeCell ref="AG14:AJ14"/>
    <mergeCell ref="AK14:AN14"/>
    <mergeCell ref="AO14:AS14"/>
    <mergeCell ref="AT14:AW14"/>
    <mergeCell ref="B279:C279"/>
    <mergeCell ref="D281:E281"/>
    <mergeCell ref="D282:E282"/>
    <mergeCell ref="D283:E283"/>
    <mergeCell ref="D284:E284"/>
    <mergeCell ref="D285:E285"/>
    <mergeCell ref="B273:C273"/>
    <mergeCell ref="D273:E273"/>
    <mergeCell ref="B275:C275"/>
    <mergeCell ref="B276:C276"/>
    <mergeCell ref="B277:C277"/>
    <mergeCell ref="B278:C278"/>
    <mergeCell ref="K295:N295"/>
    <mergeCell ref="O295:R295"/>
    <mergeCell ref="S295:W295"/>
    <mergeCell ref="X295:AA295"/>
    <mergeCell ref="AB295:AF295"/>
    <mergeCell ref="AG295:AJ295"/>
    <mergeCell ref="D286:E286"/>
    <mergeCell ref="B288:C288"/>
    <mergeCell ref="D288:E288"/>
    <mergeCell ref="B290:C290"/>
    <mergeCell ref="D294:E294"/>
    <mergeCell ref="H295:J295"/>
    <mergeCell ref="BK295:BN295"/>
    <mergeCell ref="BO295:BS295"/>
    <mergeCell ref="BT295:BW295"/>
    <mergeCell ref="BX295:CB295"/>
    <mergeCell ref="CC295:CF295"/>
    <mergeCell ref="CG295:CK295"/>
    <mergeCell ref="AK295:AN295"/>
    <mergeCell ref="AO295:AS295"/>
    <mergeCell ref="AT295:AW295"/>
    <mergeCell ref="AX295:BA295"/>
    <mergeCell ref="BB295:BF295"/>
    <mergeCell ref="BG295:BJ295"/>
    <mergeCell ref="CG296:CK296"/>
    <mergeCell ref="H297:J297"/>
    <mergeCell ref="K297:M297"/>
    <mergeCell ref="BG296:BJ296"/>
    <mergeCell ref="BK296:BN296"/>
    <mergeCell ref="BO296:BS296"/>
    <mergeCell ref="BT296:BW296"/>
    <mergeCell ref="BX296:CB296"/>
    <mergeCell ref="CC296:CF296"/>
    <mergeCell ref="AG296:AJ296"/>
    <mergeCell ref="AK296:AN296"/>
    <mergeCell ref="AO296:AS296"/>
    <mergeCell ref="AT296:AW296"/>
    <mergeCell ref="AX296:BA296"/>
    <mergeCell ref="BB296:BF296"/>
    <mergeCell ref="H296:J296"/>
    <mergeCell ref="K296:N296"/>
    <mergeCell ref="O296:R296"/>
    <mergeCell ref="S296:W296"/>
    <mergeCell ref="X296:AA296"/>
    <mergeCell ref="AB296:AF296"/>
  </mergeCells>
  <printOptions horizontalCentered="1"/>
  <pageMargins left="1.1811023622047245" right="0.23622047244094491" top="0.74803149606299213" bottom="0.74803149606299213" header="0.31496062992125984" footer="0.31496062992125984"/>
  <pageSetup paperSize="5" scale="45" fitToHeight="0" orientation="landscape" horizontalDpi="360" verticalDpi="360" r:id="rId1"/>
  <rowBreaks count="3" manualBreakCount="3">
    <brk id="68" max="90" man="1"/>
    <brk id="127" max="90" man="1"/>
    <brk id="185" max="9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PROGRAMACION LUNA </vt:lpstr>
      <vt:lpstr>'PROGRAMACION LUNA '!Área_de_impresión</vt:lpstr>
      <vt:lpstr>'PROGRAMACION LUNA '!Print_Area</vt:lpstr>
      <vt:lpstr>'PROGRAMACION LUNA '!Print_Titles</vt:lpstr>
      <vt:lpstr>'PROGRAMACION LUNA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Proyectos cmi</dc:creator>
  <cp:lastModifiedBy>yesica Arias</cp:lastModifiedBy>
  <dcterms:created xsi:type="dcterms:W3CDTF">2024-11-25T21:47:43Z</dcterms:created>
  <dcterms:modified xsi:type="dcterms:W3CDTF">2025-01-31T03:09:17Z</dcterms:modified>
</cp:coreProperties>
</file>