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https://icbfgob-my.sharepoint.com/personal/rubiano_garcez_icbf_gov_co/Documents/DOCUMENTOS ICBF/2025/CONTRATOS 2025/18000002025_PLAN_BIENESTAR/PDF BIENESTAR SOCIAL_2025/BIENESTAR SOCIAL 2025 EDITABLES/"/>
    </mc:Choice>
  </mc:AlternateContent>
  <xr:revisionPtr revIDLastSave="636" documentId="13_ncr:1_{4E81CADA-F515-4B0A-8DEB-B7E342E60E60}" xr6:coauthVersionLast="47" xr6:coauthVersionMax="47" xr10:uidLastSave="{F079C06C-0DE2-4B26-BC33-655BB77D8676}"/>
  <bookViews>
    <workbookView xWindow="-120" yWindow="-120" windowWidth="29040" windowHeight="15720" tabRatio="606" xr2:uid="{00000000-000D-0000-FFFF-FFFF00000000}"/>
  </bookViews>
  <sheets>
    <sheet name="ANEXO 7 " sheetId="22" r:id="rId1"/>
    <sheet name="Borrador" sheetId="11" state="hidden" r:id="rId2"/>
  </sheets>
  <definedNames>
    <definedName name="_xlnm._FilterDatabase" localSheetId="0" hidden="1">'ANEXO 7 '!$A$13:$H$35</definedName>
    <definedName name="_xlnm.Print_Area" localSheetId="0">'ANEXO 7 '!$A$1:$K$40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5" i="22" l="1"/>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<sst xmlns="http://schemas.openxmlformats.org/spreadsheetml/2006/main" count="157" uniqueCount="103">
  <si>
    <t>PRECIO UNITARIO SIN IVA</t>
  </si>
  <si>
    <t>PRECIO UNITARIO IVA INCLUIDO</t>
  </si>
  <si>
    <t>MEDIA GEOMETRICA</t>
  </si>
  <si>
    <t>PROMEDIO DE LAS 3 MAS BAJAS</t>
  </si>
  <si>
    <t>DESVIACIÓN</t>
  </si>
  <si>
    <t>MIN</t>
  </si>
  <si>
    <t>MAX</t>
  </si>
  <si>
    <t>PRECIO TOTAL IVA INCLUIDO</t>
  </si>
  <si>
    <t>IVA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</si>
  <si>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</si>
  <si>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</si>
  <si>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</si>
  <si>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</si>
  <si>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</si>
  <si>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</si>
  <si>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</si>
  <si>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</si>
  <si>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</si>
  <si>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</si>
  <si>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</si>
  <si>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</si>
  <si>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</si>
  <si>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</si>
  <si>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</si>
  <si>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</si>
  <si>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</si>
  <si>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</si>
  <si>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</si>
  <si>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Ítem</t>
  </si>
  <si>
    <t>Unidad de medida</t>
  </si>
  <si>
    <t>Persona</t>
  </si>
  <si>
    <t>La presente cotización:</t>
  </si>
  <si>
    <t>• Incluye todos los costos y gastos directos e indirectos en que debe incurrir el contratista durante la ejecución del contrato de acuerdo con las especificaciones de la Ficha de Condiciones Técnicas.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</si>
  <si>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LOS DATOS PROPORCIONADOS SERÁN TRATADOS DE ACUERDO A LA POLÍTICA DE TRATAMIENTO DE DATOS PERSONALES DEL ICBF Y A LA LEY 1581 DE 2012</t>
  </si>
  <si>
    <t>Taller</t>
  </si>
  <si>
    <t>TOTAL ACTIVIDAD 5</t>
  </si>
  <si>
    <t>Lugar</t>
  </si>
  <si>
    <t>Estar Bien es Bienestar: Tarde de Bienestar</t>
  </si>
  <si>
    <t>Día nacional del servidor público</t>
  </si>
  <si>
    <t>Camita ecológica – senderismo</t>
  </si>
  <si>
    <t>Prepensionados</t>
  </si>
  <si>
    <t>Aniversario, cierre de gestión 2025 y reconocimiento plan de incentivos</t>
  </si>
  <si>
    <t xml:space="preserve">1.	Opción 1:  Crispetas de 200 gramos + vaso de gaseosa de 9 onzas </t>
  </si>
  <si>
    <t>Refrigerio</t>
  </si>
  <si>
    <t xml:space="preserve">2.	Opción 2: Sándwich de jamón, queso, pollo, tomate y lechuga + bebida personal de 250ml </t>
  </si>
  <si>
    <t>3.	Opción 3: Perro Caliente mediano + Gaseosa Personal 400 ML</t>
  </si>
  <si>
    <t xml:space="preserve">Bonos redimibles </t>
  </si>
  <si>
    <t>Pasadías</t>
  </si>
  <si>
    <t>Elemento o servicio</t>
  </si>
  <si>
    <t>Actividad</t>
  </si>
  <si>
    <t xml:space="preserve">Descripcion </t>
  </si>
  <si>
    <t>Bono</t>
  </si>
  <si>
    <t>Bono para redimir alimentos corresondiente a: Pizza mediana de ocho porciones (entre 30 a 37 cm) + Gaseosa tres (3) Litros. (cada bono)</t>
  </si>
  <si>
    <t xml:space="preserve">Pasadía en el municipio Puerto Rico para tres (3) servidores públicos del centro zonal Puerto Rico. </t>
  </si>
  <si>
    <t xml:space="preserve">Pasadía en el municipio de Belén de los Andaquies, para tres (3) servidores públicos del centro zonal Belén de los Andaquies </t>
  </si>
  <si>
    <t>Pasadia</t>
  </si>
  <si>
    <t>Cantidad estimada Total</t>
  </si>
  <si>
    <t xml:space="preserve">El contratista deberá entregar 120 llaveros de acrílico transparente en honor a nuestros servidores públicos. Cada llavero, con el logo del ICBF y una frase de agradecimiento a su dedicación y esfuerzo. </t>
  </si>
  <si>
    <t xml:space="preserve">Entrega de reconocimientos </t>
  </si>
  <si>
    <t>Unidad</t>
  </si>
  <si>
    <t>Ecopaseo</t>
  </si>
  <si>
    <t>Ecopaseo en donde se desarrollen actividades de tipo ecológico, para los servidores públicos generando buenas prácticas ambientales. Duración de 6 horas. Debe incluir:
•	Transporte ida y vuelta
•	Caminata Nivel Básico
•	Paisajismo – Senderismo 
•	Almuerzo tipo fiambre (propio de la región) y bebida personal
•	Refrigerio (hamburguesa de pan, 160 gramos de carne y vegetales + jugo personal)
•	Guianza certificada
•	Primeros Auxilios
•	Hidratación
Nota: El lugar debe ser en el Departamento del Caquetá</t>
  </si>
  <si>
    <t>Taller vivencial para los Servidores públicos convocados</t>
  </si>
  <si>
    <t xml:space="preserve">Alimentacion </t>
  </si>
  <si>
    <t>Almuerzo</t>
  </si>
  <si>
    <t>Refrigerio.
Ensalada de frutas: (Mínimo cuatro Frutas, con dos bolas de helado)</t>
  </si>
  <si>
    <t>Almuerzo.
Proteína: Medallones de Lomo de cerdo (300 gramos mínimo) en salsa de maracuyá
Acompañantes: Arroz y vegetales salteados
Jugo natural de fruta de temporada 
Postre: Tiramisú</t>
  </si>
  <si>
    <t>Estación de café e hidratación</t>
  </si>
  <si>
    <t>Estacion de café e hidratacion durante todo el evento</t>
  </si>
  <si>
    <t xml:space="preserve">Esta actividad en zona al aire libre, proporcionando un ambiente cómodo y relajante, alejado del estrés de las instalaciones del ICBF. </t>
  </si>
  <si>
    <t xml:space="preserve">Conferencia presencial para los servidores públicos que se encuentren a tres años o menos de su jubilación, es decir, hombres desde los 59 años y mujeres desde los 54 años. </t>
  </si>
  <si>
    <t>lugar</t>
  </si>
  <si>
    <t>Transporte</t>
  </si>
  <si>
    <t>Garantizar el desplazamiento de los servidores públicos del Centro Zonal  Puerto Rico a Florencia. Trasporte Ida y vuelta</t>
  </si>
  <si>
    <t>Garantizar el desplazamiento de los servidores públicos del Centro Zonal  Belen de los Andaquies a Florencia. Trasporte Ida y vuelta</t>
  </si>
  <si>
    <t>Para garantizar la participación de todos, garantizar el desplazamiento de los servidores públicos Prepencionados al lugar donde se realizara el taller vivencial- Transporte Ida y vuelta</t>
  </si>
  <si>
    <t>Bus</t>
  </si>
  <si>
    <t>Coctel sin licor</t>
  </si>
  <si>
    <t>CUPCAKE</t>
  </si>
  <si>
    <t>Aperitivo</t>
  </si>
  <si>
    <t>Celebración Costumbres navideñas con la participación de las dependencias del ICBF (Florencia)</t>
  </si>
  <si>
    <t>Restaurante estilo campestre decorado de la siguiente manera: Mesas y sillas vestidas con colores y elementos navideños; instalaciones decoradas con motivos alusivos a la época (Navidad).</t>
  </si>
  <si>
    <t xml:space="preserve">Lugar </t>
  </si>
  <si>
    <t>Grupo en vivo de al menos tres (3) integrantes, con una duración mínima de cuatro (4) horas, interpretando temas navideños y garantizando sonorización adecuada en todos los espacios.</t>
  </si>
  <si>
    <t>Ambientación Musical</t>
  </si>
  <si>
    <t>Opción 1.
-	Proteína: Lomo de cerdo, asado al horno (300 gr por porción)
-	Acompañantes: pure de papa y vegetales salteados
-	Jugo natural de fruta de temporada 
-	Postre: Noche buena: Dulce de papaya, brevas y queso.</t>
  </si>
  <si>
    <t>Opción 2.
-	Proteína: Lomo de cerdo en salsa agridulce (300 gr por porción)
-	Acompañantes: arroz y vegetales salteados
-	Jugo natural de fruta de temporada 
-	Postre: Postre: Noche buena: Dulce de papaya, brevas y buñuelos.</t>
  </si>
  <si>
    <t>Dos (2) cocteles sin licor por persona. Un coctel iniciando el evento y la otra mitad del evento</t>
  </si>
  <si>
    <t>Agrupacion Musical</t>
  </si>
  <si>
    <t>Celebración Costumbres navideñas con la participación de las dependencias del ICBF (Puerto Rico)</t>
  </si>
  <si>
    <t>Restaurante estilo campestre, una zona al aire libre, y con un máximo de 4 km del casco urbano con acceso de vía adecuada. El lugar debe estar de: Mesas y sillas vestidas con colores y elementos navideños; instalaciones decoradas con motivos alusivos a la época</t>
  </si>
  <si>
    <t>Dos cocteles sin licor por persona. Un coctel iniciando el evento y la otra mitad del evento.</t>
  </si>
  <si>
    <t>Opción 1.
-	Proteína: Lomo de cerdo, asado al horno (300 gr por porción)
-	Acompañantes: pure de papa y vegetales salteados
-	Jugo natural de fruta de temporada 
-	Postre: Noche buena: Dulce de papaya, brevas y queso</t>
  </si>
  <si>
    <t>Cena</t>
  </si>
  <si>
    <t xml:space="preserve">Pasadía en el municipio de Florencia. Para tres (3) servidores públicos de la Regional Caquetá y sus centros zonales </t>
  </si>
  <si>
    <t>VALOR OFERTADO</t>
  </si>
  <si>
    <t xml:space="preserve">Precio Unitario </t>
  </si>
  <si>
    <t>Precio Total</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</si>
  <si>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</si>
  <si>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SUMATORIA TOTAL INCLUIDO IVA (Nota 4)</t>
  </si>
  <si>
    <t>Florencia, 
Señores:
INSTITUTO COLOMBIANO DE BIENESTAR FAMILIAR.
REGIONAL CAQUETA.
Transversal 6º Avenida Circunvalar.
Florencia.
OBJETO: "DESARROLLAR LAS ACTIVIDADES CORRESPONDIENTES AL PLAN DE BIENESTAR SOCIAL, PARA LOS SERVIDORES PÚBLICOS Y SUS FAMILIAS DE LA SEDE REGIONAL CAQUETÁ, DURANTE LA VIGENCIA 2025".
La propuesta debe ser presentada por el valor total del presupuesto oficial publicado y como factor de selección se determinará el menor valor de los precios unitarios ofertados. SE DEBE ANEXAR LA PROPUESTA EN EXCEL CONFORME AL ANEXO. 
Nota: Los valores ofertados NO pueden superar el precio techo.</t>
  </si>
  <si>
    <t>ANEXO No. 12 PROPUESTA ECONOMICA</t>
  </si>
  <si>
    <t>PRECIO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</si>
</sst>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quot;$&quot;\ #,##0"/>
    <numFmt numFmtId="167" formatCode="&quot;$&quot;#,##0"/>
    <numFmt numFmtId="168" formatCode="_ * #,##0.00_ ;_ * \-#,##0.00_ ;_ * &quot;-&quot;??_ ;_ @_ "/>
    <numFmt numFmtId="169" formatCode="_ &quot;$&quot;\ * #,##0.00_ ;_ &quot;$&quot;\ * \-#,##0.00_ ;_ &quot;$&quot;\ * &quot;-&quot;??_ ;_ @_ "/>
    <numFmt numFmtId="170" formatCode="0\ &quot;Meses&quot;"/>
  </numFmts>
  <fonts count="26">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name val="Zurich BT"/>
    </font>
    <font>
      <sz val="11"/>
      <color indexed="8"/>
      <name val="Arial"/>
      <family val="2"/>
    </font>
    <font>
      <sz val="10"/>
      <color indexed="8"/>
      <name val="Zurich BT"/>
      <family val="2"/>
    </font>
    <font>
      <sz val="9"/>
      <color theme="1"/>
      <name val="Arial"/>
      <family val="2"/>
    </font>
    <font>
      <sz val="9"/>
      <name val="Arial"/>
      <family val="2"/>
    </font>
    <font>
      <b/>
      <sz val="9"/>
      <name val="Arial"/>
      <family val="2"/>
    </font>
    <font>
      <b/>
      <u val="singleAccounting"/>
      <sz val="9"/>
      <color theme="1"/>
      <name val="Arial"/>
      <family val="2"/>
    </font>
    <font>
      <b/>
      <sz val="16"/>
      <color theme="1"/>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7" tint="0.79998168889431442"/>
        <bgColor indexed="64"/>
      </patternFill>
    </fill>
    <fill>
      <patternFill patternType="solid">
        <fgColor theme="2"/>
        <bgColor indexed="64"/>
      </patternFill>
    </fill>
    <fill>
      <patternFill patternType="solid">
        <fgColor theme="7"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37">
    <xf numFmtId="0" fontId="0" fillId="0" borderId="0"/>
    <xf numFmtId="0" fontId="2" fillId="0" borderId="0"/>
    <xf numFmtId="0" fontId="8" fillId="0" borderId="0" applyNumberFormat="0" applyFill="0" applyBorder="0" applyAlignment="0" applyProtection="0">
      <alignment vertical="top"/>
      <protection locked="0"/>
    </xf>
    <xf numFmtId="165" fontId="1" fillId="0" borderId="0" applyFont="0" applyFill="0" applyBorder="0" applyAlignment="0" applyProtection="0"/>
    <xf numFmtId="0" fontId="17" fillId="0" borderId="0"/>
    <xf numFmtId="164" fontId="1" fillId="0" borderId="0" applyFont="0" applyFill="0" applyBorder="0" applyAlignment="0" applyProtection="0"/>
    <xf numFmtId="0" fontId="4" fillId="0" borderId="0"/>
    <xf numFmtId="0" fontId="2" fillId="0" borderId="0"/>
    <xf numFmtId="0" fontId="18" fillId="0" borderId="0"/>
    <xf numFmtId="9" fontId="18" fillId="0" borderId="0" applyFont="0" applyFill="0" applyBorder="0" applyAlignment="0" applyProtection="0"/>
    <xf numFmtId="43" fontId="2" fillId="0" borderId="0" applyFont="0" applyFill="0" applyBorder="0" applyAlignment="0" applyProtection="0"/>
    <xf numFmtId="168" fontId="18" fillId="0" borderId="0" applyFont="0" applyFill="0" applyBorder="0" applyAlignment="0" applyProtection="0"/>
    <xf numFmtId="169" fontId="18" fillId="0" borderId="0" applyFont="0" applyFill="0" applyBorder="0" applyAlignment="0" applyProtection="0"/>
    <xf numFmtId="169" fontId="18" fillId="0" borderId="0" applyFont="0" applyFill="0" applyBorder="0" applyAlignment="0" applyProtection="0"/>
    <xf numFmtId="0" fontId="4" fillId="0" borderId="0"/>
    <xf numFmtId="0" fontId="2" fillId="0" borderId="0"/>
    <xf numFmtId="0" fontId="18"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0" fontId="19" fillId="0" borderId="0"/>
    <xf numFmtId="0" fontId="20" fillId="0" borderId="0"/>
    <xf numFmtId="43"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113">
    <xf numFmtId="0" fontId="0" fillId="0" borderId="0" xfId="0"/>
    <xf numFmtId="166" fontId="9" fillId="3" borderId="3" xfId="1" applyNumberFormat="1" applyFont="1" applyFill="1" applyBorder="1" applyAlignment="1" applyProtection="1">
      <alignment vertical="center"/>
      <protection locked="0" hidden="1"/>
    </xf>
    <xf numFmtId="166" fontId="9" fillId="0" borderId="1" xfId="1" applyNumberFormat="1" applyFont="1" applyBorder="1" applyAlignment="1">
      <alignment vertical="center"/>
    </xf>
    <xf numFmtId="166" fontId="10" fillId="5" borderId="1" xfId="1" applyNumberFormat="1" applyFont="1" applyFill="1" applyBorder="1" applyAlignment="1">
      <alignment vertical="center"/>
    </xf>
    <xf numFmtId="0" fontId="9" fillId="5" borderId="1" xfId="0" applyFont="1" applyFill="1" applyBorder="1" applyAlignment="1">
      <alignment horizontal="center" vertical="center" wrapText="1"/>
    </xf>
    <xf numFmtId="166" fontId="9" fillId="3" borderId="3" xfId="1" applyNumberFormat="1" applyFont="1" applyFill="1" applyBorder="1" applyAlignment="1" applyProtection="1">
      <alignment horizontal="center" vertical="center"/>
      <protection locked="0" hidden="1"/>
    </xf>
    <xf numFmtId="166" fontId="9" fillId="0" borderId="1" xfId="1" applyNumberFormat="1" applyFont="1" applyBorder="1" applyAlignment="1">
      <alignment horizontal="center" vertical="center"/>
    </xf>
    <xf numFmtId="166" fontId="10" fillId="5" borderId="1" xfId="1" applyNumberFormat="1" applyFont="1" applyFill="1" applyBorder="1" applyAlignment="1">
      <alignment horizontal="center" vertical="center"/>
    </xf>
    <xf numFmtId="0" fontId="5" fillId="0" borderId="0" xfId="0" applyFont="1"/>
    <xf numFmtId="0" fontId="9" fillId="5" borderId="3"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0" fillId="0" borderId="0" xfId="0" applyAlignment="1">
      <alignment vertical="center"/>
    </xf>
    <xf numFmtId="0" fontId="5" fillId="2" borderId="1" xfId="0" applyFont="1" applyFill="1" applyBorder="1" applyAlignment="1">
      <alignment horizontal="center"/>
    </xf>
    <xf numFmtId="9" fontId="0" fillId="0" borderId="1" xfId="0" applyNumberFormat="1" applyBorder="1" applyAlignment="1">
      <alignment horizontal="center"/>
    </xf>
    <xf numFmtId="167" fontId="12" fillId="0" borderId="1" xfId="0" applyNumberFormat="1" applyFont="1" applyBorder="1" applyAlignment="1">
      <alignment horizontal="right" vertical="center" wrapText="1"/>
    </xf>
    <xf numFmtId="0" fontId="13" fillId="0" borderId="0" xfId="0" applyFont="1"/>
    <xf numFmtId="167" fontId="14" fillId="0" borderId="1" xfId="0" applyNumberFormat="1" applyFont="1" applyBorder="1" applyAlignment="1">
      <alignment horizontal="right" vertical="center" wrapText="1"/>
    </xf>
    <xf numFmtId="0" fontId="15" fillId="0" borderId="0" xfId="0" applyFont="1"/>
    <xf numFmtId="0" fontId="6" fillId="0" borderId="0" xfId="0" applyFont="1" applyAlignment="1">
      <alignment vertical="center"/>
    </xf>
    <xf numFmtId="0" fontId="6" fillId="0" borderId="0" xfId="0" applyFont="1"/>
    <xf numFmtId="166" fontId="10" fillId="2" borderId="4" xfId="0" applyNumberFormat="1" applyFont="1" applyFill="1" applyBorder="1" applyAlignment="1">
      <alignment horizontal="center" vertical="center" wrapText="1"/>
    </xf>
    <xf numFmtId="0" fontId="5" fillId="2" borderId="0" xfId="0" applyFont="1" applyFill="1" applyAlignment="1">
      <alignment horizontal="center"/>
    </xf>
    <xf numFmtId="9" fontId="0" fillId="0" borderId="0" xfId="0" applyNumberFormat="1" applyAlignment="1">
      <alignment horizontal="center"/>
    </xf>
    <xf numFmtId="0" fontId="7" fillId="2" borderId="18" xfId="1" applyFont="1" applyFill="1" applyBorder="1" applyAlignment="1">
      <alignment horizontal="center" vertical="center" wrapText="1"/>
    </xf>
    <xf numFmtId="0" fontId="7" fillId="2" borderId="19" xfId="1" applyFont="1" applyFill="1" applyBorder="1" applyAlignment="1">
      <alignment horizontal="center" vertical="center" wrapText="1"/>
    </xf>
    <xf numFmtId="0" fontId="10" fillId="2" borderId="4" xfId="0" applyFont="1" applyFill="1" applyBorder="1" applyAlignment="1">
      <alignment horizontal="center" vertical="center" wrapText="1"/>
    </xf>
    <xf numFmtId="166" fontId="9" fillId="5" borderId="3" xfId="0" applyNumberFormat="1" applyFont="1" applyFill="1" applyBorder="1" applyAlignment="1">
      <alignment horizontal="center" vertical="center" wrapText="1"/>
    </xf>
    <xf numFmtId="0" fontId="3" fillId="0" borderId="0" xfId="0" applyFont="1"/>
    <xf numFmtId="0" fontId="9" fillId="0" borderId="0" xfId="0" applyFont="1" applyAlignment="1">
      <alignment vertical="center"/>
    </xf>
    <xf numFmtId="0" fontId="13" fillId="0" borderId="0" xfId="0" applyFont="1" applyAlignment="1">
      <alignment horizontal="left" vertical="center"/>
    </xf>
    <xf numFmtId="0" fontId="9" fillId="0" borderId="1" xfId="0" applyFont="1" applyBorder="1" applyAlignment="1">
      <alignment horizontal="center" vertical="center" wrapText="1"/>
    </xf>
    <xf numFmtId="3" fontId="12"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vertical="center" wrapText="1"/>
    </xf>
    <xf numFmtId="0" fontId="10" fillId="0" borderId="2" xfId="0" applyFont="1" applyBorder="1" applyAlignment="1">
      <alignment horizontal="center" vertical="center" wrapText="1"/>
    </xf>
    <xf numFmtId="42" fontId="10" fillId="6" borderId="1" xfId="0" applyNumberFormat="1" applyFont="1" applyFill="1" applyBorder="1" applyAlignment="1">
      <alignment horizontal="left" vertical="center"/>
    </xf>
    <xf numFmtId="44" fontId="24" fillId="8" borderId="1" xfId="36" applyFont="1" applyFill="1" applyBorder="1" applyAlignment="1">
      <alignment vertical="center" wrapText="1"/>
    </xf>
    <xf numFmtId="0" fontId="3" fillId="8" borderId="1" xfId="0" applyFont="1" applyFill="1" applyBorder="1"/>
    <xf numFmtId="0" fontId="13" fillId="9" borderId="1" xfId="0" applyFont="1" applyFill="1" applyBorder="1" applyAlignment="1">
      <alignment horizontal="left" vertical="center" wrapText="1"/>
    </xf>
    <xf numFmtId="0" fontId="13" fillId="9" borderId="1" xfId="0" applyFont="1" applyFill="1" applyBorder="1" applyAlignment="1">
      <alignment horizontal="left" vertical="center"/>
    </xf>
    <xf numFmtId="44" fontId="5" fillId="0" borderId="1" xfId="36" applyFont="1" applyBorder="1" applyAlignment="1">
      <alignment vertical="center"/>
    </xf>
    <xf numFmtId="170" fontId="23" fillId="7" borderId="1" xfId="0" applyNumberFormat="1"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2" fillId="0" borderId="4" xfId="0" applyFont="1" applyBorder="1" applyAlignment="1">
      <alignment horizontal="justify" vertical="center"/>
    </xf>
    <xf numFmtId="0" fontId="12" fillId="0" borderId="3" xfId="0" applyFont="1" applyBorder="1" applyAlignment="1">
      <alignment horizontal="justify" vertical="center"/>
    </xf>
    <xf numFmtId="0" fontId="12" fillId="0" borderId="4" xfId="0" applyFont="1" applyBorder="1" applyAlignment="1">
      <alignment horizontal="justify" vertical="center" wrapText="1"/>
    </xf>
    <xf numFmtId="0" fontId="12" fillId="0" borderId="3" xfId="0" applyFont="1" applyBorder="1" applyAlignment="1">
      <alignment horizontal="justify" vertical="center" wrapText="1"/>
    </xf>
    <xf numFmtId="0" fontId="7" fillId="0" borderId="20" xfId="0" applyFont="1" applyBorder="1" applyAlignment="1">
      <alignment horizontal="left" vertical="center" wrapText="1"/>
    </xf>
    <xf numFmtId="0" fontId="7" fillId="0" borderId="10" xfId="0" applyFont="1" applyBorder="1" applyAlignment="1">
      <alignment horizontal="left" vertical="center" wrapText="1"/>
    </xf>
    <xf numFmtId="0" fontId="7" fillId="0" borderId="9" xfId="0" applyFont="1" applyBorder="1" applyAlignment="1">
      <alignment horizontal="left"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left" vertical="center" wrapText="1"/>
    </xf>
    <xf numFmtId="0" fontId="12" fillId="0" borderId="3" xfId="0" applyFont="1" applyBorder="1" applyAlignment="1">
      <alignment horizontal="left" vertical="center" wrapText="1"/>
    </xf>
    <xf numFmtId="0" fontId="12" fillId="0" borderId="1" xfId="0" applyFont="1" applyBorder="1" applyAlignment="1">
      <alignment horizontal="left"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25" fillId="2" borderId="0" xfId="0" applyFont="1" applyFill="1" applyAlignment="1">
      <alignment horizontal="center" vertical="center" wrapText="1"/>
    </xf>
    <xf numFmtId="0" fontId="22" fillId="5" borderId="0" xfId="0" applyFont="1" applyFill="1" applyAlignment="1">
      <alignment horizontal="left" vertical="center" wrapText="1"/>
    </xf>
    <xf numFmtId="0" fontId="21" fillId="0" borderId="1" xfId="0" applyFont="1" applyBorder="1" applyAlignment="1">
      <alignment horizontal="left" vertical="center" wrapText="1"/>
    </xf>
    <xf numFmtId="0" fontId="14" fillId="0" borderId="19"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170" fontId="23" fillId="7" borderId="1" xfId="0" applyNumberFormat="1" applyFont="1" applyFill="1" applyBorder="1" applyAlignment="1">
      <alignment horizontal="center" vertical="center" wrapText="1"/>
    </xf>
    <xf numFmtId="0" fontId="7" fillId="8" borderId="4" xfId="0" applyFont="1" applyFill="1" applyBorder="1" applyAlignment="1">
      <alignment horizontal="center" vertical="center"/>
    </xf>
    <xf numFmtId="0" fontId="7" fillId="8" borderId="5" xfId="0" applyFont="1" applyFill="1" applyBorder="1" applyAlignment="1">
      <alignment horizontal="center" vertical="center"/>
    </xf>
    <xf numFmtId="0" fontId="7" fillId="8" borderId="3" xfId="0" applyFont="1" applyFill="1" applyBorder="1" applyAlignment="1">
      <alignment horizontal="center" vertical="center"/>
    </xf>
    <xf numFmtId="170" fontId="22" fillId="0" borderId="19" xfId="0" applyNumberFormat="1" applyFont="1" applyBorder="1" applyAlignment="1">
      <alignment horizontal="center" vertical="center" wrapText="1"/>
    </xf>
    <xf numFmtId="170" fontId="22" fillId="0" borderId="7" xfId="0" applyNumberFormat="1" applyFont="1" applyBorder="1" applyAlignment="1">
      <alignment horizontal="center" vertical="center" wrapText="1"/>
    </xf>
    <xf numFmtId="170" fontId="22" fillId="0" borderId="8" xfId="0" applyNumberFormat="1" applyFont="1" applyBorder="1" applyAlignment="1">
      <alignment horizontal="center" vertical="center" wrapText="1"/>
    </xf>
    <xf numFmtId="0" fontId="9" fillId="6" borderId="4"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9" fillId="5" borderId="4"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10" fillId="2" borderId="1" xfId="0" applyFont="1" applyFill="1" applyBorder="1" applyAlignment="1">
      <alignment horizontal="center" vertical="center" wrapText="1"/>
    </xf>
    <xf numFmtId="166" fontId="10" fillId="2" borderId="4" xfId="0" applyNumberFormat="1" applyFont="1" applyFill="1" applyBorder="1" applyAlignment="1">
      <alignment horizontal="center" vertical="center" wrapText="1"/>
    </xf>
    <xf numFmtId="166" fontId="10" fillId="2" borderId="3" xfId="0" applyNumberFormat="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0" xfId="1" applyFont="1" applyFill="1" applyAlignment="1">
      <alignment horizontal="center" vertical="center" wrapText="1"/>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6"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10" fillId="2" borderId="12" xfId="0" applyFont="1" applyFill="1" applyBorder="1" applyAlignment="1">
      <alignment horizontal="left" vertical="center" wrapText="1"/>
    </xf>
    <xf numFmtId="0" fontId="10" fillId="2" borderId="13"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center" vertical="center"/>
    </xf>
    <xf numFmtId="0" fontId="7" fillId="2" borderId="16"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15" xfId="1" applyFont="1" applyFill="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cellXfs>
  <cellStyles count="37">
    <cellStyle name="Hipervínculo 2" xfId="2" xr:uid="{00000000-0005-0000-0000-000000000000}"/>
    <cellStyle name="Millares [0] 2" xfId="18" xr:uid="{00000000-0005-0000-0000-000001000000}"/>
    <cellStyle name="Millares [0] 2 2" xfId="21" xr:uid="{00000000-0005-0000-0000-000002000000}"/>
    <cellStyle name="Millares [0] 2 2 2" xfId="31" xr:uid="{00000000-0005-0000-0000-000003000000}"/>
    <cellStyle name="Millares [0] 2 3" xfId="28" xr:uid="{00000000-0005-0000-0000-000004000000}"/>
    <cellStyle name="Millares [0] 3" xfId="24" xr:uid="{00000000-0005-0000-0000-000005000000}"/>
    <cellStyle name="Millares [0] 3 2" xfId="34" xr:uid="{00000000-0005-0000-0000-000006000000}"/>
    <cellStyle name="Millares 2" xfId="10" xr:uid="{00000000-0005-0000-0000-000007000000}"/>
    <cellStyle name="Millares 2 2" xfId="20" xr:uid="{00000000-0005-0000-0000-000008000000}"/>
    <cellStyle name="Millares 2 2 2" xfId="30" xr:uid="{00000000-0005-0000-0000-000009000000}"/>
    <cellStyle name="Millares 2 3" xfId="27" xr:uid="{00000000-0005-0000-0000-00000A000000}"/>
    <cellStyle name="Millares 5" xfId="11" xr:uid="{00000000-0005-0000-0000-00000B000000}"/>
    <cellStyle name="Moneda" xfId="36" builtinId="4"/>
    <cellStyle name="Moneda [0] 2" xfId="19" xr:uid="{00000000-0005-0000-0000-00000D000000}"/>
    <cellStyle name="Moneda [0] 2 2" xfId="22" xr:uid="{00000000-0005-0000-0000-00000E000000}"/>
    <cellStyle name="Moneda [0] 2 2 2" xfId="32" xr:uid="{00000000-0005-0000-0000-00000F000000}"/>
    <cellStyle name="Moneda [0] 2 3" xfId="29" xr:uid="{00000000-0005-0000-0000-000010000000}"/>
    <cellStyle name="Moneda [0] 3" xfId="23" xr:uid="{00000000-0005-0000-0000-000011000000}"/>
    <cellStyle name="Moneda [0] 3 2" xfId="33" xr:uid="{00000000-0005-0000-0000-000012000000}"/>
    <cellStyle name="Moneda [0] 4" xfId="35" xr:uid="{00000000-0005-0000-0000-000013000000}"/>
    <cellStyle name="Moneda 2" xfId="5" xr:uid="{00000000-0005-0000-0000-000014000000}"/>
    <cellStyle name="Moneda 3" xfId="3" xr:uid="{00000000-0005-0000-0000-000015000000}"/>
    <cellStyle name="Moneda 4" xfId="12" xr:uid="{00000000-0005-0000-0000-000016000000}"/>
    <cellStyle name="Moneda 5" xfId="13" xr:uid="{00000000-0005-0000-0000-000017000000}"/>
    <cellStyle name="Normal" xfId="0" builtinId="0"/>
    <cellStyle name="Normal 2" xfId="7" xr:uid="{00000000-0005-0000-0000-000019000000}"/>
    <cellStyle name="Normal 2 2" xfId="4" xr:uid="{00000000-0005-0000-0000-00001A000000}"/>
    <cellStyle name="Normal 2 2 2" xfId="14" xr:uid="{00000000-0005-0000-0000-00001B000000}"/>
    <cellStyle name="Normal 2 2_ANEXO 7 OK" xfId="26" xr:uid="{00000000-0005-0000-0000-00001C000000}"/>
    <cellStyle name="Normal 2 3" xfId="15" xr:uid="{00000000-0005-0000-0000-00001D000000}"/>
    <cellStyle name="Normal 2_ANEXO 7 OK" xfId="25" xr:uid="{00000000-0005-0000-0000-00001E000000}"/>
    <cellStyle name="Normal 28" xfId="1" xr:uid="{00000000-0005-0000-0000-00001F000000}"/>
    <cellStyle name="Normal 3" xfId="6" xr:uid="{00000000-0005-0000-0000-000020000000}"/>
    <cellStyle name="Normal 3 2" xfId="16" xr:uid="{00000000-0005-0000-0000-000021000000}"/>
    <cellStyle name="Normal 4" xfId="8" xr:uid="{00000000-0005-0000-0000-000022000000}"/>
    <cellStyle name="Porcentual 2" xfId="17" xr:uid="{00000000-0005-0000-0000-000023000000}"/>
    <cellStyle name="Porcentual 5" xfId="9" xr:uid="{00000000-0005-0000-0000-000024000000}"/>
  </cellStyles>
  <dxfs count="0"/>
  <tableStyles count="0" defaultTableStyle="TableStyleMedium2" defaultPivotStyle="PivotStyleLight16"/>
  <colors>
    <mruColors>
      <color rgb="FFED97A9"/>
      <color rgb="FFFFFFCC"/>
      <color rgb="FFFFB3B3"/>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180974</xdr:colOff>
      <xdr:row>0</xdr:row>
      <xdr:rowOff>730688</xdr:rowOff>
    </xdr:to>
    <xdr:pic>
      <xdr:nvPicPr>
        <xdr:cNvPr id="5" name="45 Imagen" descr="LOGO-ICBF">
          <a:extLst>
            <a:ext uri="{FF2B5EF4-FFF2-40B4-BE49-F238E27FC236}">
              <a16:creationId xmlns:a16="http://schemas.microsoft.com/office/drawing/2014/main" id="{665D98DA-C969-4A0D-AB8A-BCDE97AECC7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638174" cy="73068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9"/>
  <sheetViews>
    <sheetView showGridLines="0" tabSelected="1" zoomScaleNormal="100" zoomScaleSheetLayoutView="80" zoomScalePageLayoutView="60" workbookViewId="0">
      <selection activeCell="N2" sqref="N2"/>
    </sheetView>
  </sheetViews>
  <sheetFormatPr baseColWidth="10" defaultColWidth="11.42578125" defaultRowHeight="12.75"/>
  <cols>
    <col min="1" max="1" width="6.85546875" style="27" customWidth="1"/>
    <col min="2" max="2" width="10.28515625" style="27" customWidth="1"/>
    <col min="3" max="3" width="10.140625" style="27" customWidth="1"/>
    <col min="4" max="4" width="13.42578125" style="27" customWidth="1"/>
    <col min="5" max="5" width="27.42578125" style="27" customWidth="1"/>
    <col min="6" max="6" width="14.28515625" style="27" customWidth="1"/>
    <col min="7" max="7" width="10.7109375" style="27" customWidth="1"/>
    <col min="8" max="8" width="10.5703125" style="27" customWidth="1"/>
    <col min="9" max="9" width="15.42578125" style="27" customWidth="1"/>
    <col min="10" max="10" width="15.140625" style="27" customWidth="1"/>
    <col min="11" max="11" width="15.42578125" style="27" customWidth="1"/>
    <col min="12" max="16384" width="11.42578125" style="27"/>
  </cols>
  <sheetData>
    <row r="1" spans="1:11" s="28" customFormat="1" ht="57.75" customHeight="1">
      <c r="A1" s="67" t="s">
        <v>101</v>
      </c>
      <c r="B1" s="67"/>
      <c r="C1" s="67"/>
      <c r="D1" s="67"/>
      <c r="E1" s="67"/>
      <c r="F1" s="67"/>
      <c r="G1" s="67"/>
      <c r="H1" s="67"/>
      <c r="I1" s="67"/>
      <c r="J1" s="67"/>
      <c r="K1" s="67"/>
    </row>
    <row r="2" spans="1:11" s="29" customFormat="1" ht="201.75" customHeight="1">
      <c r="A2" s="68" t="s">
        <v>100</v>
      </c>
      <c r="B2" s="68"/>
      <c r="C2" s="68"/>
      <c r="D2" s="68"/>
      <c r="E2" s="68"/>
      <c r="F2" s="68"/>
      <c r="G2" s="68"/>
      <c r="H2" s="68"/>
      <c r="I2" s="68"/>
      <c r="J2" s="68"/>
      <c r="K2" s="68"/>
    </row>
    <row r="3" spans="1:11" s="29" customFormat="1" ht="19.5" customHeight="1">
      <c r="A3" s="77"/>
      <c r="B3" s="78"/>
      <c r="C3" s="78"/>
      <c r="D3" s="78"/>
      <c r="E3" s="78"/>
      <c r="F3" s="78"/>
      <c r="G3" s="78"/>
      <c r="H3" s="79"/>
      <c r="I3" s="44" t="s">
        <v>102</v>
      </c>
      <c r="J3" s="73" t="s">
        <v>95</v>
      </c>
      <c r="K3" s="73"/>
    </row>
    <row r="4" spans="1:11" s="29" customFormat="1" ht="32.25" customHeight="1">
      <c r="A4" s="32" t="s">
        <v>28</v>
      </c>
      <c r="B4" s="45" t="s">
        <v>49</v>
      </c>
      <c r="C4" s="86"/>
      <c r="D4" s="32" t="s">
        <v>48</v>
      </c>
      <c r="E4" s="45" t="s">
        <v>50</v>
      </c>
      <c r="F4" s="46"/>
      <c r="G4" s="32" t="s">
        <v>29</v>
      </c>
      <c r="H4" s="32" t="s">
        <v>56</v>
      </c>
      <c r="I4" s="37" t="s">
        <v>96</v>
      </c>
      <c r="J4" s="37" t="s">
        <v>96</v>
      </c>
      <c r="K4" s="37" t="s">
        <v>97</v>
      </c>
    </row>
    <row r="5" spans="1:11" s="29" customFormat="1" ht="36" customHeight="1">
      <c r="A5" s="61">
        <v>1</v>
      </c>
      <c r="B5" s="61" t="s">
        <v>37</v>
      </c>
      <c r="C5" s="61"/>
      <c r="D5" s="64" t="s">
        <v>43</v>
      </c>
      <c r="E5" s="47" t="s">
        <v>42</v>
      </c>
      <c r="F5" s="48"/>
      <c r="G5" s="30" t="s">
        <v>43</v>
      </c>
      <c r="H5" s="31">
        <v>50</v>
      </c>
      <c r="I5" s="43">
        <v>16631</v>
      </c>
      <c r="J5" s="41"/>
      <c r="K5" s="42"/>
    </row>
    <row r="6" spans="1:11" s="29" customFormat="1" ht="36" customHeight="1">
      <c r="A6" s="61"/>
      <c r="B6" s="61"/>
      <c r="C6" s="61"/>
      <c r="D6" s="65"/>
      <c r="E6" s="49" t="s">
        <v>44</v>
      </c>
      <c r="F6" s="50"/>
      <c r="G6" s="30" t="s">
        <v>43</v>
      </c>
      <c r="H6" s="31">
        <v>50</v>
      </c>
      <c r="I6" s="43">
        <v>20052</v>
      </c>
      <c r="J6" s="41"/>
      <c r="K6" s="42"/>
    </row>
    <row r="7" spans="1:11" s="29" customFormat="1" ht="33.75" customHeight="1">
      <c r="A7" s="61"/>
      <c r="B7" s="61"/>
      <c r="C7" s="61"/>
      <c r="D7" s="66"/>
      <c r="E7" s="49" t="s">
        <v>45</v>
      </c>
      <c r="F7" s="50"/>
      <c r="G7" s="30" t="s">
        <v>43</v>
      </c>
      <c r="H7" s="31">
        <v>50</v>
      </c>
      <c r="I7" s="43">
        <v>22713</v>
      </c>
      <c r="J7" s="42"/>
      <c r="K7" s="42"/>
    </row>
    <row r="8" spans="1:11" s="29" customFormat="1" ht="34.5" customHeight="1">
      <c r="A8" s="61"/>
      <c r="B8" s="61"/>
      <c r="C8" s="61"/>
      <c r="D8" s="30" t="s">
        <v>46</v>
      </c>
      <c r="E8" s="49" t="s">
        <v>52</v>
      </c>
      <c r="F8" s="50"/>
      <c r="G8" s="30" t="s">
        <v>51</v>
      </c>
      <c r="H8" s="31">
        <v>5</v>
      </c>
      <c r="I8" s="43">
        <v>99213</v>
      </c>
      <c r="J8" s="42"/>
      <c r="K8" s="42"/>
    </row>
    <row r="9" spans="1:11" s="29" customFormat="1" ht="34.5" customHeight="1">
      <c r="A9" s="61"/>
      <c r="B9" s="61"/>
      <c r="C9" s="61"/>
      <c r="D9" s="64" t="s">
        <v>47</v>
      </c>
      <c r="E9" s="56" t="s">
        <v>94</v>
      </c>
      <c r="F9" s="57"/>
      <c r="G9" s="30" t="s">
        <v>55</v>
      </c>
      <c r="H9" s="31">
        <v>3</v>
      </c>
      <c r="I9" s="43">
        <v>147894</v>
      </c>
      <c r="J9" s="42"/>
      <c r="K9" s="42"/>
    </row>
    <row r="10" spans="1:11" s="29" customFormat="1" ht="34.5" customHeight="1">
      <c r="A10" s="61"/>
      <c r="B10" s="61"/>
      <c r="C10" s="61"/>
      <c r="D10" s="65"/>
      <c r="E10" s="56" t="s">
        <v>53</v>
      </c>
      <c r="F10" s="57"/>
      <c r="G10" s="30" t="s">
        <v>55</v>
      </c>
      <c r="H10" s="31">
        <v>3</v>
      </c>
      <c r="I10" s="43">
        <v>167894</v>
      </c>
      <c r="J10" s="42"/>
      <c r="K10" s="42"/>
    </row>
    <row r="11" spans="1:11" s="29" customFormat="1" ht="34.5" customHeight="1">
      <c r="A11" s="61"/>
      <c r="B11" s="61"/>
      <c r="C11" s="61"/>
      <c r="D11" s="66"/>
      <c r="E11" s="49" t="s">
        <v>54</v>
      </c>
      <c r="F11" s="50"/>
      <c r="G11" s="30" t="s">
        <v>55</v>
      </c>
      <c r="H11" s="31">
        <v>3</v>
      </c>
      <c r="I11" s="43">
        <v>167894</v>
      </c>
      <c r="J11" s="42"/>
      <c r="K11" s="42"/>
    </row>
    <row r="12" spans="1:11" s="29" customFormat="1" ht="78.75" customHeight="1">
      <c r="A12" s="30">
        <v>2</v>
      </c>
      <c r="B12" s="61" t="s">
        <v>38</v>
      </c>
      <c r="C12" s="61"/>
      <c r="D12" s="36" t="s">
        <v>58</v>
      </c>
      <c r="E12" s="54" t="s">
        <v>57</v>
      </c>
      <c r="F12" s="55"/>
      <c r="G12" s="34" t="s">
        <v>59</v>
      </c>
      <c r="H12" s="33">
        <v>120</v>
      </c>
      <c r="I12" s="43">
        <v>16111</v>
      </c>
      <c r="J12" s="42"/>
      <c r="K12" s="42"/>
    </row>
    <row r="13" spans="1:11" s="29" customFormat="1" ht="161.25" customHeight="1">
      <c r="A13" s="36">
        <v>3</v>
      </c>
      <c r="B13" s="59" t="s">
        <v>39</v>
      </c>
      <c r="C13" s="60"/>
      <c r="D13" s="30" t="s">
        <v>60</v>
      </c>
      <c r="E13" s="49" t="s">
        <v>61</v>
      </c>
      <c r="F13" s="50"/>
      <c r="G13" s="30" t="s">
        <v>30</v>
      </c>
      <c r="H13" s="31">
        <v>60</v>
      </c>
      <c r="I13" s="43">
        <v>179200</v>
      </c>
      <c r="J13" s="41"/>
      <c r="K13" s="42"/>
    </row>
    <row r="14" spans="1:11" s="29" customFormat="1" ht="67.5" customHeight="1">
      <c r="A14" s="61">
        <v>4</v>
      </c>
      <c r="B14" s="61" t="s">
        <v>40</v>
      </c>
      <c r="C14" s="61"/>
      <c r="D14" s="35" t="s">
        <v>62</v>
      </c>
      <c r="E14" s="49" t="s">
        <v>70</v>
      </c>
      <c r="F14" s="50"/>
      <c r="G14" s="30" t="s">
        <v>34</v>
      </c>
      <c r="H14" s="31">
        <v>1</v>
      </c>
      <c r="I14" s="43">
        <v>1123625</v>
      </c>
      <c r="J14" s="42"/>
      <c r="K14" s="42"/>
    </row>
    <row r="15" spans="1:11" s="29" customFormat="1" ht="67.5" customHeight="1">
      <c r="A15" s="61"/>
      <c r="B15" s="61"/>
      <c r="C15" s="61"/>
      <c r="D15" s="62" t="s">
        <v>63</v>
      </c>
      <c r="E15" s="49" t="s">
        <v>66</v>
      </c>
      <c r="F15" s="50"/>
      <c r="G15" s="30" t="s">
        <v>64</v>
      </c>
      <c r="H15" s="31">
        <v>23</v>
      </c>
      <c r="I15" s="43">
        <v>57175</v>
      </c>
      <c r="J15" s="42"/>
      <c r="K15" s="42"/>
    </row>
    <row r="16" spans="1:11" s="29" customFormat="1" ht="43.5" customHeight="1">
      <c r="A16" s="61"/>
      <c r="B16" s="61"/>
      <c r="C16" s="61"/>
      <c r="D16" s="63"/>
      <c r="E16" s="49" t="s">
        <v>65</v>
      </c>
      <c r="F16" s="50"/>
      <c r="G16" s="30" t="s">
        <v>43</v>
      </c>
      <c r="H16" s="31">
        <v>23</v>
      </c>
      <c r="I16" s="43">
        <v>18500</v>
      </c>
      <c r="J16" s="42"/>
      <c r="K16" s="42"/>
    </row>
    <row r="17" spans="1:11" s="29" customFormat="1" ht="34.5" customHeight="1">
      <c r="A17" s="61"/>
      <c r="B17" s="61"/>
      <c r="C17" s="61"/>
      <c r="D17" s="35" t="s">
        <v>67</v>
      </c>
      <c r="E17" s="56" t="s">
        <v>68</v>
      </c>
      <c r="F17" s="57"/>
      <c r="G17" s="30" t="s">
        <v>59</v>
      </c>
      <c r="H17" s="31">
        <v>1</v>
      </c>
      <c r="I17" s="43">
        <v>334023</v>
      </c>
      <c r="J17" s="42"/>
      <c r="K17" s="42"/>
    </row>
    <row r="18" spans="1:11" s="29" customFormat="1" ht="34.5" customHeight="1">
      <c r="A18" s="61"/>
      <c r="B18" s="61"/>
      <c r="C18" s="61"/>
      <c r="D18" s="64" t="s">
        <v>72</v>
      </c>
      <c r="E18" s="56" t="s">
        <v>73</v>
      </c>
      <c r="F18" s="57"/>
      <c r="G18" s="30" t="s">
        <v>30</v>
      </c>
      <c r="H18" s="31">
        <v>3</v>
      </c>
      <c r="I18" s="43">
        <v>158899</v>
      </c>
      <c r="J18" s="42"/>
      <c r="K18" s="42"/>
    </row>
    <row r="19" spans="1:11" s="29" customFormat="1" ht="34.5" customHeight="1">
      <c r="A19" s="61"/>
      <c r="B19" s="61"/>
      <c r="C19" s="61"/>
      <c r="D19" s="65"/>
      <c r="E19" s="56" t="s">
        <v>74</v>
      </c>
      <c r="F19" s="57"/>
      <c r="G19" s="30" t="s">
        <v>30</v>
      </c>
      <c r="H19" s="31">
        <v>2</v>
      </c>
      <c r="I19" s="43">
        <v>173258</v>
      </c>
      <c r="J19" s="42"/>
      <c r="K19" s="42"/>
    </row>
    <row r="20" spans="1:11" s="29" customFormat="1" ht="67.5" customHeight="1">
      <c r="A20" s="61"/>
      <c r="B20" s="61"/>
      <c r="C20" s="61"/>
      <c r="D20" s="66"/>
      <c r="E20" s="56" t="s">
        <v>75</v>
      </c>
      <c r="F20" s="57"/>
      <c r="G20" s="30" t="s">
        <v>76</v>
      </c>
      <c r="H20" s="31">
        <v>1</v>
      </c>
      <c r="I20" s="43">
        <v>1112500</v>
      </c>
      <c r="J20" s="42"/>
      <c r="K20" s="42"/>
    </row>
    <row r="21" spans="1:11" s="29" customFormat="1" ht="36" customHeight="1">
      <c r="A21" s="61"/>
      <c r="B21" s="61"/>
      <c r="C21" s="61"/>
      <c r="D21" s="35" t="s">
        <v>36</v>
      </c>
      <c r="E21" s="56" t="s">
        <v>69</v>
      </c>
      <c r="F21" s="57"/>
      <c r="G21" s="30" t="s">
        <v>71</v>
      </c>
      <c r="H21" s="31">
        <v>1</v>
      </c>
      <c r="I21" s="43">
        <v>1050000</v>
      </c>
      <c r="J21" s="42"/>
      <c r="K21" s="42"/>
    </row>
    <row r="22" spans="1:11" s="29" customFormat="1" ht="29.25" customHeight="1">
      <c r="A22" s="61">
        <v>5</v>
      </c>
      <c r="B22" s="61" t="s">
        <v>41</v>
      </c>
      <c r="C22" s="61"/>
      <c r="D22" s="64" t="s">
        <v>79</v>
      </c>
      <c r="E22" s="56" t="s">
        <v>77</v>
      </c>
      <c r="F22" s="57"/>
      <c r="G22" s="30" t="s">
        <v>59</v>
      </c>
      <c r="H22" s="31">
        <v>110</v>
      </c>
      <c r="I22" s="43">
        <v>19238</v>
      </c>
      <c r="J22" s="42"/>
      <c r="K22" s="42"/>
    </row>
    <row r="23" spans="1:11" s="29" customFormat="1" ht="23.25" customHeight="1">
      <c r="A23" s="61"/>
      <c r="B23" s="61"/>
      <c r="C23" s="61"/>
      <c r="D23" s="66"/>
      <c r="E23" s="56" t="s">
        <v>78</v>
      </c>
      <c r="F23" s="57"/>
      <c r="G23" s="30" t="s">
        <v>59</v>
      </c>
      <c r="H23" s="31">
        <v>110</v>
      </c>
      <c r="I23" s="43">
        <v>12000</v>
      </c>
      <c r="J23" s="42"/>
      <c r="K23" s="42"/>
    </row>
    <row r="24" spans="1:11" s="29" customFormat="1" ht="23.25" customHeight="1">
      <c r="A24" s="70" t="s">
        <v>35</v>
      </c>
      <c r="B24" s="71"/>
      <c r="C24" s="71"/>
      <c r="D24" s="71"/>
      <c r="E24" s="71"/>
      <c r="F24" s="71"/>
      <c r="G24" s="71"/>
      <c r="H24" s="72"/>
      <c r="I24" s="38"/>
      <c r="J24" s="42"/>
      <c r="K24" s="42"/>
    </row>
    <row r="25" spans="1:11" s="29" customFormat="1" ht="56.25" customHeight="1">
      <c r="A25" s="64">
        <v>6</v>
      </c>
      <c r="B25" s="83" t="s">
        <v>80</v>
      </c>
      <c r="C25" s="62"/>
      <c r="D25" s="30" t="s">
        <v>82</v>
      </c>
      <c r="E25" s="58" t="s">
        <v>81</v>
      </c>
      <c r="F25" s="58"/>
      <c r="G25" s="34" t="s">
        <v>36</v>
      </c>
      <c r="H25" s="34">
        <v>1</v>
      </c>
      <c r="I25" s="43">
        <v>1580000</v>
      </c>
      <c r="J25" s="42"/>
      <c r="K25" s="42"/>
    </row>
    <row r="26" spans="1:11" s="29" customFormat="1" ht="54" customHeight="1">
      <c r="A26" s="65"/>
      <c r="B26" s="84"/>
      <c r="C26" s="85"/>
      <c r="D26" s="30" t="s">
        <v>84</v>
      </c>
      <c r="E26" s="58" t="s">
        <v>83</v>
      </c>
      <c r="F26" s="58"/>
      <c r="G26" s="34" t="s">
        <v>88</v>
      </c>
      <c r="H26" s="34">
        <v>1</v>
      </c>
      <c r="I26" s="43">
        <v>1987500</v>
      </c>
      <c r="J26" s="42"/>
      <c r="K26" s="42"/>
    </row>
    <row r="27" spans="1:11" s="29" customFormat="1" ht="72" customHeight="1">
      <c r="A27" s="65"/>
      <c r="B27" s="84"/>
      <c r="C27" s="85"/>
      <c r="D27" s="64" t="s">
        <v>63</v>
      </c>
      <c r="E27" s="58" t="s">
        <v>85</v>
      </c>
      <c r="F27" s="58"/>
      <c r="G27" s="34" t="s">
        <v>93</v>
      </c>
      <c r="H27" s="34">
        <v>120</v>
      </c>
      <c r="I27" s="43">
        <v>57250</v>
      </c>
      <c r="J27" s="42"/>
      <c r="K27" s="42"/>
    </row>
    <row r="28" spans="1:11" s="29" customFormat="1" ht="86.25" customHeight="1">
      <c r="A28" s="65"/>
      <c r="B28" s="84"/>
      <c r="C28" s="85"/>
      <c r="D28" s="66"/>
      <c r="E28" s="58" t="s">
        <v>86</v>
      </c>
      <c r="F28" s="58"/>
      <c r="G28" s="34" t="s">
        <v>93</v>
      </c>
      <c r="H28" s="34">
        <v>120</v>
      </c>
      <c r="I28" s="43">
        <v>59100</v>
      </c>
      <c r="J28" s="42"/>
      <c r="K28" s="42"/>
    </row>
    <row r="29" spans="1:11" s="29" customFormat="1" ht="23.25" customHeight="1">
      <c r="A29" s="65"/>
      <c r="B29" s="84"/>
      <c r="C29" s="85"/>
      <c r="D29" s="30" t="s">
        <v>79</v>
      </c>
      <c r="E29" s="58" t="s">
        <v>87</v>
      </c>
      <c r="F29" s="58"/>
      <c r="G29" s="34" t="s">
        <v>30</v>
      </c>
      <c r="H29" s="34">
        <v>120</v>
      </c>
      <c r="I29" s="43">
        <v>24677</v>
      </c>
      <c r="J29" s="42"/>
      <c r="K29" s="42"/>
    </row>
    <row r="30" spans="1:11" s="29" customFormat="1" ht="69" customHeight="1">
      <c r="A30" s="65"/>
      <c r="B30" s="61" t="s">
        <v>89</v>
      </c>
      <c r="C30" s="61"/>
      <c r="D30" s="30" t="s">
        <v>36</v>
      </c>
      <c r="E30" s="58" t="s">
        <v>90</v>
      </c>
      <c r="F30" s="58"/>
      <c r="G30" s="34" t="s">
        <v>71</v>
      </c>
      <c r="H30" s="34">
        <v>1</v>
      </c>
      <c r="I30" s="43">
        <v>1252626</v>
      </c>
      <c r="J30" s="42"/>
      <c r="K30" s="42"/>
    </row>
    <row r="31" spans="1:11" s="29" customFormat="1" ht="78.75" customHeight="1">
      <c r="A31" s="65"/>
      <c r="B31" s="61"/>
      <c r="C31" s="61"/>
      <c r="D31" s="64" t="s">
        <v>63</v>
      </c>
      <c r="E31" s="56" t="s">
        <v>92</v>
      </c>
      <c r="F31" s="57"/>
      <c r="G31" s="34" t="s">
        <v>93</v>
      </c>
      <c r="H31" s="34">
        <v>26</v>
      </c>
      <c r="I31" s="43">
        <v>61175</v>
      </c>
      <c r="J31" s="42"/>
      <c r="K31" s="42"/>
    </row>
    <row r="32" spans="1:11" s="29" customFormat="1" ht="87.75" customHeight="1">
      <c r="A32" s="65"/>
      <c r="B32" s="61"/>
      <c r="C32" s="61"/>
      <c r="D32" s="66"/>
      <c r="E32" s="56" t="s">
        <v>86</v>
      </c>
      <c r="F32" s="57"/>
      <c r="G32" s="34" t="s">
        <v>93</v>
      </c>
      <c r="H32" s="34">
        <v>26</v>
      </c>
      <c r="I32" s="43">
        <v>62675</v>
      </c>
      <c r="J32" s="42"/>
      <c r="K32" s="42"/>
    </row>
    <row r="33" spans="1:11" s="29" customFormat="1" ht="23.25" customHeight="1">
      <c r="A33" s="66"/>
      <c r="B33" s="61"/>
      <c r="C33" s="61"/>
      <c r="D33" s="30" t="s">
        <v>79</v>
      </c>
      <c r="E33" s="58" t="s">
        <v>91</v>
      </c>
      <c r="F33" s="58"/>
      <c r="G33" s="33" t="s">
        <v>30</v>
      </c>
      <c r="H33" s="33">
        <v>26</v>
      </c>
      <c r="I33" s="43">
        <v>26238</v>
      </c>
      <c r="J33" s="42"/>
      <c r="K33" s="42"/>
    </row>
    <row r="34" spans="1:11" s="29" customFormat="1" ht="23.25" customHeight="1">
      <c r="A34" s="80"/>
      <c r="B34" s="81"/>
      <c r="C34" s="81"/>
      <c r="D34" s="81"/>
      <c r="E34" s="81"/>
      <c r="F34" s="81"/>
      <c r="G34" s="81"/>
      <c r="H34" s="81"/>
      <c r="I34" s="81"/>
      <c r="J34" s="81"/>
      <c r="K34" s="82"/>
    </row>
    <row r="35" spans="1:11" ht="21" customHeight="1">
      <c r="A35" s="74" t="s">
        <v>99</v>
      </c>
      <c r="B35" s="75"/>
      <c r="C35" s="75"/>
      <c r="D35" s="75"/>
      <c r="E35" s="75"/>
      <c r="F35" s="75"/>
      <c r="G35" s="75"/>
      <c r="H35" s="76"/>
      <c r="I35" s="39">
        <f>SUM(I4:I33)</f>
        <v>10008061</v>
      </c>
      <c r="J35" s="39">
        <v>0</v>
      </c>
      <c r="K35" s="40"/>
    </row>
    <row r="36" spans="1:11" ht="14.25" customHeight="1">
      <c r="A36" s="51" t="s">
        <v>31</v>
      </c>
      <c r="B36" s="52"/>
      <c r="C36" s="52"/>
      <c r="D36" s="52"/>
      <c r="E36" s="52"/>
      <c r="F36" s="52"/>
      <c r="G36" s="52"/>
      <c r="H36" s="52"/>
      <c r="I36" s="52"/>
      <c r="J36" s="53"/>
    </row>
    <row r="37" spans="1:11" ht="72" customHeight="1">
      <c r="A37" s="69" t="s">
        <v>32</v>
      </c>
      <c r="B37" s="69"/>
      <c r="C37" s="69"/>
      <c r="D37" s="69"/>
      <c r="E37" s="69"/>
      <c r="F37" s="69"/>
      <c r="G37" s="69"/>
      <c r="H37" s="69"/>
      <c r="I37" s="69"/>
      <c r="J37" s="69"/>
      <c r="K37" s="69"/>
    </row>
    <row r="38" spans="1:11" ht="57" customHeight="1">
      <c r="A38" s="69" t="s">
        <v>98</v>
      </c>
      <c r="B38" s="69"/>
      <c r="C38" s="69"/>
      <c r="D38" s="69"/>
      <c r="E38" s="69"/>
      <c r="F38" s="69"/>
      <c r="G38" s="69"/>
      <c r="H38" s="69"/>
      <c r="I38" s="69"/>
      <c r="J38" s="69"/>
      <c r="K38" s="69"/>
    </row>
    <row r="39" spans="1:11" ht="12.75" customHeight="1">
      <c r="A39" s="69" t="s">
        <v>33</v>
      </c>
      <c r="B39" s="69"/>
      <c r="C39" s="69"/>
      <c r="D39" s="69"/>
      <c r="E39" s="69"/>
      <c r="F39" s="69"/>
      <c r="G39" s="69"/>
      <c r="H39" s="69"/>
      <c r="I39" s="69"/>
      <c r="J39" s="69"/>
      <c r="K39" s="69"/>
    </row>
  </sheetData>
  <sheetProtection selectLockedCells="1" selectUnlockedCells="1"/>
  <mergeCells count="59">
    <mergeCell ref="A38:K38"/>
    <mergeCell ref="A39:K39"/>
    <mergeCell ref="A3:H3"/>
    <mergeCell ref="A34:K34"/>
    <mergeCell ref="J3:K3"/>
    <mergeCell ref="D27:D28"/>
    <mergeCell ref="E26:F26"/>
    <mergeCell ref="E27:F27"/>
    <mergeCell ref="E28:F28"/>
    <mergeCell ref="E29:F29"/>
    <mergeCell ref="B25:C29"/>
    <mergeCell ref="B4:C4"/>
    <mergeCell ref="A5:A11"/>
    <mergeCell ref="B5:C11"/>
    <mergeCell ref="B12:C12"/>
    <mergeCell ref="E6:F6"/>
    <mergeCell ref="A1:K1"/>
    <mergeCell ref="A2:K2"/>
    <mergeCell ref="A37:K37"/>
    <mergeCell ref="E18:F18"/>
    <mergeCell ref="E19:F19"/>
    <mergeCell ref="D22:D23"/>
    <mergeCell ref="A24:H24"/>
    <mergeCell ref="A35:H35"/>
    <mergeCell ref="B30:C33"/>
    <mergeCell ref="E30:F30"/>
    <mergeCell ref="E33:F33"/>
    <mergeCell ref="E31:F31"/>
    <mergeCell ref="E32:F32"/>
    <mergeCell ref="D31:D32"/>
    <mergeCell ref="A25:A33"/>
    <mergeCell ref="E7:F7"/>
    <mergeCell ref="E10:F10"/>
    <mergeCell ref="D5:D7"/>
    <mergeCell ref="D9:D11"/>
    <mergeCell ref="E9:F9"/>
    <mergeCell ref="E11:F11"/>
    <mergeCell ref="E20:F20"/>
    <mergeCell ref="E16:F16"/>
    <mergeCell ref="A14:A21"/>
    <mergeCell ref="B14:C21"/>
    <mergeCell ref="D15:D16"/>
    <mergeCell ref="D18:D20"/>
    <mergeCell ref="E4:F4"/>
    <mergeCell ref="E5:F5"/>
    <mergeCell ref="E8:F8"/>
    <mergeCell ref="A36:J36"/>
    <mergeCell ref="E12:F12"/>
    <mergeCell ref="E14:F14"/>
    <mergeCell ref="E21:F21"/>
    <mergeCell ref="E25:F25"/>
    <mergeCell ref="E15:F15"/>
    <mergeCell ref="E22:F22"/>
    <mergeCell ref="E13:F13"/>
    <mergeCell ref="B13:C13"/>
    <mergeCell ref="A22:A23"/>
    <mergeCell ref="B22:C23"/>
    <mergeCell ref="E23:F23"/>
    <mergeCell ref="E17:F17"/>
  </mergeCells>
  <pageMargins left="0.25" right="0.25" top="0.75" bottom="0.75" header="0.3" footer="0.3"/>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5703125" customWidth="1"/>
    <col min="16" max="16" width="12.42578125" customWidth="1"/>
    <col min="17" max="18" width="13.5703125" customWidth="1"/>
    <col min="19" max="19" width="16.5703125" customWidth="1"/>
    <col min="20" max="20" width="16" customWidth="1"/>
    <col min="21" max="21" width="15.140625" customWidth="1"/>
    <col min="22" max="22" width="2.85546875" customWidth="1"/>
    <col min="23" max="23" width="17.42578125" customWidth="1"/>
    <col min="24" max="24" width="15.140625" customWidth="1"/>
    <col min="25" max="25" width="14.5703125" customWidth="1"/>
    <col min="26" max="26" width="3" customWidth="1"/>
    <col min="27" max="28" width="17.140625" customWidth="1"/>
    <col min="29" max="29" width="17" customWidth="1"/>
    <col min="30" max="30" width="2.42578125" customWidth="1"/>
    <col min="31" max="31" width="17" customWidth="1"/>
    <col min="32" max="32" width="15.140625" customWidth="1"/>
    <col min="33" max="33" width="14.5703125" customWidth="1"/>
  </cols>
  <sheetData>
    <row r="1" spans="1:33">
      <c r="D1" s="12" t="s">
        <v>8</v>
      </c>
      <c r="E1" s="21"/>
      <c r="F1" s="21"/>
      <c r="G1" s="21"/>
      <c r="H1" s="21"/>
    </row>
    <row r="2" spans="1:33">
      <c r="D2" s="13">
        <v>0</v>
      </c>
      <c r="E2" s="22"/>
      <c r="F2" s="22"/>
      <c r="G2" s="22"/>
      <c r="H2" s="22"/>
    </row>
    <row r="3" spans="1:33" s="11" customFormat="1" ht="41.25" customHeight="1">
      <c r="A3" s="93" t="s">
        <v>10</v>
      </c>
      <c r="B3" s="93"/>
      <c r="C3" s="94"/>
      <c r="D3" s="99" t="s">
        <v>11</v>
      </c>
      <c r="E3" s="101" t="s">
        <v>1</v>
      </c>
      <c r="F3" s="101" t="s">
        <v>7</v>
      </c>
      <c r="G3" s="23"/>
      <c r="H3" s="23"/>
      <c r="I3" s="110" t="s">
        <v>24</v>
      </c>
      <c r="J3" s="111"/>
      <c r="K3" s="112"/>
      <c r="L3" s="110" t="s">
        <v>23</v>
      </c>
      <c r="M3" s="111"/>
      <c r="N3" s="112"/>
      <c r="O3" s="110" t="s">
        <v>9</v>
      </c>
      <c r="P3" s="111"/>
      <c r="Q3" s="112"/>
      <c r="S3" s="104" t="s">
        <v>27</v>
      </c>
      <c r="T3" s="104"/>
      <c r="U3" s="104"/>
      <c r="V3" s="18"/>
      <c r="W3" s="104" t="s">
        <v>2</v>
      </c>
      <c r="X3" s="104"/>
      <c r="Y3" s="104"/>
      <c r="Z3" s="18"/>
      <c r="AA3" s="104" t="s">
        <v>3</v>
      </c>
      <c r="AB3" s="104"/>
      <c r="AC3" s="104"/>
      <c r="AD3" s="18"/>
      <c r="AE3" s="105" t="s">
        <v>4</v>
      </c>
      <c r="AF3" s="105"/>
      <c r="AG3" s="105"/>
    </row>
    <row r="4" spans="1:33" ht="15" customHeight="1">
      <c r="A4" s="95"/>
      <c r="B4" s="95"/>
      <c r="C4" s="96"/>
      <c r="D4" s="99"/>
      <c r="E4" s="101"/>
      <c r="F4" s="101"/>
      <c r="G4" s="23"/>
      <c r="H4" s="23"/>
      <c r="I4" s="106" t="s">
        <v>25</v>
      </c>
      <c r="J4" s="108" t="s">
        <v>26</v>
      </c>
      <c r="K4" s="108" t="s">
        <v>12</v>
      </c>
      <c r="L4" s="108" t="s">
        <v>25</v>
      </c>
      <c r="M4" s="108" t="s">
        <v>26</v>
      </c>
      <c r="N4" s="108" t="s">
        <v>12</v>
      </c>
      <c r="O4" s="108" t="s">
        <v>25</v>
      </c>
      <c r="P4" s="108" t="s">
        <v>26</v>
      </c>
      <c r="Q4" s="108" t="s">
        <v>12</v>
      </c>
      <c r="S4" s="104" t="s">
        <v>0</v>
      </c>
      <c r="T4" s="104" t="s">
        <v>1</v>
      </c>
      <c r="U4" s="104" t="s">
        <v>7</v>
      </c>
      <c r="V4" s="19"/>
      <c r="W4" s="104" t="s">
        <v>0</v>
      </c>
      <c r="X4" s="104" t="s">
        <v>1</v>
      </c>
      <c r="Y4" s="104" t="s">
        <v>7</v>
      </c>
      <c r="Z4" s="19"/>
      <c r="AA4" s="104" t="s">
        <v>0</v>
      </c>
      <c r="AB4" s="104" t="s">
        <v>1</v>
      </c>
      <c r="AC4" s="104" t="s">
        <v>7</v>
      </c>
      <c r="AD4" s="19"/>
      <c r="AE4" s="104" t="s">
        <v>0</v>
      </c>
      <c r="AF4" s="105" t="s">
        <v>5</v>
      </c>
      <c r="AG4" s="105" t="s">
        <v>6</v>
      </c>
    </row>
    <row r="5" spans="1:33" ht="15" customHeight="1">
      <c r="A5" s="97"/>
      <c r="B5" s="97"/>
      <c r="C5" s="98"/>
      <c r="D5" s="100"/>
      <c r="E5" s="101"/>
      <c r="F5" s="101"/>
      <c r="G5" s="24"/>
      <c r="H5" s="24"/>
      <c r="I5" s="107"/>
      <c r="J5" s="109"/>
      <c r="K5" s="109"/>
      <c r="L5" s="109"/>
      <c r="M5" s="109"/>
      <c r="N5" s="109"/>
      <c r="O5" s="109"/>
      <c r="P5" s="109"/>
      <c r="Q5" s="109"/>
      <c r="S5" s="104"/>
      <c r="T5" s="104"/>
      <c r="U5" s="104"/>
      <c r="V5" s="19"/>
      <c r="W5" s="104"/>
      <c r="X5" s="104"/>
      <c r="Y5" s="104"/>
      <c r="Z5" s="19"/>
      <c r="AA5" s="104"/>
      <c r="AB5" s="104"/>
      <c r="AC5" s="104"/>
      <c r="AD5" s="19"/>
      <c r="AE5" s="104"/>
      <c r="AF5" s="105"/>
      <c r="AG5" s="105"/>
    </row>
    <row r="6" spans="1:33" ht="21.75" customHeight="1">
      <c r="A6" s="87" t="s">
        <v>13</v>
      </c>
      <c r="B6" s="88"/>
      <c r="C6" s="89"/>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87" t="s">
        <v>14</v>
      </c>
      <c r="B7" s="88"/>
      <c r="C7" s="89"/>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87" t="s">
        <v>15</v>
      </c>
      <c r="B8" s="88"/>
      <c r="C8" s="89"/>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87" t="s">
        <v>16</v>
      </c>
      <c r="B9" s="88"/>
      <c r="C9" s="89"/>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87" t="s">
        <v>17</v>
      </c>
      <c r="B10" s="88"/>
      <c r="C10" s="89"/>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87" t="s">
        <v>18</v>
      </c>
      <c r="B11" s="88"/>
      <c r="C11" s="89"/>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87" t="s">
        <v>19</v>
      </c>
      <c r="B12" s="88"/>
      <c r="C12" s="89"/>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87" t="s">
        <v>20</v>
      </c>
      <c r="B13" s="88"/>
      <c r="C13" s="89"/>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87" t="s">
        <v>21</v>
      </c>
      <c r="B14" s="88"/>
      <c r="C14" s="89"/>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90" t="s">
        <v>22</v>
      </c>
      <c r="B15" s="90"/>
      <c r="C15" s="90"/>
      <c r="D15" s="10">
        <f>SUM(D6:D14)</f>
        <v>1227</v>
      </c>
      <c r="E15" s="20"/>
      <c r="F15" s="20">
        <v>54079775</v>
      </c>
      <c r="G15" s="25"/>
      <c r="H15" s="25"/>
      <c r="I15" s="91"/>
      <c r="J15" s="92"/>
      <c r="K15" s="7">
        <f>SUM(K6:K14)</f>
        <v>55532500</v>
      </c>
      <c r="L15" s="91"/>
      <c r="M15" s="92"/>
      <c r="N15" s="3">
        <f>SUM(N6:N14)</f>
        <v>54836800</v>
      </c>
      <c r="O15" s="102"/>
      <c r="P15" s="103"/>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93" t="s">
        <v>10</v>
      </c>
      <c r="B17" s="93"/>
      <c r="C17" s="94"/>
      <c r="D17" s="99" t="s">
        <v>11</v>
      </c>
      <c r="E17" s="101" t="s">
        <v>1</v>
      </c>
      <c r="F17" s="101" t="s">
        <v>7</v>
      </c>
    </row>
    <row r="18" spans="1:6">
      <c r="A18" s="95"/>
      <c r="B18" s="95"/>
      <c r="C18" s="96"/>
      <c r="D18" s="99"/>
      <c r="E18" s="101"/>
      <c r="F18" s="101"/>
    </row>
    <row r="19" spans="1:6">
      <c r="A19" s="97"/>
      <c r="B19" s="97"/>
      <c r="C19" s="98"/>
      <c r="D19" s="100"/>
      <c r="E19" s="101"/>
      <c r="F19" s="101"/>
    </row>
    <row r="20" spans="1:6">
      <c r="A20" s="87" t="s">
        <v>13</v>
      </c>
      <c r="B20" s="88"/>
      <c r="C20" s="89"/>
      <c r="D20" s="4">
        <v>50</v>
      </c>
      <c r="E20" s="9">
        <v>67097</v>
      </c>
      <c r="F20" s="9">
        <f>D20*E20</f>
        <v>3354850</v>
      </c>
    </row>
    <row r="21" spans="1:6">
      <c r="A21" s="87" t="s">
        <v>14</v>
      </c>
      <c r="B21" s="88"/>
      <c r="C21" s="89"/>
      <c r="D21" s="4">
        <v>350</v>
      </c>
      <c r="E21" s="9">
        <v>67097</v>
      </c>
      <c r="F21" s="9">
        <f t="shared" ref="F21:F28" si="13">D21*E21</f>
        <v>23483950</v>
      </c>
    </row>
    <row r="22" spans="1:6">
      <c r="A22" s="87" t="s">
        <v>15</v>
      </c>
      <c r="B22" s="88"/>
      <c r="C22" s="89"/>
      <c r="D22" s="4">
        <v>50</v>
      </c>
      <c r="E22" s="9">
        <v>36005</v>
      </c>
      <c r="F22" s="9">
        <f t="shared" si="13"/>
        <v>1800250</v>
      </c>
    </row>
    <row r="23" spans="1:6">
      <c r="A23" s="87" t="s">
        <v>16</v>
      </c>
      <c r="B23" s="88"/>
      <c r="C23" s="89"/>
      <c r="D23" s="4">
        <v>10</v>
      </c>
      <c r="E23" s="9">
        <v>75270</v>
      </c>
      <c r="F23" s="9">
        <f t="shared" si="13"/>
        <v>752700</v>
      </c>
    </row>
    <row r="24" spans="1:6">
      <c r="A24" s="87" t="s">
        <v>17</v>
      </c>
      <c r="B24" s="88"/>
      <c r="C24" s="89"/>
      <c r="D24" s="4">
        <v>7</v>
      </c>
      <c r="E24" s="9">
        <v>119085</v>
      </c>
      <c r="F24" s="9">
        <f t="shared" si="13"/>
        <v>833595</v>
      </c>
    </row>
    <row r="25" spans="1:6">
      <c r="A25" s="87" t="s">
        <v>18</v>
      </c>
      <c r="B25" s="88"/>
      <c r="C25" s="89"/>
      <c r="D25" s="4">
        <v>400</v>
      </c>
      <c r="E25" s="9">
        <v>23072</v>
      </c>
      <c r="F25" s="9">
        <f t="shared" si="13"/>
        <v>9228800</v>
      </c>
    </row>
    <row r="26" spans="1:6">
      <c r="A26" s="87" t="s">
        <v>19</v>
      </c>
      <c r="B26" s="88"/>
      <c r="C26" s="89"/>
      <c r="D26" s="4">
        <v>50</v>
      </c>
      <c r="E26" s="9">
        <v>27460</v>
      </c>
      <c r="F26" s="9">
        <f t="shared" si="13"/>
        <v>1373000</v>
      </c>
    </row>
    <row r="27" spans="1:6">
      <c r="A27" s="87" t="s">
        <v>20</v>
      </c>
      <c r="B27" s="88"/>
      <c r="C27" s="89"/>
      <c r="D27" s="4">
        <v>10</v>
      </c>
      <c r="E27" s="9">
        <v>50623</v>
      </c>
      <c r="F27" s="9">
        <f t="shared" si="13"/>
        <v>506230</v>
      </c>
    </row>
    <row r="28" spans="1:6">
      <c r="A28" s="87" t="s">
        <v>21</v>
      </c>
      <c r="B28" s="88"/>
      <c r="C28" s="89"/>
      <c r="D28" s="4">
        <v>300</v>
      </c>
      <c r="E28" s="9">
        <v>42488</v>
      </c>
      <c r="F28" s="9">
        <f t="shared" si="13"/>
        <v>12746400</v>
      </c>
    </row>
    <row r="29" spans="1:6">
      <c r="A29" s="90" t="s">
        <v>22</v>
      </c>
      <c r="B29" s="90"/>
      <c r="C29" s="90"/>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F85111DC9E358478DF489F4B9DEC1EC" ma:contentTypeVersion="13" ma:contentTypeDescription="Crear nuevo documento." ma:contentTypeScope="" ma:versionID="8353ff55820059bcca12b3115b83f821">
  <xsd:schema xmlns:xsd="http://www.w3.org/2001/XMLSchema" xmlns:xs="http://www.w3.org/2001/XMLSchema" xmlns:p="http://schemas.microsoft.com/office/2006/metadata/properties" xmlns:ns3="f0bfc12c-b961-4914-9537-2f8c447c4dfa" xmlns:ns4="49ca54ad-f6de-4ddd-a4e0-9043ce14529c" targetNamespace="http://schemas.microsoft.com/office/2006/metadata/properties" ma:root="true" ma:fieldsID="fcd647554984fa33c7d348327f346925" ns3:_="" ns4:_="">
    <xsd:import namespace="f0bfc12c-b961-4914-9537-2f8c447c4dfa"/>
    <xsd:import namespace="49ca54ad-f6de-4ddd-a4e0-9043ce14529c"/>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bfc12c-b961-4914-9537-2f8c447c4d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9ca54ad-f6de-4ddd-a4e0-9043ce14529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B7B13B-E5C1-4CC4-8121-582A47F9285A}">
  <ds:schemaRefs>
    <ds:schemaRef ds:uri="http://schemas.microsoft.com/sharepoint/v3/contenttype/forms"/>
  </ds:schemaRefs>
</ds:datastoreItem>
</file>

<file path=customXml/itemProps2.xml><?xml version="1.0" encoding="utf-8"?>
<ds:datastoreItem xmlns:ds="http://schemas.openxmlformats.org/officeDocument/2006/customXml" ds:itemID="{5AC2D4DD-28EE-405B-94F4-B84969B2C144}">
  <ds:schemaRefs>
    <ds:schemaRef ds:uri="49ca54ad-f6de-4ddd-a4e0-9043ce14529c"/>
    <ds:schemaRef ds:uri="http://purl.org/dc/elements/1.1/"/>
    <ds:schemaRef ds:uri="http://schemas.microsoft.com/office/2006/metadata/properties"/>
    <ds:schemaRef ds:uri="f0bfc12c-b961-4914-9537-2f8c447c4dfa"/>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BC4BAAE8-194A-47EB-B2BA-1DD17165B4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bfc12c-b961-4914-9537-2f8c447c4dfa"/>
    <ds:schemaRef ds:uri="49ca54ad-f6de-4ddd-a4e0-9043ce1452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7 </vt:lpstr>
      <vt:lpstr>Borrador</vt:lpstr>
      <vt:lpstr>'ANEXO 7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Rubiano Alexander Garcez Duarte</cp:lastModifiedBy>
  <cp:lastPrinted>2025-04-10T23:43:56Z</cp:lastPrinted>
  <dcterms:created xsi:type="dcterms:W3CDTF">2018-02-05T20:14:19Z</dcterms:created>
  <dcterms:modified xsi:type="dcterms:W3CDTF">2025-04-24T15:49:08Z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0x0101001F85111DC9E358478DF489F4B9DEC1EC</vt:lpwstr>
  </property>
</Properties>
</file>