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24226"/>
  <mc:AlternateContent xmlns:mc="http://schemas.openxmlformats.org/markup-compatibility/2006">
    <mc:Choice Requires="x15">
      <x15ac:absPath xmlns:x15ac="http://schemas.microsoft.com/office/spreadsheetml/2010/11/ac" url="G:\Otros ordenadores\Mi portátil\PERSONAL\AEROPUERTO\2025\CONTRATOS\SELECCIÓN ABREVIADA DE MENOR CUANTÍA\RENOVACIÓN Y ADQUISICIÓN DE LICENCIAS\AJUSTADOS 24 DE ABRIL\ANEXOS\"/>
    </mc:Choice>
  </mc:AlternateContent>
  <xr:revisionPtr revIDLastSave="0" documentId="13_ncr:1_{0152B107-251D-4198-8F9F-64192CF64DD8}" xr6:coauthVersionLast="47" xr6:coauthVersionMax="47" xr10:uidLastSave="{00000000-0000-0000-0000-000000000000}"/>
  <bookViews>
    <workbookView xWindow="-110" yWindow="-110" windowWidth="19420" windowHeight="11500" tabRatio="811" activeTab="7"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1" r:id="rId7"/>
    <sheet name="Formato 7 " sheetId="42"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1'!$A$1:$G$100</definedName>
    <definedName name="_xlnm.Print_Area" localSheetId="2">'Formato 2'!$A$1:$G$119</definedName>
    <definedName name="_xlnm.Print_Area" localSheetId="3">'Formato 3'!$A$1:$G$122</definedName>
    <definedName name="_xlnm.Print_Area" localSheetId="4">'Formato 4'!$A$1:$G$124</definedName>
    <definedName name="_xlnm.Print_Area" localSheetId="5">'Formato 5'!$A$1:$G$29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21" l="1"/>
  <c r="B8" i="42" l="1"/>
  <c r="A1" i="42"/>
  <c r="B27" i="23" l="1"/>
  <c r="B23" i="21"/>
  <c r="B22" i="21"/>
  <c r="A1" i="41" l="1"/>
  <c r="B27" i="21"/>
  <c r="B28" i="22" s="1"/>
  <c r="B26" i="23"/>
  <c r="B7" i="21"/>
  <c r="A1" i="21"/>
  <c r="B4" i="17"/>
  <c r="A2" i="41" s="1"/>
  <c r="A69" i="22"/>
  <c r="B7" i="22"/>
  <c r="E69" i="22"/>
  <c r="A68" i="22"/>
  <c r="A71" i="23"/>
  <c r="B7" i="23"/>
  <c r="A1" i="23"/>
  <c r="A70" i="23"/>
  <c r="E71" i="23"/>
  <c r="B7" i="25"/>
  <c r="A1" i="25"/>
  <c r="B7" i="29"/>
  <c r="A1" i="29"/>
  <c r="B29" i="25"/>
  <c r="B30" i="23" l="1"/>
  <c r="A2" i="25"/>
  <c r="A2" i="22"/>
  <c r="A2" i="29"/>
  <c r="A2" i="21"/>
  <c r="A2" i="23"/>
  <c r="B23" i="22"/>
</calcChain>
</file>

<file path=xl/sharedStrings.xml><?xml version="1.0" encoding="utf-8"?>
<sst xmlns="http://schemas.openxmlformats.org/spreadsheetml/2006/main" count="287" uniqueCount="130">
  <si>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</si>
  <si>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</si>
  <si>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</si>
  <si>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</si>
  <si>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</si>
  <si>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</si>
  <si>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</si>
  <si>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</si>
  <si>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</si>
  <si>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</si>
  <si>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</si>
  <si>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</si>
  <si>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</si>
  <si>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</si>
  <si>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</si>
  <si>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</si>
  <si>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</si>
  <si>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</si>
  <si>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</si>
  <si>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</si>
  <si>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</si>
  <si>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</si>
  <si>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</si>
  <si>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</si>
  <si>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</si>
  <si>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</si>
  <si>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</si>
  <si>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</si>
  <si>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</si>
  <si>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</si>
  <si>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</si>
  <si>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</si>
  <si>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</si>
  <si>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</si>
  <si>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</si>
  <si>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</si>
  <si>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</si>
  <si>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</si>
  <si>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</si>
  <si>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</si>
  <si>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</si>
  <si>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</si>
  <si>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</si>
  <si>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</si>
  <si>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</si>
  <si>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</si>
  <si>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</si>
  <si>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</si>
  <si>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</si>
  <si>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</si>
  <si>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</si>
  <si>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</si>
  <si>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</si>
  <si>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</si>
  <si>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</si>
  <si>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</si>
  <si>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</si>
  <si>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</si>
  <si>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</si>
  <si>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</si>
  <si>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</si>
  <si>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</si>
  <si>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</si>
  <si>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</si>
  <si>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</si>
  <si>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</si>
  <si>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FORMATO 1 - CARTA DE PRESENTACIÓN DE LA PROPUESTA</t>
  </si>
  <si>
    <t>PARTICIPACION (Individual - Consorcio - Unión Temporal)</t>
  </si>
  <si>
    <t>VALOR TOTAL CONTRATOS ACREDITADOS</t>
  </si>
  <si>
    <t>FORMATO 4 - PACTO ANTICORRUPCIÓN</t>
  </si>
  <si>
    <t>FORMATO Nº 5 - EXPERIENCIA ESPECÍFICA DEL PROPONENTE</t>
  </si>
  <si>
    <t>AEROPUERTO INTERNACIONAL MATECAÑA</t>
  </si>
  <si>
    <t>FORMATO Nº 6- PROPUESTA ECONOMICA</t>
  </si>
  <si>
    <t>TOTAL</t>
  </si>
  <si>
    <t xml:space="preserve">SELECCIÓN ABREVIADA DE MENOR CUANTIA </t>
  </si>
  <si>
    <t>ITEM</t>
  </si>
  <si>
    <t>DESCRIPCION</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</si>
  <si>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</si>
  <si>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</si>
  <si>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</si>
  <si>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</si>
  <si>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</si>
  <si>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</si>
  <si>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</si>
  <si>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</si>
  <si>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</si>
  <si>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</si>
  <si>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</si>
  <si>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</si>
  <si>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</si>
  <si>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SI</t>
  </si>
  <si>
    <t>NO</t>
  </si>
  <si>
    <t xml:space="preserve"> ADQUISICIÓN Y RENOVACIÓN DE SERVIDOR (SERVICIOS DE AD, DNS, ETC), EQUIPOS DE RED FORTINET SERIES F E IMPLEMENTACIÓN DE LOS EQUIPOS (INSTALACIÓN, CONFIGURACIÓN, MIGRACIÓN, CAPACTIACIÓN Y SOPORTE) PARA EL AEROPUERTO INTERNACIONAL MATECAÑA</t>
  </si>
  <si>
    <t xml:space="preserve">SELECCIÓN ABREVIADA MENOR CUANTIA </t>
  </si>
  <si>
    <t>-B8</t>
  </si>
  <si>
    <t>No. de Registro en el RUP</t>
  </si>
  <si>
    <t>RENOVACION DE LAS LICENCIAS DE: 1) HERRAMIENTA COLABORATIVA GOOGLE WORKSPACE BUSINESS STANDARD 2) HOSTING WEB BUSINESS PARA WORDPRESS 3) PLUGINS WEB WORDPRESS 4) FORTICLIENT (ENDPOINT Y VPN/ZTNA) 5) RENOVACIÓN DEL PROTOCOLO IPV6 – LACNIC Y LA IMPLEMENTACIÓN DE LAS SOLUCIONES: 6) SOFTWARE DE GESTIÓN E INVENTARIO DE ACTIVOS DE TI 7)  SOFTWARE DE MESA DE AYUDA Y 8) SERVICIO POSVENTA DE CADA UNA DE LAS PLATAFORMAS CONTRATADAS.</t>
  </si>
  <si>
    <t>SUMINISTRO</t>
  </si>
  <si>
    <t>FortiClient (Endpoint / VPN/ZTNA)</t>
  </si>
  <si>
    <t>Herramienta Colaborativa Google Workspace Business Standard</t>
  </si>
  <si>
    <t>VALOR UNITARIO</t>
  </si>
  <si>
    <t>VALOR TOTAL</t>
  </si>
  <si>
    <t>Renovación del protocolo IPv6 – LACNIC</t>
  </si>
  <si>
    <t>2 x 25-pack</t>
  </si>
  <si>
    <t>25 Licencias</t>
  </si>
  <si>
    <t>1 Licencia</t>
  </si>
  <si>
    <t>7 Licencias</t>
  </si>
  <si>
    <t>1 Pool (/42)</t>
  </si>
  <si>
    <t>CANTIDAD</t>
  </si>
  <si>
    <t>2025-0</t>
  </si>
  <si>
    <t>RENOVACIÓN DE LICENCIAS DE SOFTWARE Y SERVICIOS TECNOLÓGICOS PARA LA COMUNICACIÓN, SEGURIDAD Y COLABORACIÓN DE INFORMACIÓN, GESTIÓN DE ACTIVOS DE TI Y MESA DE AYUDA Y SERVICIOS POSVENTA ASOCIADOS A LAS PLATAFORMAS CONTRATADAS</t>
  </si>
  <si>
    <t>RENOVACIÓN DE LICENCIAS DE SOFTWARE Y SERVICIOS TECNOLÓGICOS PARA LA COMUNICACIÓN, SEGURIDAD Y COLABORACIÓN DE INFORMACIÓN, GESTIÓN DE ACTIVOS DE TI Y MESA DE AYUDA Y SERVICIOS POSVENTA ASOCIADOS A LAS PLATAFORMAS CONTRATADAS.</t>
  </si>
  <si>
    <t>2025-</t>
  </si>
  <si>
    <t xml:space="preserve"> RENOVACIÓN DE LICENCIAS DE SOFTWARE Y SERVICIOS TECNOLÓGICOS PARA LA COMUNICACIÓN, SEGURIDAD Y COLABORACIÓN DE INFORMACIÓN, GESTIÓN DE ACTIVOS DE TI Y MESA DE AYUDA Y SERVICIOS POSVENTA ASOCIADOS A LAS PLATAFORMAS CONTRATADAS</t>
  </si>
  <si>
    <t>Selección Abreviada de Menor Cuantía</t>
  </si>
  <si>
    <t>Proponente:</t>
  </si>
  <si>
    <t>TIEMPO</t>
  </si>
  <si>
    <t>1 año</t>
  </si>
  <si>
    <t>Hosting Web Business para Wordpress – Hostinger Cloud Startup</t>
  </si>
  <si>
    <t>Plugins Web WordPress
•	Calendly
•	AccessiBe
•	Elementor Pro / add-ons
•	Transkriptor
•	YoatSEO
•	Malcare
•	MailChimp</t>
  </si>
  <si>
    <t>Manage Engine: 
•	Service Desk Plus 2 Technicians – 250 nodos</t>
  </si>
  <si>
    <t>Manage Engine: 
•	EndPoint Central 50 Computers – 10 Servers</t>
  </si>
  <si>
    <t>Software de Normas Legales. Legis Xperta One Lite - 1 Licencia</t>
  </si>
  <si>
    <t>_____________________________________________</t>
  </si>
  <si>
    <t>Envato Individual 1 Licencia</t>
  </si>
  <si>
    <t>Capcut Pro 1 Licencia</t>
  </si>
  <si>
    <t>Adobe Creative 3 Licencias</t>
  </si>
  <si>
    <t xml:space="preserve">  3 Licencias</t>
  </si>
  <si>
    <t>Servicio Post venta</t>
  </si>
  <si>
    <t>2025-056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</si>
</sst>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 &quot;$&quot;\ * #,##0.00_ ;_ &quot;$&quot;\ * \-#,##0.00_ ;_ &quot;$&quot;\ * &quot;-&quot;??_ ;_ @_ "/>
    <numFmt numFmtId="165" formatCode="_ * #,##0.00_ ;_ * \-#,##0.00_ ;_ * &quot;-&quot;??_ ;_ @_ "/>
    <numFmt numFmtId="166" formatCode="_ &quot;$&quot;\ * #,##0_ ;_ &quot;$&quot;\ * \-#,##0_ ;_ &quot;$&quot;\ * &quot;-&quot;??_ ;_ @_ "/>
  </numFmts>
  <fonts count="26"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b/>
      <sz val="8"/>
      <name val="Tahoma"/>
      <family val="2"/>
    </font>
    <font>
      <b/>
      <sz val="9"/>
      <name val="Tahoma"/>
      <family val="2"/>
    </font>
    <font>
      <b/>
      <sz val="8"/>
      <name val="Arial"/>
      <family val="2"/>
    </font>
    <font>
      <sz val="8"/>
      <name val="Arial"/>
      <family val="2"/>
    </font>
    <font>
      <sz val="8"/>
      <color theme="1"/>
      <name val="Arial"/>
      <family val="2"/>
    </font>
    <font>
      <sz val="8"/>
      <color indexed="9"/>
      <name val="Tahoma"/>
      <family val="2"/>
    </font>
    <font>
      <sz val="8"/>
      <color indexed="9"/>
      <name val="Arial Narrow"/>
      <family val="2"/>
    </font>
    <font>
      <b/>
      <sz val="8"/>
      <name val="Arial Narrow"/>
      <family val="2"/>
    </font>
    <font>
      <b/>
      <sz val="8"/>
      <color theme="1"/>
      <name val="Tahoma"/>
      <family val="2"/>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
      <patternFill patternType="solid">
        <fgColor theme="0"/>
        <bgColor indexed="64"/>
      </patternFill>
    </fill>
    <fill>
      <patternFill patternType="solid">
        <fgColor rgb="FFFFFF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69">
    <xf numFmtId="0" fontId="0" fillId="0" borderId="0" xfId="0"/>
    <xf numFmtId="0" fontId="4" fillId="0" borderId="0" xfId="0" applyFont="1"/>
    <xf numFmtId="0" fontId="4" fillId="0" borderId="0" xfId="0" applyFont="1" applyAlignment="1">
      <alignment horizontal="justify" vertical="top" wrapText="1"/>
    </xf>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2" borderId="1" xfId="6" applyFont="1" applyFill="1" applyBorder="1" applyAlignment="1" applyProtection="1">
      <alignment horizontal="center" vertical="center" wrapText="1"/>
      <protection locked="0"/>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Border="1"/>
    <xf numFmtId="49" fontId="4" fillId="0" borderId="6" xfId="0" applyNumberFormat="1" applyFont="1" applyBorder="1" applyProtection="1">
      <protection locked="0"/>
    </xf>
    <xf numFmtId="0" fontId="4" fillId="0" borderId="0" xfId="0" applyFont="1" applyAlignment="1">
      <alignment horizontal="center" vertical="center" wrapText="1"/>
    </xf>
    <xf numFmtId="0" fontId="0" fillId="0" borderId="0" xfId="0" applyAlignment="1">
      <alignment horizontal="center" vertical="center" wrapText="1"/>
    </xf>
    <xf numFmtId="9" fontId="14" fillId="0" borderId="0" xfId="6" applyFont="1" applyFill="1" applyBorder="1" applyAlignment="1" applyProtection="1">
      <alignment horizontal="center" vertical="center" wrapText="1"/>
    </xf>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49" fontId="4" fillId="0" borderId="1" xfId="0" applyNumberFormat="1" applyFont="1" applyBorder="1"/>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5" fillId="0" borderId="0" xfId="0" applyFont="1" applyAlignment="1">
      <alignment horizontal="center" wrapText="1"/>
    </xf>
    <xf numFmtId="0" fontId="9" fillId="0" borderId="0" xfId="0" applyFont="1" applyAlignment="1">
      <alignment horizontal="justify" wrapText="1"/>
    </xf>
    <xf numFmtId="0" fontId="4" fillId="0" borderId="0" xfId="0" applyFont="1" applyAlignment="1">
      <alignment horizontal="left" wrapText="1"/>
    </xf>
    <xf numFmtId="0" fontId="0" fillId="0" borderId="0" xfId="0" applyAlignment="1">
      <alignment wrapText="1"/>
    </xf>
    <xf numFmtId="0" fontId="5" fillId="0" borderId="1" xfId="0" applyFont="1" applyBorder="1" applyAlignment="1">
      <alignment horizontal="center" vertical="center" wrapText="1"/>
    </xf>
    <xf numFmtId="9" fontId="4" fillId="2" borderId="1" xfId="6" applyFont="1" applyFill="1" applyBorder="1" applyAlignment="1" applyProtection="1">
      <alignment horizontal="center" vertical="center" wrapText="1"/>
      <protection locked="0"/>
    </xf>
    <xf numFmtId="9" fontId="4" fillId="0" borderId="1" xfId="6" applyFont="1" applyFill="1" applyBorder="1" applyAlignment="1" applyProtection="1">
      <alignment horizontal="center" vertical="center" wrapText="1"/>
    </xf>
    <xf numFmtId="0" fontId="3" fillId="0" borderId="0" xfId="0" applyFont="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17" fillId="0" borderId="0" xfId="0" applyFont="1" applyAlignment="1">
      <alignment vertical="center"/>
    </xf>
    <xf numFmtId="0" fontId="17" fillId="0" borderId="0" xfId="0" applyFont="1" applyAlignment="1">
      <alignment vertical="center" wrapText="1"/>
    </xf>
    <xf numFmtId="0" fontId="17" fillId="0" borderId="1" xfId="0" applyFont="1" applyBorder="1" applyAlignment="1">
      <alignment horizontal="center" vertical="center" wrapText="1"/>
    </xf>
    <xf numFmtId="0" fontId="6" fillId="0" borderId="0" xfId="0" applyFont="1" applyAlignment="1">
      <alignment vertical="center"/>
    </xf>
    <xf numFmtId="0" fontId="6" fillId="0" borderId="1" xfId="0" applyFont="1" applyBorder="1" applyAlignment="1">
      <alignment vertical="center" wrapText="1"/>
    </xf>
    <xf numFmtId="0" fontId="6" fillId="0" borderId="0" xfId="0" applyFont="1" applyAlignment="1">
      <alignment vertical="center" wrapText="1"/>
    </xf>
    <xf numFmtId="49" fontId="6" fillId="0" borderId="0" xfId="0" applyNumberFormat="1" applyFont="1" applyAlignment="1">
      <alignment vertical="center"/>
    </xf>
    <xf numFmtId="0" fontId="17" fillId="0" borderId="0" xfId="0" applyFont="1" applyAlignment="1">
      <alignment horizontal="centerContinuous" vertical="center"/>
    </xf>
    <xf numFmtId="49" fontId="17" fillId="0" borderId="0" xfId="0" applyNumberFormat="1" applyFont="1" applyAlignment="1">
      <alignment horizontal="centerContinuous" vertical="center"/>
    </xf>
    <xf numFmtId="0" fontId="19" fillId="2" borderId="1" xfId="0" applyFont="1" applyFill="1" applyBorder="1" applyAlignment="1" applyProtection="1">
      <alignment horizontal="center" vertical="center"/>
      <protection locked="0"/>
    </xf>
    <xf numFmtId="0" fontId="20" fillId="0" borderId="0" xfId="0" applyFont="1" applyAlignment="1">
      <alignment vertical="center"/>
    </xf>
    <xf numFmtId="0" fontId="6" fillId="0" borderId="0" xfId="0" applyFont="1" applyAlignment="1">
      <alignment horizontal="center" vertical="center"/>
    </xf>
    <xf numFmtId="49" fontId="6" fillId="3" borderId="1" xfId="0" applyNumberFormat="1" applyFont="1" applyFill="1" applyBorder="1" applyAlignment="1">
      <alignment horizontal="center" vertical="center"/>
    </xf>
    <xf numFmtId="49" fontId="6" fillId="3" borderId="1" xfId="0" applyNumberFormat="1" applyFont="1" applyFill="1" applyBorder="1" applyAlignment="1">
      <alignment horizontal="center" vertical="center" wrapText="1"/>
    </xf>
    <xf numFmtId="0" fontId="6" fillId="2" borderId="1" xfId="0" applyFont="1" applyFill="1" applyBorder="1" applyAlignment="1" applyProtection="1">
      <alignment vertical="center" wrapText="1"/>
      <protection locked="0"/>
    </xf>
    <xf numFmtId="166" fontId="6" fillId="2" borderId="1" xfId="4" applyNumberFormat="1" applyFont="1" applyFill="1" applyBorder="1" applyAlignment="1" applyProtection="1">
      <alignment vertical="center" wrapText="1"/>
      <protection locked="0"/>
    </xf>
    <xf numFmtId="49" fontId="6" fillId="2" borderId="1" xfId="0" applyNumberFormat="1" applyFont="1" applyFill="1" applyBorder="1" applyAlignment="1" applyProtection="1">
      <alignment vertical="center" wrapText="1"/>
      <protection locked="0"/>
    </xf>
    <xf numFmtId="0" fontId="6" fillId="0" borderId="0" xfId="0" applyFont="1" applyAlignment="1">
      <alignment horizontal="justify" vertical="center" wrapText="1"/>
    </xf>
    <xf numFmtId="0" fontId="6" fillId="0" borderId="2" xfId="0" applyFont="1" applyBorder="1" applyAlignment="1">
      <alignment horizontal="justify" vertical="center" wrapText="1"/>
    </xf>
    <xf numFmtId="0" fontId="6" fillId="0" borderId="0" xfId="0" applyFont="1" applyAlignment="1">
      <alignment horizontal="left" vertical="center"/>
    </xf>
    <xf numFmtId="49" fontId="6" fillId="0" borderId="0" xfId="0" applyNumberFormat="1" applyFont="1" applyAlignment="1">
      <alignment horizontal="left" vertical="center"/>
    </xf>
    <xf numFmtId="0" fontId="17" fillId="0" borderId="1" xfId="0" applyFont="1" applyBorder="1" applyAlignment="1">
      <alignment vertical="center"/>
    </xf>
    <xf numFmtId="0" fontId="21" fillId="0" borderId="0" xfId="0" applyFont="1" applyAlignment="1">
      <alignment vertical="center" wrapText="1"/>
    </xf>
    <xf numFmtId="0" fontId="20" fillId="0" borderId="1" xfId="0" applyFont="1" applyBorder="1" applyAlignment="1">
      <alignment vertical="center"/>
    </xf>
    <xf numFmtId="0" fontId="17" fillId="0" borderId="0" xfId="0" applyFont="1"/>
    <xf numFmtId="0" fontId="6" fillId="0" borderId="0" xfId="0" applyFont="1" applyAlignment="1">
      <alignment horizontal="justify" vertical="top" wrapText="1"/>
    </xf>
    <xf numFmtId="0" fontId="6" fillId="0" borderId="0" xfId="0" applyFont="1" applyAlignment="1">
      <alignment vertical="top" wrapText="1"/>
    </xf>
    <xf numFmtId="0" fontId="22" fillId="4" borderId="4" xfId="0" applyFont="1" applyFill="1" applyBorder="1" applyAlignment="1">
      <alignment horizontal="center"/>
    </xf>
    <xf numFmtId="0" fontId="22" fillId="4" borderId="4" xfId="0" applyFont="1" applyFill="1" applyBorder="1"/>
    <xf numFmtId="0" fontId="22" fillId="4" borderId="0" xfId="0" applyFont="1" applyFill="1"/>
    <xf numFmtId="0" fontId="22" fillId="5" borderId="0" xfId="0" applyFont="1" applyFill="1" applyAlignment="1">
      <alignment horizontal="center"/>
    </xf>
    <xf numFmtId="0" fontId="23" fillId="5" borderId="0" xfId="2" applyFont="1" applyFill="1" applyAlignment="1" applyProtection="1"/>
    <xf numFmtId="0" fontId="23" fillId="5" borderId="0" xfId="0" applyFont="1" applyFill="1" applyAlignment="1">
      <alignment horizontal="left"/>
    </xf>
    <xf numFmtId="0" fontId="22" fillId="5" borderId="0" xfId="0" applyFont="1" applyFill="1"/>
    <xf numFmtId="0" fontId="22" fillId="6" borderId="0" xfId="0" applyFont="1" applyFill="1" applyAlignment="1">
      <alignment horizontal="center"/>
    </xf>
    <xf numFmtId="0" fontId="23" fillId="6" borderId="0" xfId="2" applyFont="1" applyFill="1" applyAlignment="1" applyProtection="1"/>
    <xf numFmtId="0" fontId="23" fillId="6" borderId="0" xfId="0" applyFont="1" applyFill="1" applyAlignment="1">
      <alignment horizontal="left"/>
    </xf>
    <xf numFmtId="0" fontId="22" fillId="6" borderId="0" xfId="0" applyFont="1" applyFill="1"/>
    <xf numFmtId="0" fontId="22" fillId="5" borderId="0" xfId="0" applyFont="1" applyFill="1" applyAlignment="1">
      <alignment horizontal="center" vertical="center"/>
    </xf>
    <xf numFmtId="0" fontId="23" fillId="5" borderId="0" xfId="2" applyFont="1" applyFill="1" applyAlignment="1" applyProtection="1">
      <alignment vertical="center"/>
    </xf>
    <xf numFmtId="0" fontId="23" fillId="5" borderId="0" xfId="0" applyFont="1" applyFill="1" applyAlignment="1">
      <alignment horizontal="left" vertical="center"/>
    </xf>
    <xf numFmtId="0" fontId="22" fillId="7" borderId="0" xfId="0" applyFont="1" applyFill="1" applyAlignment="1">
      <alignment vertical="center"/>
    </xf>
    <xf numFmtId="0" fontId="6" fillId="0" borderId="1" xfId="0" applyFont="1" applyBorder="1" applyAlignment="1">
      <alignment wrapText="1"/>
    </xf>
    <xf numFmtId="0" fontId="6" fillId="0" borderId="0" xfId="0" applyFont="1" applyAlignment="1">
      <alignment wrapText="1"/>
    </xf>
    <xf numFmtId="49" fontId="17" fillId="0" borderId="0" xfId="0" applyNumberFormat="1" applyFont="1"/>
    <xf numFmtId="0" fontId="6" fillId="0" borderId="0" xfId="0" applyFont="1" applyAlignment="1">
      <alignment horizontal="justify" vertical="top"/>
    </xf>
    <xf numFmtId="0" fontId="17" fillId="3" borderId="3" xfId="0" applyFont="1" applyFill="1" applyBorder="1" applyAlignment="1">
      <alignment horizontal="centerContinuous"/>
    </xf>
    <xf numFmtId="49" fontId="17" fillId="3" borderId="4" xfId="0" applyNumberFormat="1" applyFont="1" applyFill="1" applyBorder="1" applyAlignment="1">
      <alignment horizontal="centerContinuous"/>
    </xf>
    <xf numFmtId="49" fontId="17" fillId="3" borderId="5" xfId="0" applyNumberFormat="1" applyFont="1" applyFill="1" applyBorder="1" applyAlignment="1">
      <alignment horizontal="centerContinuous"/>
    </xf>
    <xf numFmtId="0" fontId="24" fillId="0" borderId="1" xfId="0" applyFont="1" applyBorder="1"/>
    <xf numFmtId="0" fontId="6" fillId="0" borderId="1" xfId="0" applyFont="1" applyBorder="1"/>
    <xf numFmtId="49" fontId="6" fillId="2" borderId="1" xfId="0" applyNumberFormat="1" applyFont="1" applyFill="1" applyBorder="1" applyProtection="1">
      <protection locked="0"/>
    </xf>
    <xf numFmtId="0" fontId="17" fillId="8" borderId="1" xfId="0" applyFont="1" applyFill="1" applyBorder="1" applyAlignment="1">
      <alignment horizontal="center" vertical="center" wrapText="1"/>
    </xf>
    <xf numFmtId="0" fontId="6" fillId="0" borderId="1" xfId="0" applyFont="1" applyBorder="1" applyAlignment="1">
      <alignment horizontal="left" vertical="center" wrapText="1"/>
    </xf>
    <xf numFmtId="1" fontId="6" fillId="0" borderId="1" xfId="0" applyNumberFormat="1" applyFont="1" applyBorder="1" applyAlignment="1">
      <alignment horizontal="center" vertical="center" wrapText="1"/>
    </xf>
    <xf numFmtId="6" fontId="6" fillId="0" borderId="1" xfId="0" applyNumberFormat="1" applyFont="1" applyBorder="1" applyAlignment="1">
      <alignment horizontal="justify" vertical="center" wrapText="1"/>
    </xf>
    <xf numFmtId="6" fontId="6"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wrapText="1"/>
    </xf>
    <xf numFmtId="0" fontId="25" fillId="0" borderId="0" xfId="0" applyFont="1" applyAlignment="1">
      <alignment horizontal="center"/>
    </xf>
    <xf numFmtId="0" fontId="17" fillId="0" borderId="1" xfId="0" applyFont="1" applyBorder="1"/>
    <xf numFmtId="0" fontId="6" fillId="0" borderId="1" xfId="0" applyFont="1" applyBorder="1" applyAlignment="1">
      <alignment horizontal="left"/>
    </xf>
    <xf numFmtId="0" fontId="5" fillId="0" borderId="1" xfId="0" applyFont="1" applyBorder="1" applyAlignment="1">
      <alignment wrapText="1"/>
    </xf>
    <xf numFmtId="0" fontId="5" fillId="0" borderId="3" xfId="0" applyFont="1" applyBorder="1" applyAlignment="1">
      <alignment wrapText="1"/>
    </xf>
    <xf numFmtId="0" fontId="17" fillId="0" borderId="1" xfId="0" applyFont="1" applyBorder="1" applyAlignment="1">
      <alignment vertical="center" wrapText="1"/>
    </xf>
    <xf numFmtId="0" fontId="17" fillId="7" borderId="1" xfId="0" applyFont="1" applyFill="1" applyBorder="1" applyAlignment="1">
      <alignment vertical="center" wrapText="1"/>
    </xf>
    <xf numFmtId="0" fontId="17" fillId="0" borderId="3" xfId="0" applyFont="1" applyBorder="1" applyAlignment="1">
      <alignment horizontal="center" vertical="center" wrapText="1"/>
    </xf>
    <xf numFmtId="0" fontId="6" fillId="0" borderId="1" xfId="0" applyFont="1" applyBorder="1" applyAlignment="1">
      <alignment horizontal="center" vertical="center" wrapText="1"/>
    </xf>
    <xf numFmtId="0" fontId="10" fillId="0" borderId="6" xfId="0" applyFont="1" applyBorder="1" applyAlignment="1">
      <alignment vertical="top" wrapText="1"/>
    </xf>
    <xf numFmtId="0" fontId="10" fillId="0" borderId="0" xfId="0" applyFont="1" applyAlignment="1">
      <alignment vertical="top" wrapText="1"/>
    </xf>
    <xf numFmtId="49" fontId="6" fillId="2" borderId="11" xfId="0" applyNumberFormat="1" applyFont="1" applyFill="1" applyBorder="1" applyAlignment="1" applyProtection="1">
      <alignment horizontal="justify" vertical="top" wrapText="1"/>
      <protection locked="0"/>
    </xf>
    <xf numFmtId="49" fontId="6" fillId="2" borderId="12" xfId="0" applyNumberFormat="1" applyFont="1" applyFill="1" applyBorder="1" applyAlignment="1" applyProtection="1">
      <alignment horizontal="justify" vertical="top" wrapText="1"/>
      <protection locked="0"/>
    </xf>
    <xf numFmtId="0" fontId="17" fillId="0" borderId="0" xfId="0" applyFont="1" applyAlignment="1">
      <alignment horizontal="center"/>
    </xf>
    <xf numFmtId="0" fontId="6" fillId="0" borderId="1" xfId="0" applyFont="1" applyBorder="1" applyAlignment="1">
      <alignment horizontal="left" vertical="top" wrapText="1"/>
    </xf>
    <xf numFmtId="0" fontId="17" fillId="0" borderId="8" xfId="0" applyFont="1" applyBorder="1" applyAlignment="1">
      <alignment horizontal="left"/>
    </xf>
    <xf numFmtId="0" fontId="17" fillId="0" borderId="15" xfId="0" applyFont="1" applyBorder="1" applyAlignment="1">
      <alignment horizontal="left"/>
    </xf>
    <xf numFmtId="0" fontId="17" fillId="0" borderId="9" xfId="0" applyFont="1" applyBorder="1" applyAlignment="1">
      <alignment horizontal="left"/>
    </xf>
    <xf numFmtId="0" fontId="17" fillId="0" borderId="8" xfId="0" applyFont="1" applyBorder="1" applyAlignment="1">
      <alignment horizontal="left" vertical="top" wrapText="1"/>
    </xf>
    <xf numFmtId="0" fontId="17" fillId="0" borderId="9" xfId="0" applyFont="1" applyBorder="1" applyAlignment="1">
      <alignment horizontal="left" vertical="top" wrapText="1"/>
    </xf>
    <xf numFmtId="0" fontId="4" fillId="0" borderId="3" xfId="0"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4" fillId="2" borderId="1" xfId="0" applyFont="1" applyFill="1" applyBorder="1" applyAlignment="1" applyProtection="1">
      <alignment horizontal="justify" vertical="top" wrapText="1"/>
      <protection locked="0"/>
    </xf>
    <xf numFmtId="49" fontId="4" fillId="2" borderId="1" xfId="0" applyNumberFormat="1" applyFont="1" applyFill="1" applyBorder="1" applyProtection="1">
      <protection locked="0"/>
    </xf>
    <xf numFmtId="0" fontId="4" fillId="2" borderId="1" xfId="0" applyFont="1" applyFill="1" applyBorder="1" applyProtection="1">
      <protection locked="0"/>
    </xf>
    <xf numFmtId="0" fontId="4" fillId="0" borderId="1" xfId="0" applyFont="1" applyBorder="1" applyAlignment="1">
      <alignment horizontal="justify" vertical="top" wrapText="1"/>
    </xf>
    <xf numFmtId="0" fontId="17" fillId="0" borderId="1" xfId="0" applyFont="1" applyBorder="1" applyAlignment="1">
      <alignment horizontal="center"/>
    </xf>
    <xf numFmtId="0" fontId="17" fillId="0" borderId="1" xfId="0" applyFont="1" applyBorder="1" applyAlignment="1">
      <alignment horizontal="center" wrapText="1"/>
    </xf>
    <xf numFmtId="0" fontId="18" fillId="0" borderId="0" xfId="0" applyFont="1" applyAlignment="1">
      <alignment horizontal="center"/>
    </xf>
    <xf numFmtId="0" fontId="4" fillId="0" borderId="1" xfId="0" applyFont="1" applyBorder="1" applyAlignment="1">
      <alignment vertical="top"/>
    </xf>
    <xf numFmtId="0" fontId="4" fillId="0" borderId="10" xfId="0" applyFont="1" applyBorder="1" applyAlignment="1">
      <alignment horizontal="justify" vertical="top" wrapText="1"/>
    </xf>
    <xf numFmtId="0" fontId="4" fillId="0" borderId="6" xfId="0" applyFont="1" applyBorder="1" applyAlignment="1">
      <alignment horizontal="justify" vertical="top" wrapText="1"/>
    </xf>
    <xf numFmtId="0" fontId="4" fillId="0" borderId="11" xfId="0" applyFont="1" applyBorder="1" applyAlignment="1">
      <alignment horizontal="justify" vertical="top" wrapText="1"/>
    </xf>
    <xf numFmtId="0" fontId="4" fillId="0" borderId="13" xfId="0" applyFont="1" applyBorder="1" applyAlignment="1">
      <alignment horizontal="justify" vertical="top" wrapText="1"/>
    </xf>
    <xf numFmtId="0" fontId="4" fillId="0" borderId="0" xfId="0" applyFont="1" applyAlignment="1">
      <alignment horizontal="justify" vertical="top" wrapText="1"/>
    </xf>
    <xf numFmtId="0" fontId="4" fillId="0" borderId="14" xfId="0" applyFont="1" applyBorder="1" applyAlignment="1">
      <alignment horizontal="justify" vertical="top" wrapText="1"/>
    </xf>
    <xf numFmtId="0" fontId="4" fillId="0" borderId="7" xfId="0" applyFont="1" applyBorder="1" applyAlignment="1">
      <alignment horizontal="justify" vertical="top" wrapText="1"/>
    </xf>
    <xf numFmtId="0" fontId="4" fillId="0" borderId="2" xfId="0" applyFont="1" applyBorder="1" applyAlignment="1">
      <alignment horizontal="justify" vertical="top" wrapText="1"/>
    </xf>
    <xf numFmtId="0" fontId="4" fillId="0" borderId="12" xfId="0" applyFont="1" applyBorder="1" applyAlignment="1">
      <alignment horizontal="justify" vertical="top" wrapText="1"/>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5" xfId="0" applyFont="1" applyBorder="1" applyAlignment="1">
      <alignment horizontal="left" wrapText="1"/>
    </xf>
    <xf numFmtId="0" fontId="4" fillId="7" borderId="1" xfId="0" applyFont="1" applyFill="1" applyBorder="1"/>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2" borderId="10" xfId="0" applyFont="1" applyFill="1" applyBorder="1" applyAlignment="1" applyProtection="1">
      <alignment horizontal="left" vertical="top" wrapText="1"/>
      <protection locked="0"/>
    </xf>
    <xf numFmtId="0" fontId="4" fillId="2" borderId="6" xfId="0" applyFont="1" applyFill="1" applyBorder="1" applyAlignment="1" applyProtection="1">
      <alignment horizontal="left" vertical="top" wrapText="1"/>
      <protection locked="0"/>
    </xf>
    <xf numFmtId="0" fontId="4" fillId="2" borderId="11" xfId="0" applyFont="1" applyFill="1" applyBorder="1" applyAlignment="1" applyProtection="1">
      <alignment horizontal="left" vertical="top" wrapText="1"/>
      <protection locked="0"/>
    </xf>
    <xf numFmtId="0" fontId="4" fillId="0" borderId="7" xfId="0" applyFont="1" applyBorder="1" applyAlignment="1" applyProtection="1">
      <alignment horizontal="left" vertical="top" wrapText="1"/>
      <protection locked="0"/>
    </xf>
    <xf numFmtId="0" fontId="4" fillId="0" borderId="2" xfId="0" applyFont="1" applyBorder="1" applyAlignment="1" applyProtection="1">
      <alignment horizontal="left" vertical="top" wrapText="1"/>
      <protection locked="0"/>
    </xf>
    <xf numFmtId="0" fontId="4" fillId="0" borderId="12" xfId="0" applyFont="1" applyBorder="1" applyAlignment="1" applyProtection="1">
      <alignment horizontal="left" vertical="top" wrapText="1"/>
      <protection locked="0"/>
    </xf>
    <xf numFmtId="0" fontId="4" fillId="0" borderId="1" xfId="0" applyFont="1" applyBorder="1"/>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13" fillId="0" borderId="8" xfId="0" applyFont="1" applyBorder="1" applyAlignment="1">
      <alignment vertical="top"/>
    </xf>
    <xf numFmtId="0" fontId="13" fillId="0" borderId="9" xfId="0" applyFont="1" applyBorder="1" applyAlignment="1">
      <alignment vertical="top"/>
    </xf>
    <xf numFmtId="0" fontId="4" fillId="2" borderId="10" xfId="0" applyFont="1" applyFill="1" applyBorder="1" applyAlignment="1" applyProtection="1">
      <alignment horizontal="left" wrapText="1"/>
      <protection locked="0"/>
    </xf>
    <xf numFmtId="0" fontId="4" fillId="2" borderId="6" xfId="0" applyFont="1" applyFill="1" applyBorder="1" applyAlignment="1" applyProtection="1">
      <alignment horizontal="left" wrapText="1"/>
      <protection locked="0"/>
    </xf>
    <xf numFmtId="0" fontId="4" fillId="2" borderId="11" xfId="0" applyFont="1" applyFill="1" applyBorder="1" applyAlignment="1" applyProtection="1">
      <alignment horizontal="left" wrapText="1"/>
      <protection locked="0"/>
    </xf>
    <xf numFmtId="0" fontId="3" fillId="0" borderId="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2" xfId="0" applyFont="1" applyBorder="1" applyAlignment="1" applyProtection="1">
      <alignment horizontal="left" wrapText="1"/>
      <protection locked="0"/>
    </xf>
    <xf numFmtId="0" fontId="13" fillId="0" borderId="8" xfId="0" applyFont="1" applyBorder="1" applyAlignment="1">
      <alignment vertical="top" wrapText="1"/>
    </xf>
    <xf numFmtId="0" fontId="13" fillId="0" borderId="9" xfId="0" applyFont="1" applyBorder="1" applyAlignment="1">
      <alignment vertical="top" wrapText="1"/>
    </xf>
    <xf numFmtId="0" fontId="3" fillId="2" borderId="7" xfId="0" applyFont="1" applyFill="1" applyBorder="1" applyAlignment="1" applyProtection="1">
      <alignment horizontal="left" vertical="top" wrapText="1"/>
      <protection locked="0"/>
    </xf>
    <xf numFmtId="0" fontId="3" fillId="2" borderId="2" xfId="0" applyFont="1" applyFill="1" applyBorder="1" applyAlignment="1" applyProtection="1">
      <alignment horizontal="left" vertical="top" wrapText="1"/>
      <protection locked="0"/>
    </xf>
    <xf numFmtId="0" fontId="3" fillId="2" borderId="12" xfId="0"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49" fontId="4" fillId="7" borderId="1" xfId="0" applyNumberFormat="1" applyFont="1" applyFill="1" applyBorder="1"/>
    <xf numFmtId="0" fontId="0" fillId="0" borderId="7" xfId="0" applyBorder="1" applyAlignment="1" applyProtection="1">
      <alignment horizontal="left" wrapText="1"/>
      <protection locked="0"/>
    </xf>
    <xf numFmtId="0" fontId="0" fillId="0" borderId="2" xfId="0" applyBorder="1" applyAlignment="1" applyProtection="1">
      <alignment horizontal="left" wrapText="1"/>
      <protection locked="0"/>
    </xf>
    <xf numFmtId="0" fontId="0" fillId="0" borderId="12" xfId="0" applyBorder="1" applyAlignment="1" applyProtection="1">
      <alignment horizontal="left" wrapText="1"/>
      <protection locked="0"/>
    </xf>
    <xf numFmtId="0" fontId="0" fillId="2" borderId="7" xfId="0" applyFill="1" applyBorder="1" applyAlignment="1" applyProtection="1">
      <alignment horizontal="left" vertical="top" wrapText="1"/>
      <protection locked="0"/>
    </xf>
    <xf numFmtId="0" fontId="0" fillId="2" borderId="2" xfId="0" applyFill="1" applyBorder="1" applyAlignment="1" applyProtection="1">
      <alignment horizontal="left" vertical="top" wrapText="1"/>
      <protection locked="0"/>
    </xf>
    <xf numFmtId="0" fontId="0" fillId="2" borderId="12" xfId="0"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49" fontId="6" fillId="2" borderId="1" xfId="0" applyNumberFormat="1" applyFont="1" applyFill="1" applyBorder="1" applyProtection="1">
      <protection locked="0"/>
    </xf>
    <xf numFmtId="0" fontId="6" fillId="2" borderId="1" xfId="0" applyFont="1" applyFill="1" applyBorder="1" applyProtection="1">
      <protection locked="0"/>
    </xf>
    <xf numFmtId="49" fontId="6" fillId="0" borderId="1" xfId="0" applyNumberFormat="1" applyFont="1" applyBorder="1"/>
    <xf numFmtId="0" fontId="6" fillId="0" borderId="1" xfId="0" applyFont="1" applyBorder="1"/>
    <xf numFmtId="0" fontId="6" fillId="0" borderId="10" xfId="0" applyFont="1" applyBorder="1" applyAlignment="1">
      <alignment horizontal="justify" vertical="top" wrapText="1"/>
    </xf>
    <xf numFmtId="0" fontId="6" fillId="0" borderId="6" xfId="0" applyFont="1" applyBorder="1" applyAlignment="1">
      <alignment horizontal="justify" vertical="top" wrapText="1"/>
    </xf>
    <xf numFmtId="0" fontId="6" fillId="0" borderId="11" xfId="0" applyFont="1" applyBorder="1" applyAlignment="1">
      <alignment horizontal="justify" vertical="top" wrapText="1"/>
    </xf>
    <xf numFmtId="0" fontId="6" fillId="0" borderId="13" xfId="0" applyFont="1" applyBorder="1" applyAlignment="1">
      <alignment horizontal="justify" vertical="top" wrapText="1"/>
    </xf>
    <xf numFmtId="0" fontId="6" fillId="0" borderId="0" xfId="0" applyFont="1" applyAlignment="1">
      <alignment horizontal="justify" vertical="top" wrapText="1"/>
    </xf>
    <xf numFmtId="0" fontId="6" fillId="0" borderId="14" xfId="0" applyFont="1" applyBorder="1" applyAlignment="1">
      <alignment horizontal="justify" vertical="top" wrapText="1"/>
    </xf>
    <xf numFmtId="0" fontId="6" fillId="0" borderId="7" xfId="0" applyFont="1" applyBorder="1" applyAlignment="1">
      <alignment horizontal="justify" vertical="top" wrapText="1"/>
    </xf>
    <xf numFmtId="0" fontId="6" fillId="0" borderId="2" xfId="0" applyFont="1" applyBorder="1" applyAlignment="1">
      <alignment horizontal="justify" vertical="top" wrapText="1"/>
    </xf>
    <xf numFmtId="0" fontId="6" fillId="0" borderId="12" xfId="0" applyFont="1" applyBorder="1" applyAlignment="1">
      <alignment horizontal="justify" vertical="top" wrapText="1"/>
    </xf>
    <xf numFmtId="0" fontId="6" fillId="0" borderId="3" xfId="0" applyFont="1" applyBorder="1" applyAlignment="1">
      <alignment horizontal="left" wrapText="1"/>
    </xf>
    <xf numFmtId="0" fontId="6" fillId="0" borderId="4" xfId="0" applyFont="1" applyBorder="1" applyAlignment="1">
      <alignment horizontal="left" wrapText="1"/>
    </xf>
    <xf numFmtId="0" fontId="6" fillId="0" borderId="5" xfId="0" applyFont="1" applyBorder="1" applyAlignment="1">
      <alignment horizontal="left" wrapText="1"/>
    </xf>
    <xf numFmtId="0" fontId="6" fillId="0" borderId="8" xfId="0" applyFont="1" applyBorder="1" applyAlignment="1">
      <alignment vertical="top" wrapText="1"/>
    </xf>
    <xf numFmtId="0" fontId="6" fillId="0" borderId="9" xfId="0" applyFont="1" applyBorder="1" applyAlignment="1">
      <alignment vertical="top" wrapText="1"/>
    </xf>
    <xf numFmtId="49" fontId="6" fillId="2" borderId="3" xfId="0" applyNumberFormat="1" applyFont="1" applyFill="1" applyBorder="1" applyProtection="1">
      <protection locked="0"/>
    </xf>
    <xf numFmtId="49" fontId="6" fillId="2" borderId="4" xfId="0" applyNumberFormat="1" applyFont="1" applyFill="1" applyBorder="1" applyProtection="1">
      <protection locked="0"/>
    </xf>
    <xf numFmtId="49" fontId="6" fillId="2" borderId="5" xfId="0" applyNumberFormat="1" applyFont="1" applyFill="1" applyBorder="1" applyProtection="1">
      <protection locked="0"/>
    </xf>
    <xf numFmtId="49" fontId="6" fillId="7" borderId="1" xfId="0" applyNumberFormat="1" applyFont="1" applyFill="1" applyBorder="1"/>
    <xf numFmtId="0" fontId="6" fillId="7" borderId="1" xfId="0" applyFont="1" applyFill="1" applyBorder="1"/>
    <xf numFmtId="0" fontId="24" fillId="0" borderId="1" xfId="0" applyFont="1" applyBorder="1" applyAlignment="1">
      <alignment vertical="top"/>
    </xf>
    <xf numFmtId="0" fontId="6" fillId="2" borderId="10" xfId="0" applyFont="1" applyFill="1" applyBorder="1" applyAlignment="1" applyProtection="1">
      <alignment horizontal="left" vertical="top" wrapText="1"/>
      <protection locked="0"/>
    </xf>
    <xf numFmtId="0" fontId="6" fillId="2" borderId="6" xfId="0" applyFont="1" applyFill="1" applyBorder="1" applyAlignment="1" applyProtection="1">
      <alignment horizontal="left" vertical="top" wrapText="1"/>
      <protection locked="0"/>
    </xf>
    <xf numFmtId="0" fontId="6" fillId="2" borderId="11" xfId="0" applyFont="1" applyFill="1" applyBorder="1" applyAlignment="1" applyProtection="1">
      <alignment horizontal="left" vertical="top" wrapText="1"/>
      <protection locked="0"/>
    </xf>
    <xf numFmtId="0" fontId="20" fillId="0" borderId="7" xfId="0" applyFont="1" applyBorder="1" applyAlignment="1" applyProtection="1">
      <alignment horizontal="left" vertical="top" wrapText="1"/>
      <protection locked="0"/>
    </xf>
    <xf numFmtId="0" fontId="20" fillId="0" borderId="2" xfId="0" applyFont="1" applyBorder="1" applyAlignment="1" applyProtection="1">
      <alignment horizontal="left" vertical="top" wrapText="1"/>
      <protection locked="0"/>
    </xf>
    <xf numFmtId="0" fontId="20" fillId="0" borderId="12" xfId="0" applyFont="1" applyBorder="1" applyAlignment="1" applyProtection="1">
      <alignment horizontal="left" vertical="top" wrapText="1"/>
      <protection locked="0"/>
    </xf>
    <xf numFmtId="0" fontId="4" fillId="0" borderId="1" xfId="0" applyFont="1" applyBorder="1" applyAlignment="1">
      <alignment horizontal="left" wrapText="1"/>
    </xf>
    <xf numFmtId="0" fontId="0" fillId="0" borderId="1" xfId="0" applyBorder="1" applyAlignment="1">
      <alignment wrapText="1"/>
    </xf>
    <xf numFmtId="0" fontId="18" fillId="0" borderId="0" xfId="0" applyFont="1" applyAlignment="1">
      <alignment horizont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xf>
    <xf numFmtId="49" fontId="9" fillId="3" borderId="8" xfId="0" applyNumberFormat="1" applyFont="1" applyFill="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49" fontId="9" fillId="3" borderId="9" xfId="0" applyNumberFormat="1"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6" fillId="0" borderId="0" xfId="0" applyFont="1" applyAlignment="1">
      <alignment horizontal="center" vertical="center"/>
    </xf>
    <xf numFmtId="0" fontId="20" fillId="7" borderId="1" xfId="0" applyFont="1" applyFill="1" applyBorder="1" applyAlignment="1">
      <alignment horizontal="center" vertical="center" wrapText="1"/>
    </xf>
    <xf numFmtId="0" fontId="6" fillId="0" borderId="0" xfId="0" applyFont="1" applyAlignment="1">
      <alignment horizontal="justify" vertical="center" wrapText="1"/>
    </xf>
    <xf numFmtId="0" fontId="6" fillId="0" borderId="1" xfId="0" applyFont="1" applyBorder="1" applyAlignment="1">
      <alignment horizontal="justify" vertical="center" wrapText="1"/>
    </xf>
    <xf numFmtId="49" fontId="6" fillId="0" borderId="3" xfId="0" applyNumberFormat="1"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6" fillId="3" borderId="3"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49" fontId="6" fillId="3" borderId="8" xfId="0" applyNumberFormat="1" applyFont="1" applyFill="1" applyBorder="1" applyAlignment="1">
      <alignment horizontal="center" vertical="center" wrapText="1"/>
    </xf>
    <xf numFmtId="49" fontId="6" fillId="3" borderId="9" xfId="0" applyNumberFormat="1" applyFont="1" applyFill="1" applyBorder="1" applyAlignment="1">
      <alignment horizontal="center" vertical="center"/>
    </xf>
    <xf numFmtId="49" fontId="6" fillId="3" borderId="3" xfId="0" applyNumberFormat="1" applyFont="1" applyFill="1" applyBorder="1" applyAlignment="1">
      <alignment horizontal="center" vertical="center"/>
    </xf>
    <xf numFmtId="49" fontId="6" fillId="3" borderId="4" xfId="0" applyNumberFormat="1" applyFont="1" applyFill="1" applyBorder="1" applyAlignment="1">
      <alignment horizontal="center" vertical="center"/>
    </xf>
    <xf numFmtId="49" fontId="6" fillId="3" borderId="5" xfId="0" applyNumberFormat="1" applyFont="1" applyFill="1" applyBorder="1" applyAlignment="1">
      <alignment horizontal="center" vertical="center"/>
    </xf>
    <xf numFmtId="49" fontId="6" fillId="0" borderId="1" xfId="0" applyNumberFormat="1" applyFont="1" applyBorder="1" applyAlignment="1" applyProtection="1">
      <alignment horizontal="center" vertical="center" wrapText="1"/>
      <protection locked="0"/>
    </xf>
    <xf numFmtId="0" fontId="6" fillId="7" borderId="1" xfId="0" applyFont="1" applyFill="1" applyBorder="1" applyAlignment="1">
      <alignment horizontal="left"/>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9524</xdr:rowOff>
    </xdr:from>
    <xdr:to>
      <xdr:col>6</xdr:col>
      <xdr:colOff>822960</xdr:colOff>
      <xdr:row>97</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del objeto del proceso de selección en referencia de acuerdo con las especificaciones técnicas y presupuesto establecidos en el pliego de condiciones y, en caso de que me sea aceptada por el Aeropuerto Internacional Matecaña de Pereira, me comprometo a firmar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70</xdr:row>
      <xdr:rowOff>58616</xdr:rowOff>
    </xdr:from>
    <xdr:to>
      <xdr:col>6</xdr:col>
      <xdr:colOff>820616</xdr:colOff>
      <xdr:row>115</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72</xdr:row>
      <xdr:rowOff>73269</xdr:rowOff>
    </xdr:from>
    <xdr:to>
      <xdr:col>6</xdr:col>
      <xdr:colOff>769328</xdr:colOff>
      <xdr:row>135</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41</xdr:row>
      <xdr:rowOff>28575</xdr:rowOff>
    </xdr:from>
    <xdr:to>
      <xdr:col>6</xdr:col>
      <xdr:colOff>838200</xdr:colOff>
      <xdr:row>124</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PC\Downloads\DA_PROCESO_20-13-11221750_266001022_80040073%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NENTE"/>
      <sheetName val="Formato 1"/>
      <sheetName val="Formato 2"/>
      <sheetName val="Formato 3"/>
      <sheetName val="Formato 4"/>
      <sheetName val="Formato 5"/>
      <sheetName val="Formato 6 (actualizada)"/>
      <sheetName val="Formato 7"/>
    </sheetNames>
    <sheetDataSet>
      <sheetData sheetId="0">
        <row r="3">
          <cell r="B3" t="str">
            <v>AEROPUERTO INTERNACIONAL MATECAÑA DE PEREIRA</v>
          </cell>
        </row>
        <row r="13">
          <cell r="B13" t="str">
            <v>-</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showGridLines="0" zoomScale="115" zoomScaleNormal="190" workbookViewId="0">
      <selection activeCell="B5" sqref="B5"/>
    </sheetView>
  </sheetViews>
  <sheetFormatPr baseColWidth="10" defaultColWidth="11.453125" defaultRowHeight="10" x14ac:dyDescent="0.2"/>
  <cols>
    <col min="1" max="1" width="18.54296875" style="42" customWidth="1"/>
    <col min="2" max="2" width="62.453125" style="42" customWidth="1"/>
    <col min="3" max="16384" width="11.453125" style="42"/>
  </cols>
  <sheetData>
    <row r="1" spans="1:4" s="68" customFormat="1" x14ac:dyDescent="0.2">
      <c r="A1" s="115" t="s">
        <v>54</v>
      </c>
      <c r="B1" s="115"/>
      <c r="C1" s="115"/>
      <c r="D1" s="115"/>
    </row>
    <row r="3" spans="1:4" x14ac:dyDescent="0.2">
      <c r="A3" s="103" t="s">
        <v>9</v>
      </c>
      <c r="B3" s="94" t="s">
        <v>7</v>
      </c>
    </row>
    <row r="4" spans="1:4" hidden="1" x14ac:dyDescent="0.2">
      <c r="A4" s="103"/>
      <c r="B4" s="104" t="str">
        <f>"PROCESO DE SELECCIÓN N° "&amp;B5&amp;" - "&amp;B6</f>
        <v xml:space="preserve">PROCESO DE SELECCIÓN N° 2025-056 - SELECCIÓN ABREVIADA DE MENOR CUANTIA </v>
      </c>
    </row>
    <row r="5" spans="1:4" x14ac:dyDescent="0.2">
      <c r="A5" s="103" t="s">
        <v>53</v>
      </c>
      <c r="B5" s="268" t="s">
        <v>129</v>
      </c>
    </row>
    <row r="6" spans="1:4" x14ac:dyDescent="0.2">
      <c r="A6" s="103" t="s">
        <v>52</v>
      </c>
      <c r="B6" s="94" t="s">
        <v>74</v>
      </c>
    </row>
    <row r="7" spans="1:4" ht="12.75" customHeight="1" x14ac:dyDescent="0.2">
      <c r="A7" s="117" t="s">
        <v>12</v>
      </c>
      <c r="B7" s="116" t="s">
        <v>110</v>
      </c>
      <c r="C7" s="70"/>
    </row>
    <row r="8" spans="1:4" ht="12.75" customHeight="1" x14ac:dyDescent="0.2">
      <c r="A8" s="118"/>
      <c r="B8" s="116"/>
      <c r="C8" s="70"/>
    </row>
    <row r="9" spans="1:4" ht="18" customHeight="1" x14ac:dyDescent="0.2">
      <c r="A9" s="119"/>
      <c r="B9" s="116"/>
      <c r="C9" s="70"/>
    </row>
    <row r="10" spans="1:4" x14ac:dyDescent="0.2">
      <c r="A10" s="103" t="s">
        <v>13</v>
      </c>
      <c r="B10" s="103" t="s">
        <v>97</v>
      </c>
    </row>
    <row r="11" spans="1:4" s="70" customFormat="1" x14ac:dyDescent="0.25">
      <c r="A11" s="120" t="s">
        <v>115</v>
      </c>
      <c r="B11" s="113" t="s">
        <v>94</v>
      </c>
    </row>
    <row r="12" spans="1:4" s="70" customFormat="1" x14ac:dyDescent="0.25">
      <c r="A12" s="121"/>
      <c r="B12" s="114"/>
    </row>
    <row r="13" spans="1:4" x14ac:dyDescent="0.2">
      <c r="B13" s="111" t="s">
        <v>25</v>
      </c>
    </row>
    <row r="14" spans="1:4" x14ac:dyDescent="0.2">
      <c r="B14" s="112"/>
    </row>
    <row r="16" spans="1:4" s="73" customFormat="1" x14ac:dyDescent="0.2">
      <c r="A16" s="71" t="s">
        <v>55</v>
      </c>
      <c r="B16" s="71" t="s">
        <v>5</v>
      </c>
      <c r="C16" s="72" t="s">
        <v>64</v>
      </c>
    </row>
    <row r="17" spans="1:3" s="77" customFormat="1" ht="10.5" x14ac:dyDescent="0.25">
      <c r="A17" s="74">
        <v>1</v>
      </c>
      <c r="B17" s="75" t="s">
        <v>56</v>
      </c>
      <c r="C17" s="76" t="s">
        <v>57</v>
      </c>
    </row>
    <row r="18" spans="1:3" s="77" customFormat="1" ht="10.5" x14ac:dyDescent="0.25">
      <c r="A18" s="74">
        <v>2</v>
      </c>
      <c r="B18" s="75" t="s">
        <v>58</v>
      </c>
      <c r="C18" s="76" t="s">
        <v>59</v>
      </c>
    </row>
    <row r="19" spans="1:3" s="81" customFormat="1" ht="10.5" x14ac:dyDescent="0.25">
      <c r="A19" s="78">
        <v>3</v>
      </c>
      <c r="B19" s="79" t="s">
        <v>60</v>
      </c>
      <c r="C19" s="80" t="s">
        <v>61</v>
      </c>
    </row>
    <row r="20" spans="1:3" s="77" customFormat="1" ht="10.5" x14ac:dyDescent="0.25">
      <c r="A20" s="74">
        <v>4</v>
      </c>
      <c r="B20" s="75" t="s">
        <v>62</v>
      </c>
      <c r="C20" s="76" t="s">
        <v>57</v>
      </c>
    </row>
    <row r="21" spans="1:3" s="81" customFormat="1" ht="10.5" x14ac:dyDescent="0.25">
      <c r="A21" s="78">
        <v>5</v>
      </c>
      <c r="B21" s="79" t="s">
        <v>63</v>
      </c>
      <c r="C21" s="80" t="s">
        <v>57</v>
      </c>
    </row>
    <row r="22" spans="1:3" s="77" customFormat="1" ht="10.5" x14ac:dyDescent="0.25">
      <c r="A22" s="74">
        <v>6</v>
      </c>
      <c r="B22" s="75"/>
      <c r="C22" s="76" t="s">
        <v>57</v>
      </c>
    </row>
    <row r="23" spans="1:3" s="85" customFormat="1" ht="10.5" x14ac:dyDescent="0.25">
      <c r="A23" s="82">
        <v>7</v>
      </c>
      <c r="B23" s="83" t="s">
        <v>92</v>
      </c>
      <c r="C23" s="84" t="s">
        <v>57</v>
      </c>
    </row>
  </sheetData>
  <sheetProtection selectLockedCells="1"/>
  <mergeCells count="6">
    <mergeCell ref="B13:B14"/>
    <mergeCell ref="B11:B12"/>
    <mergeCell ref="A1:D1"/>
    <mergeCell ref="B7:B9"/>
    <mergeCell ref="A7:A9"/>
    <mergeCell ref="A11:A12"/>
  </mergeCells>
  <phoneticPr fontId="0" type="noConversion"/>
  <hyperlinks>
    <hyperlink ref="B18" location="'Formato 2'!A1" display="Conformación de Unión Temporal" xr:uid="{00000000-0004-0000-0000-000000000000}"/>
    <hyperlink ref="B19" location="'Formato 3'!A1" display="Conformación de Consorcio" xr:uid="{00000000-0004-0000-0000-000001000000}"/>
    <hyperlink ref="B17" location="'Formato 1B'!A1" display="Carta de presentación de propuesta" xr:uid="{00000000-0004-0000-0000-000002000000}"/>
    <hyperlink ref="B21" location="'Formato 7'!A1" display="Experiencia Específica del Proponente" xr:uid="{00000000-0004-0000-0000-000003000000}"/>
    <hyperlink ref="B20" location="'Formato 6'!A1" display="Pacto anticorrupción" xr:uid="{00000000-0004-0000-0000-000004000000}"/>
    <hyperlink ref="B23" location="'Formato 9'!A1" display="Relación de sitios de Aseo y Limpieza y personal propuesto"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4"/>
  <sheetViews>
    <sheetView showGridLines="0" showZeros="0" zoomScale="90" zoomScaleNormal="90" workbookViewId="0">
      <selection activeCell="A9" sqref="A9"/>
    </sheetView>
  </sheetViews>
  <sheetFormatPr baseColWidth="10" defaultColWidth="11.453125" defaultRowHeight="12.5" x14ac:dyDescent="0.25"/>
  <cols>
    <col min="1" max="1" width="30.7265625" style="1" customWidth="1"/>
    <col min="2" max="6" width="10.7265625" style="6" customWidth="1"/>
    <col min="7" max="7" width="12.7265625" style="6" customWidth="1"/>
    <col min="8" max="8" width="9.7265625" style="1" customWidth="1"/>
    <col min="9" max="16384" width="11.453125" style="1"/>
  </cols>
  <sheetData>
    <row r="1" spans="1:7" s="5" customFormat="1" ht="12" customHeight="1" x14ac:dyDescent="0.2">
      <c r="A1" s="132" t="str">
        <f>PROPONENTE!B3</f>
        <v>AEROPUERTO INTERNACIONAL MATECAÑA DE PEREIRA</v>
      </c>
      <c r="B1" s="132"/>
      <c r="C1" s="132"/>
      <c r="D1" s="132"/>
      <c r="E1" s="132"/>
      <c r="F1" s="132"/>
      <c r="G1" s="132"/>
    </row>
    <row r="2" spans="1:7" s="5" customFormat="1" ht="12" customHeight="1" x14ac:dyDescent="0.2">
      <c r="A2" s="132" t="str">
        <f>PROPONENTE!B4</f>
        <v xml:space="preserve">PROCESO DE SELECCIÓN N° 2025-056 - SELECCIÓN ABREVIADA DE MENOR CUANTIA </v>
      </c>
      <c r="B2" s="132"/>
      <c r="C2" s="132"/>
      <c r="D2" s="132"/>
      <c r="E2" s="132"/>
      <c r="F2" s="132"/>
      <c r="G2" s="132"/>
    </row>
    <row r="3" spans="1:7" s="5" customFormat="1" ht="42.75" customHeight="1" x14ac:dyDescent="0.2">
      <c r="A3" s="133" t="s">
        <v>96</v>
      </c>
      <c r="B3" s="133"/>
      <c r="C3" s="133"/>
      <c r="D3" s="133"/>
      <c r="E3" s="133"/>
      <c r="F3" s="133"/>
      <c r="G3" s="133"/>
    </row>
    <row r="5" spans="1:7" x14ac:dyDescent="0.25">
      <c r="A5" s="134" t="s">
        <v>66</v>
      </c>
      <c r="B5" s="134"/>
      <c r="C5" s="134"/>
      <c r="D5" s="134"/>
      <c r="E5" s="134"/>
      <c r="F5" s="134"/>
      <c r="G5" s="134"/>
    </row>
    <row r="7" spans="1:7" s="29" customFormat="1" x14ac:dyDescent="0.25">
      <c r="A7" s="105" t="s">
        <v>20</v>
      </c>
      <c r="B7" s="145" t="str">
        <f>PROPONENTE!B11</f>
        <v>-B8</v>
      </c>
      <c r="C7" s="146"/>
      <c r="D7" s="146"/>
      <c r="E7" s="146"/>
      <c r="F7" s="146"/>
      <c r="G7" s="147"/>
    </row>
    <row r="9" spans="1:7" x14ac:dyDescent="0.25">
      <c r="A9" s="4" t="s">
        <v>19</v>
      </c>
      <c r="B9" s="149"/>
      <c r="C9" s="150"/>
      <c r="D9" s="150"/>
      <c r="E9" s="150"/>
      <c r="F9" s="150"/>
      <c r="G9" s="151"/>
    </row>
    <row r="11" spans="1:7" s="4" customFormat="1" x14ac:dyDescent="0.25">
      <c r="A11" s="1"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ht="25.5" customHeight="1" x14ac:dyDescent="0.25">
      <c r="A19" s="10"/>
      <c r="B19" s="10"/>
      <c r="C19" s="10"/>
      <c r="D19" s="10"/>
      <c r="E19" s="10"/>
      <c r="F19" s="10"/>
      <c r="G19" s="10"/>
    </row>
    <row r="20" spans="1:7" x14ac:dyDescent="0.25">
      <c r="A20" s="12" t="s">
        <v>8</v>
      </c>
      <c r="B20" s="13"/>
      <c r="C20" s="13"/>
      <c r="D20" s="13"/>
      <c r="E20" s="13"/>
      <c r="F20" s="13"/>
      <c r="G20" s="14"/>
    </row>
    <row r="21" spans="1:7" x14ac:dyDescent="0.25">
      <c r="A21" s="3" t="s">
        <v>9</v>
      </c>
      <c r="B21" s="160" t="str">
        <f>PROPONENTE!B3</f>
        <v>AEROPUERTO INTERNACIONAL MATECAÑA DE PEREIRA</v>
      </c>
      <c r="C21" s="160"/>
      <c r="D21" s="160"/>
      <c r="E21" s="160"/>
      <c r="F21" s="160"/>
      <c r="G21" s="160"/>
    </row>
    <row r="22" spans="1:7" x14ac:dyDescent="0.25">
      <c r="A22" s="3" t="s">
        <v>10</v>
      </c>
      <c r="B22" s="122" t="str">
        <f>PROPONENTE!B5</f>
        <v>2025-056</v>
      </c>
      <c r="C22" s="123"/>
      <c r="D22" s="123"/>
      <c r="E22" s="123"/>
      <c r="F22" s="123"/>
      <c r="G22" s="124"/>
    </row>
    <row r="23" spans="1:7" x14ac:dyDescent="0.25">
      <c r="A23" s="3" t="s">
        <v>11</v>
      </c>
      <c r="B23" s="125" t="str">
        <f>PROPONENTE!B6</f>
        <v xml:space="preserve">SELECCIÓN ABREVIADA DE MENOR CUANTIA </v>
      </c>
      <c r="C23" s="126"/>
      <c r="D23" s="126"/>
      <c r="E23" s="126"/>
      <c r="F23" s="126"/>
      <c r="G23" s="127"/>
    </row>
    <row r="24" spans="1:7" x14ac:dyDescent="0.25">
      <c r="A24" s="135" t="s">
        <v>12</v>
      </c>
      <c r="B24" s="136" t="s">
        <v>111</v>
      </c>
      <c r="C24" s="137"/>
      <c r="D24" s="137"/>
      <c r="E24" s="137"/>
      <c r="F24" s="137"/>
      <c r="G24" s="138"/>
    </row>
    <row r="25" spans="1:7" x14ac:dyDescent="0.25">
      <c r="A25" s="135"/>
      <c r="B25" s="139"/>
      <c r="C25" s="140"/>
      <c r="D25" s="140"/>
      <c r="E25" s="140"/>
      <c r="F25" s="140"/>
      <c r="G25" s="141"/>
    </row>
    <row r="26" spans="1:7" ht="27.5" customHeight="1" x14ac:dyDescent="0.25">
      <c r="A26" s="135"/>
      <c r="B26" s="142"/>
      <c r="C26" s="143"/>
      <c r="D26" s="143"/>
      <c r="E26" s="143"/>
      <c r="F26" s="143"/>
      <c r="G26" s="144"/>
    </row>
    <row r="27" spans="1:7" x14ac:dyDescent="0.25">
      <c r="A27" s="3" t="s">
        <v>13</v>
      </c>
      <c r="B27" s="148" t="str">
        <f>+PROPONENTE!B10</f>
        <v>SUMINISTRO</v>
      </c>
      <c r="C27" s="148"/>
      <c r="D27" s="148"/>
      <c r="E27" s="148"/>
      <c r="F27" s="148"/>
      <c r="G27" s="148"/>
    </row>
    <row r="28" spans="1:7" x14ac:dyDescent="0.25">
      <c r="A28" s="2"/>
      <c r="B28" s="2"/>
      <c r="C28" s="2"/>
      <c r="D28" s="2"/>
      <c r="E28" s="2"/>
      <c r="F28" s="2"/>
      <c r="G28" s="2"/>
    </row>
    <row r="29" spans="1:7" x14ac:dyDescent="0.25">
      <c r="A29" s="12" t="s">
        <v>28</v>
      </c>
      <c r="B29" s="13"/>
      <c r="C29" s="13"/>
      <c r="D29" s="13"/>
      <c r="E29" s="13"/>
      <c r="F29" s="13"/>
      <c r="G29" s="14"/>
    </row>
    <row r="30" spans="1:7" s="29" customFormat="1" ht="12.75" customHeight="1" x14ac:dyDescent="0.25">
      <c r="A30" s="152" t="s">
        <v>1</v>
      </c>
      <c r="B30" s="154"/>
      <c r="C30" s="155"/>
      <c r="D30" s="155"/>
      <c r="E30" s="155"/>
      <c r="F30" s="155"/>
      <c r="G30" s="156"/>
    </row>
    <row r="31" spans="1:7" s="29" customFormat="1" ht="12.75" customHeight="1" x14ac:dyDescent="0.25">
      <c r="A31" s="153"/>
      <c r="B31" s="157"/>
      <c r="C31" s="158"/>
      <c r="D31" s="158"/>
      <c r="E31" s="158"/>
      <c r="F31" s="158"/>
      <c r="G31" s="159"/>
    </row>
    <row r="32" spans="1:7" x14ac:dyDescent="0.25">
      <c r="A32" s="3" t="s">
        <v>14</v>
      </c>
      <c r="B32" s="129"/>
      <c r="C32" s="130"/>
      <c r="D32" s="130"/>
      <c r="E32" s="130"/>
      <c r="F32" s="130"/>
      <c r="G32" s="130"/>
    </row>
    <row r="33" spans="1:7" x14ac:dyDescent="0.25">
      <c r="A33" s="3" t="s">
        <v>27</v>
      </c>
      <c r="B33" s="129"/>
      <c r="C33" s="130"/>
      <c r="D33" s="130"/>
      <c r="E33" s="130"/>
      <c r="F33" s="130"/>
      <c r="G33" s="130"/>
    </row>
    <row r="34" spans="1:7" x14ac:dyDescent="0.25">
      <c r="A34" s="3" t="s">
        <v>26</v>
      </c>
      <c r="B34" s="129"/>
      <c r="C34" s="130"/>
      <c r="D34" s="130"/>
      <c r="E34" s="130"/>
      <c r="F34" s="130"/>
      <c r="G34" s="130"/>
    </row>
    <row r="35" spans="1:7" x14ac:dyDescent="0.25">
      <c r="A35" s="3" t="s">
        <v>15</v>
      </c>
      <c r="B35" s="129"/>
      <c r="C35" s="130"/>
      <c r="D35" s="130"/>
      <c r="E35" s="130"/>
      <c r="F35" s="130"/>
      <c r="G35" s="130"/>
    </row>
    <row r="36" spans="1:7" x14ac:dyDescent="0.25">
      <c r="A36" s="3" t="s">
        <v>2</v>
      </c>
      <c r="B36" s="30" t="s">
        <v>3</v>
      </c>
      <c r="C36" s="11"/>
      <c r="D36" s="30" t="s">
        <v>4</v>
      </c>
      <c r="E36" s="11"/>
      <c r="F36" s="30" t="s">
        <v>16</v>
      </c>
      <c r="G36" s="11"/>
    </row>
    <row r="37" spans="1:7" x14ac:dyDescent="0.25">
      <c r="A37" s="3" t="s">
        <v>17</v>
      </c>
      <c r="B37" s="129"/>
      <c r="C37" s="130"/>
      <c r="D37" s="130"/>
      <c r="E37" s="130"/>
      <c r="F37" s="130"/>
      <c r="G37" s="130"/>
    </row>
    <row r="38" spans="1:7" x14ac:dyDescent="0.25">
      <c r="A38" s="3" t="s">
        <v>18</v>
      </c>
      <c r="B38" s="129"/>
      <c r="C38" s="130"/>
      <c r="D38" s="130"/>
      <c r="E38" s="130"/>
      <c r="F38" s="130"/>
      <c r="G38" s="130"/>
    </row>
    <row r="39" spans="1:7" x14ac:dyDescent="0.25">
      <c r="A39" s="2"/>
      <c r="B39" s="2"/>
      <c r="C39" s="2"/>
      <c r="D39" s="2"/>
      <c r="E39" s="2"/>
      <c r="F39" s="2"/>
      <c r="G39" s="2"/>
    </row>
    <row r="40" spans="1:7" x14ac:dyDescent="0.25">
      <c r="A40" s="12" t="s">
        <v>0</v>
      </c>
      <c r="B40" s="13"/>
      <c r="C40" s="13"/>
      <c r="D40" s="13"/>
      <c r="E40" s="13"/>
      <c r="F40" s="13"/>
      <c r="G40" s="14"/>
    </row>
    <row r="41" spans="1:7" x14ac:dyDescent="0.25">
      <c r="A41" s="131" t="s">
        <v>29</v>
      </c>
      <c r="B41" s="131"/>
      <c r="C41" s="128"/>
      <c r="D41" s="128"/>
      <c r="E41" s="128"/>
      <c r="F41" s="128"/>
      <c r="G41" s="128"/>
    </row>
    <row r="42" spans="1:7" x14ac:dyDescent="0.25">
      <c r="A42" s="131" t="s">
        <v>30</v>
      </c>
      <c r="B42" s="131"/>
      <c r="C42" s="128"/>
      <c r="D42" s="128"/>
      <c r="E42" s="128"/>
      <c r="F42" s="128"/>
      <c r="G42" s="128"/>
    </row>
    <row r="43" spans="1:7" x14ac:dyDescent="0.25">
      <c r="A43" s="131" t="s">
        <v>31</v>
      </c>
      <c r="B43" s="131"/>
      <c r="C43" s="128"/>
      <c r="D43" s="128"/>
      <c r="E43" s="128"/>
      <c r="F43" s="128"/>
      <c r="G43" s="128"/>
    </row>
    <row r="44" spans="1:7" x14ac:dyDescent="0.25">
      <c r="A44" s="131" t="s">
        <v>32</v>
      </c>
      <c r="B44" s="131"/>
      <c r="C44" s="128"/>
      <c r="D44" s="128"/>
      <c r="E44" s="128"/>
      <c r="F44" s="128"/>
      <c r="G44" s="128"/>
    </row>
    <row r="45" spans="1:7" x14ac:dyDescent="0.25">
      <c r="A45" s="2"/>
      <c r="B45" s="2"/>
      <c r="C45" s="2"/>
      <c r="D45" s="2"/>
      <c r="E45" s="2"/>
      <c r="F45" s="2"/>
      <c r="G45" s="2"/>
    </row>
    <row r="46" spans="1:7" x14ac:dyDescent="0.25">
      <c r="A46" s="2"/>
      <c r="B46" s="2"/>
      <c r="C46" s="2"/>
      <c r="D46" s="2"/>
      <c r="E46" s="2"/>
      <c r="F46" s="2"/>
      <c r="G46" s="2"/>
    </row>
    <row r="47" spans="1:7" x14ac:dyDescent="0.25">
      <c r="A47" s="2"/>
      <c r="B47" s="2"/>
      <c r="C47" s="2"/>
      <c r="D47" s="2"/>
      <c r="E47" s="2"/>
      <c r="F47" s="2"/>
      <c r="G47" s="2"/>
    </row>
    <row r="48" spans="1:7" x14ac:dyDescent="0.25">
      <c r="A48" s="2"/>
      <c r="B48" s="2"/>
      <c r="C48" s="2"/>
      <c r="D48" s="2"/>
      <c r="E48" s="2"/>
      <c r="F48" s="2"/>
      <c r="G48" s="2"/>
    </row>
    <row r="49" spans="1:7" x14ac:dyDescent="0.25">
      <c r="A49" s="2"/>
      <c r="B49" s="2"/>
      <c r="C49" s="2"/>
      <c r="D49" s="2"/>
      <c r="E49" s="2"/>
      <c r="F49" s="2"/>
      <c r="G49" s="2"/>
    </row>
    <row r="50" spans="1:7" x14ac:dyDescent="0.25">
      <c r="A50" s="2"/>
      <c r="B50" s="2"/>
      <c r="C50" s="2"/>
      <c r="D50" s="2"/>
      <c r="E50" s="2"/>
      <c r="F50" s="2"/>
      <c r="G50" s="2"/>
    </row>
    <row r="51" spans="1:7" x14ac:dyDescent="0.25">
      <c r="A51" s="2"/>
      <c r="B51" s="2"/>
      <c r="C51" s="2"/>
      <c r="D51" s="2"/>
      <c r="E51" s="2"/>
      <c r="F51" s="2"/>
      <c r="G51" s="2"/>
    </row>
    <row r="52" spans="1:7" x14ac:dyDescent="0.25">
      <c r="A52" s="2"/>
      <c r="B52" s="2"/>
      <c r="C52" s="2"/>
      <c r="D52" s="2"/>
      <c r="E52" s="2"/>
      <c r="F52" s="2"/>
      <c r="G52" s="2"/>
    </row>
    <row r="53" spans="1:7" x14ac:dyDescent="0.25">
      <c r="A53" s="2"/>
      <c r="B53" s="2"/>
      <c r="C53" s="2"/>
      <c r="D53" s="2"/>
      <c r="E53" s="2"/>
      <c r="F53" s="2"/>
      <c r="G53" s="2"/>
    </row>
    <row r="54" spans="1:7" x14ac:dyDescent="0.25">
      <c r="A54" s="2"/>
      <c r="B54" s="2"/>
      <c r="C54" s="2"/>
      <c r="D54" s="2"/>
      <c r="E54" s="2"/>
      <c r="F54" s="2"/>
      <c r="G54" s="2"/>
    </row>
    <row r="55" spans="1:7" x14ac:dyDescent="0.25">
      <c r="A55" s="2"/>
      <c r="B55" s="2"/>
      <c r="C55" s="2"/>
      <c r="D55" s="2"/>
      <c r="E55" s="2"/>
      <c r="F55" s="2"/>
      <c r="G55" s="2"/>
    </row>
    <row r="56" spans="1:7" x14ac:dyDescent="0.25">
      <c r="A56" s="2"/>
      <c r="B56" s="2"/>
      <c r="C56" s="2"/>
      <c r="D56" s="2"/>
      <c r="E56" s="2"/>
      <c r="F56" s="2"/>
      <c r="G56" s="2"/>
    </row>
    <row r="57" spans="1:7" x14ac:dyDescent="0.25">
      <c r="A57" s="2"/>
      <c r="B57" s="2"/>
      <c r="C57" s="2"/>
      <c r="D57" s="2"/>
      <c r="E57" s="2"/>
      <c r="F57" s="2"/>
      <c r="G57" s="2"/>
    </row>
    <row r="58" spans="1:7" x14ac:dyDescent="0.25">
      <c r="A58" s="2"/>
      <c r="B58" s="2"/>
      <c r="C58" s="2"/>
      <c r="D58" s="2"/>
      <c r="E58" s="2"/>
      <c r="F58" s="2"/>
      <c r="G58" s="2"/>
    </row>
    <row r="59" spans="1:7" x14ac:dyDescent="0.25">
      <c r="A59" s="2"/>
      <c r="B59" s="2"/>
      <c r="C59" s="2"/>
      <c r="D59" s="2"/>
      <c r="E59" s="2"/>
      <c r="F59" s="2"/>
      <c r="G59" s="2"/>
    </row>
    <row r="60" spans="1:7" x14ac:dyDescent="0.25">
      <c r="A60" s="2"/>
      <c r="B60" s="2"/>
      <c r="C60" s="2"/>
      <c r="D60" s="2"/>
      <c r="E60" s="2"/>
      <c r="F60" s="2"/>
      <c r="G60" s="2"/>
    </row>
    <row r="61" spans="1:7" x14ac:dyDescent="0.25">
      <c r="A61" s="2"/>
      <c r="B61" s="2"/>
      <c r="C61" s="2"/>
      <c r="D61" s="2"/>
      <c r="E61" s="2"/>
      <c r="F61" s="2"/>
      <c r="G61" s="2"/>
    </row>
    <row r="62" spans="1:7" x14ac:dyDescent="0.25">
      <c r="A62" s="2"/>
      <c r="B62" s="2"/>
      <c r="C62" s="2"/>
      <c r="D62" s="2"/>
      <c r="E62" s="2"/>
      <c r="F62" s="2"/>
      <c r="G62" s="2"/>
    </row>
    <row r="63" spans="1:7" x14ac:dyDescent="0.25">
      <c r="A63" s="2"/>
      <c r="B63" s="2"/>
      <c r="C63" s="2"/>
      <c r="D63" s="2"/>
      <c r="E63" s="2"/>
      <c r="F63" s="2"/>
      <c r="G63" s="2"/>
    </row>
    <row r="64" spans="1:7" x14ac:dyDescent="0.25">
      <c r="A64" s="2"/>
      <c r="B64" s="2"/>
      <c r="C64" s="2"/>
      <c r="D64" s="2"/>
      <c r="E64" s="2"/>
      <c r="F64" s="2"/>
      <c r="G64" s="2"/>
    </row>
    <row r="65" spans="1:7" x14ac:dyDescent="0.25">
      <c r="A65" s="2"/>
      <c r="B65" s="2"/>
      <c r="C65" s="2"/>
      <c r="D65" s="2"/>
      <c r="E65" s="2"/>
      <c r="F65" s="2"/>
      <c r="G65" s="2"/>
    </row>
    <row r="66" spans="1:7" x14ac:dyDescent="0.25">
      <c r="A66" s="2"/>
      <c r="B66" s="2"/>
      <c r="C66" s="2"/>
      <c r="D66" s="2"/>
      <c r="E66" s="2"/>
      <c r="F66" s="2"/>
      <c r="G66" s="2"/>
    </row>
    <row r="67" spans="1:7" x14ac:dyDescent="0.25">
      <c r="A67" s="2"/>
      <c r="B67" s="2"/>
      <c r="C67" s="2"/>
      <c r="D67" s="2"/>
      <c r="E67" s="2"/>
      <c r="F67" s="2"/>
      <c r="G67" s="2"/>
    </row>
    <row r="68" spans="1:7" x14ac:dyDescent="0.25">
      <c r="A68" s="2"/>
      <c r="B68" s="2"/>
      <c r="C68" s="2"/>
      <c r="D68" s="2"/>
      <c r="E68" s="2"/>
      <c r="F68" s="2"/>
      <c r="G68" s="2"/>
    </row>
    <row r="69" spans="1:7" x14ac:dyDescent="0.25">
      <c r="A69" s="2"/>
      <c r="B69" s="2"/>
      <c r="C69" s="2"/>
      <c r="D69" s="2"/>
      <c r="E69" s="2"/>
      <c r="F69" s="2"/>
      <c r="G69" s="2"/>
    </row>
    <row r="70" spans="1:7" x14ac:dyDescent="0.25">
      <c r="A70" s="2"/>
      <c r="B70" s="2"/>
      <c r="C70" s="2"/>
      <c r="D70" s="2"/>
      <c r="E70" s="2"/>
      <c r="F70" s="2"/>
      <c r="G70" s="2"/>
    </row>
    <row r="71" spans="1:7" x14ac:dyDescent="0.25">
      <c r="A71" s="2"/>
      <c r="B71" s="2"/>
      <c r="C71" s="2"/>
      <c r="D71" s="2"/>
      <c r="E71" s="2"/>
      <c r="F71" s="2"/>
      <c r="G71" s="2"/>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4" spans="1:7" x14ac:dyDescent="0.25">
      <c r="A94" s="2"/>
      <c r="B94" s="2"/>
      <c r="C94" s="2"/>
      <c r="D94" s="2"/>
      <c r="E94" s="2"/>
      <c r="F94" s="2"/>
      <c r="G94" s="2"/>
    </row>
  </sheetData>
  <sheetProtection selectLockedCells="1"/>
  <mergeCells count="28">
    <mergeCell ref="A1:G1"/>
    <mergeCell ref="A2:G2"/>
    <mergeCell ref="A3:G3"/>
    <mergeCell ref="A5:G5"/>
    <mergeCell ref="A43:B43"/>
    <mergeCell ref="A24:A26"/>
    <mergeCell ref="B24:G26"/>
    <mergeCell ref="B37:G37"/>
    <mergeCell ref="C43:G43"/>
    <mergeCell ref="B7:G7"/>
    <mergeCell ref="B27:G27"/>
    <mergeCell ref="B32:G32"/>
    <mergeCell ref="B9:G9"/>
    <mergeCell ref="A30:A31"/>
    <mergeCell ref="B30:G31"/>
    <mergeCell ref="B21:G21"/>
    <mergeCell ref="B22:G22"/>
    <mergeCell ref="B23:G23"/>
    <mergeCell ref="C44:G44"/>
    <mergeCell ref="B33:G33"/>
    <mergeCell ref="B34:G34"/>
    <mergeCell ref="B35:G35"/>
    <mergeCell ref="B38:G38"/>
    <mergeCell ref="A41:B41"/>
    <mergeCell ref="A42:B42"/>
    <mergeCell ref="C41:G41"/>
    <mergeCell ref="C42:G42"/>
    <mergeCell ref="A44:B44"/>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6"/>
  <sheetViews>
    <sheetView showGridLines="0" showZeros="0" zoomScale="130" zoomScaleNormal="130" workbookViewId="0">
      <selection sqref="A1:G1"/>
    </sheetView>
  </sheetViews>
  <sheetFormatPr baseColWidth="10" defaultColWidth="11.453125" defaultRowHeight="12.5" x14ac:dyDescent="0.25"/>
  <cols>
    <col min="1" max="1" width="30.7265625" style="1" customWidth="1"/>
    <col min="2" max="4" width="10.7265625" style="6" customWidth="1"/>
    <col min="5" max="5" width="12.7265625" style="6" customWidth="1"/>
    <col min="6" max="6" width="10.7265625" style="6" customWidth="1"/>
    <col min="7" max="7" width="12.7265625" style="6" customWidth="1"/>
    <col min="8" max="8" width="9.7265625" style="1" customWidth="1"/>
    <col min="9" max="16384" width="11.453125" style="1"/>
  </cols>
  <sheetData>
    <row r="1" spans="1:7" s="5" customFormat="1" ht="12" customHeight="1" x14ac:dyDescent="0.2">
      <c r="A1" s="132" t="s">
        <v>7</v>
      </c>
      <c r="B1" s="132"/>
      <c r="C1" s="132"/>
      <c r="D1" s="132"/>
      <c r="E1" s="132"/>
      <c r="F1" s="132"/>
      <c r="G1" s="132"/>
    </row>
    <row r="2" spans="1:7" s="5" customFormat="1" ht="11.25" customHeight="1" x14ac:dyDescent="0.2">
      <c r="A2" s="132" t="str">
        <f>PROPONENTE!B4</f>
        <v xml:space="preserve">PROCESO DE SELECCIÓN N° 2025-056 - SELECCIÓN ABREVIADA DE MENOR CUANTIA </v>
      </c>
      <c r="B2" s="132"/>
      <c r="C2" s="132"/>
      <c r="D2" s="132"/>
      <c r="E2" s="132"/>
      <c r="F2" s="132"/>
      <c r="G2" s="132"/>
    </row>
    <row r="3" spans="1:7" s="5" customFormat="1" ht="38.5" customHeight="1" x14ac:dyDescent="0.2">
      <c r="A3" s="133" t="s">
        <v>110</v>
      </c>
      <c r="B3" s="133"/>
      <c r="C3" s="133"/>
      <c r="D3" s="133"/>
      <c r="E3" s="133"/>
      <c r="F3" s="133"/>
      <c r="G3" s="133"/>
    </row>
    <row r="5" spans="1:7" x14ac:dyDescent="0.25">
      <c r="A5" s="134" t="s">
        <v>46</v>
      </c>
      <c r="B5" s="134"/>
      <c r="C5" s="134"/>
      <c r="D5" s="134"/>
      <c r="E5" s="134"/>
      <c r="F5" s="134"/>
      <c r="G5" s="134"/>
    </row>
    <row r="7" spans="1:7" s="29" customFormat="1" x14ac:dyDescent="0.25">
      <c r="A7" s="105" t="s">
        <v>20</v>
      </c>
      <c r="B7" s="145" t="str">
        <f>PROPONENTE!B11</f>
        <v>-B8</v>
      </c>
      <c r="C7" s="146"/>
      <c r="D7" s="146"/>
      <c r="E7" s="146"/>
      <c r="F7" s="146"/>
      <c r="G7" s="147"/>
    </row>
    <row r="9" spans="1:7" x14ac:dyDescent="0.25">
      <c r="A9" s="4" t="s">
        <v>19</v>
      </c>
      <c r="B9" s="149"/>
      <c r="C9" s="150"/>
      <c r="D9" s="150"/>
      <c r="E9" s="150"/>
      <c r="F9" s="150"/>
      <c r="G9" s="151"/>
    </row>
    <row r="11" spans="1:7" s="4" customFormat="1" x14ac:dyDescent="0.25">
      <c r="A11" s="1"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ht="21.75" customHeight="1" x14ac:dyDescent="0.25">
      <c r="A20" s="10"/>
      <c r="B20" s="10"/>
      <c r="C20" s="10"/>
      <c r="D20" s="10"/>
      <c r="E20" s="10"/>
      <c r="F20" s="10"/>
      <c r="G20" s="10"/>
    </row>
    <row r="21" spans="1:7" x14ac:dyDescent="0.25">
      <c r="A21" s="12" t="s">
        <v>8</v>
      </c>
      <c r="B21" s="13"/>
      <c r="C21" s="13"/>
      <c r="D21" s="13"/>
      <c r="E21" s="13"/>
      <c r="F21" s="13"/>
      <c r="G21" s="14"/>
    </row>
    <row r="22" spans="1:7" ht="13" x14ac:dyDescent="0.3">
      <c r="A22" s="16" t="s">
        <v>9</v>
      </c>
      <c r="B22" s="183" t="s">
        <v>7</v>
      </c>
      <c r="C22" s="183"/>
      <c r="D22" s="183"/>
      <c r="E22" s="183"/>
      <c r="F22" s="183"/>
      <c r="G22" s="183"/>
    </row>
    <row r="23" spans="1:7" ht="13" x14ac:dyDescent="0.3">
      <c r="A23" s="16" t="s">
        <v>10</v>
      </c>
      <c r="B23" s="183" t="str">
        <f>'Formato 1'!B22</f>
        <v>2025-056</v>
      </c>
      <c r="C23" s="160"/>
      <c r="D23" s="160"/>
      <c r="E23" s="160"/>
      <c r="F23" s="160"/>
      <c r="G23" s="160"/>
    </row>
    <row r="24" spans="1:7" ht="12.75" customHeight="1" x14ac:dyDescent="0.3">
      <c r="A24" s="16" t="s">
        <v>11</v>
      </c>
      <c r="B24" s="183" t="s">
        <v>93</v>
      </c>
      <c r="C24" s="160"/>
      <c r="D24" s="160"/>
      <c r="E24" s="160"/>
      <c r="F24" s="160"/>
      <c r="G24" s="160"/>
    </row>
    <row r="25" spans="1:7" ht="16.5" customHeight="1" x14ac:dyDescent="0.25">
      <c r="A25" s="184" t="s">
        <v>12</v>
      </c>
      <c r="B25" s="136" t="s">
        <v>110</v>
      </c>
      <c r="C25" s="137"/>
      <c r="D25" s="137"/>
      <c r="E25" s="137"/>
      <c r="F25" s="137"/>
      <c r="G25" s="138"/>
    </row>
    <row r="26" spans="1:7" ht="24.75" customHeight="1" x14ac:dyDescent="0.25">
      <c r="A26" s="184"/>
      <c r="B26" s="139"/>
      <c r="C26" s="140"/>
      <c r="D26" s="140"/>
      <c r="E26" s="140"/>
      <c r="F26" s="140"/>
      <c r="G26" s="141"/>
    </row>
    <row r="27" spans="1:7" ht="14" customHeight="1" x14ac:dyDescent="0.25">
      <c r="A27" s="184"/>
      <c r="B27" s="142"/>
      <c r="C27" s="143"/>
      <c r="D27" s="143"/>
      <c r="E27" s="143"/>
      <c r="F27" s="143"/>
      <c r="G27" s="144"/>
    </row>
    <row r="28" spans="1:7" ht="13" x14ac:dyDescent="0.3">
      <c r="A28" s="16" t="s">
        <v>13</v>
      </c>
      <c r="B28" s="185" t="str">
        <f>'Formato 1'!B27</f>
        <v>SUMINISTRO</v>
      </c>
      <c r="C28" s="148"/>
      <c r="D28" s="148"/>
      <c r="E28" s="148"/>
      <c r="F28" s="148"/>
      <c r="G28" s="148"/>
    </row>
    <row r="29" spans="1:7" ht="12.75" customHeight="1" x14ac:dyDescent="0.25">
      <c r="A29" s="2"/>
      <c r="B29" s="2"/>
      <c r="C29" s="2"/>
      <c r="D29" s="2"/>
      <c r="E29" s="2"/>
      <c r="F29" s="2"/>
      <c r="G29" s="2"/>
    </row>
    <row r="30" spans="1:7" x14ac:dyDescent="0.25">
      <c r="A30" s="12" t="s">
        <v>34</v>
      </c>
      <c r="B30" s="13"/>
      <c r="C30" s="13"/>
      <c r="D30" s="13"/>
      <c r="E30" s="13"/>
      <c r="F30" s="13"/>
      <c r="G30" s="14"/>
    </row>
    <row r="31" spans="1:7" s="29" customFormat="1" ht="12.75" customHeight="1" x14ac:dyDescent="0.25">
      <c r="A31" s="178" t="s">
        <v>43</v>
      </c>
      <c r="B31" s="154"/>
      <c r="C31" s="155"/>
      <c r="D31" s="155"/>
      <c r="E31" s="155"/>
      <c r="F31" s="155"/>
      <c r="G31" s="156"/>
    </row>
    <row r="32" spans="1:7" s="29" customFormat="1" ht="12.75" customHeight="1" x14ac:dyDescent="0.25">
      <c r="A32" s="179"/>
      <c r="B32" s="180"/>
      <c r="C32" s="181"/>
      <c r="D32" s="181"/>
      <c r="E32" s="181"/>
      <c r="F32" s="181"/>
      <c r="G32" s="182"/>
    </row>
    <row r="33" spans="1:7" ht="13" x14ac:dyDescent="0.3">
      <c r="A33" s="16" t="s">
        <v>14</v>
      </c>
      <c r="B33" s="129"/>
      <c r="C33" s="130"/>
      <c r="D33" s="130"/>
      <c r="E33" s="130"/>
      <c r="F33" s="130"/>
      <c r="G33" s="130"/>
    </row>
    <row r="34" spans="1:7" ht="13" x14ac:dyDescent="0.3">
      <c r="A34" s="16" t="s">
        <v>35</v>
      </c>
      <c r="B34" s="129"/>
      <c r="C34" s="130"/>
      <c r="D34" s="130"/>
      <c r="E34" s="130"/>
      <c r="F34" s="130"/>
      <c r="G34" s="130"/>
    </row>
    <row r="35" spans="1:7" ht="13" x14ac:dyDescent="0.3">
      <c r="A35" s="16" t="s">
        <v>26</v>
      </c>
      <c r="B35" s="129"/>
      <c r="C35" s="130"/>
      <c r="D35" s="130"/>
      <c r="E35" s="130"/>
      <c r="F35" s="130"/>
      <c r="G35" s="130"/>
    </row>
    <row r="36" spans="1:7" ht="13" x14ac:dyDescent="0.3">
      <c r="A36" s="16" t="s">
        <v>36</v>
      </c>
      <c r="B36" s="130"/>
      <c r="C36" s="130"/>
      <c r="D36" s="130"/>
      <c r="E36" s="130"/>
      <c r="F36" s="130"/>
      <c r="G36" s="130"/>
    </row>
    <row r="37" spans="1:7" ht="13" x14ac:dyDescent="0.3">
      <c r="A37" s="16" t="s">
        <v>37</v>
      </c>
      <c r="B37" s="130"/>
      <c r="C37" s="130"/>
      <c r="D37" s="130"/>
      <c r="E37" s="130"/>
      <c r="F37" s="130"/>
      <c r="G37" s="130"/>
    </row>
    <row r="38" spans="1:7" ht="13" x14ac:dyDescent="0.3">
      <c r="A38" s="16" t="s">
        <v>39</v>
      </c>
      <c r="B38" s="130"/>
      <c r="C38" s="130"/>
      <c r="D38" s="130"/>
      <c r="E38" s="130"/>
      <c r="F38" s="130"/>
      <c r="G38" s="130"/>
    </row>
    <row r="39" spans="1:7" ht="13" x14ac:dyDescent="0.3">
      <c r="A39" s="16" t="s">
        <v>15</v>
      </c>
      <c r="B39" s="129"/>
      <c r="C39" s="130"/>
      <c r="D39" s="130"/>
      <c r="E39" s="130"/>
      <c r="F39" s="130"/>
      <c r="G39" s="130"/>
    </row>
    <row r="40" spans="1:7" ht="13" x14ac:dyDescent="0.3">
      <c r="A40" s="16" t="s">
        <v>2</v>
      </c>
      <c r="B40" s="16" t="s">
        <v>3</v>
      </c>
      <c r="C40" s="11"/>
      <c r="D40" s="16" t="s">
        <v>4</v>
      </c>
      <c r="E40" s="11"/>
      <c r="F40" s="16" t="s">
        <v>16</v>
      </c>
      <c r="G40" s="11"/>
    </row>
    <row r="41" spans="1:7" ht="13" x14ac:dyDescent="0.3">
      <c r="A41" s="16" t="s">
        <v>17</v>
      </c>
      <c r="B41" s="129"/>
      <c r="C41" s="130"/>
      <c r="D41" s="130"/>
      <c r="E41" s="130"/>
      <c r="F41" s="130"/>
      <c r="G41" s="130"/>
    </row>
    <row r="42" spans="1:7" ht="13" x14ac:dyDescent="0.3">
      <c r="A42" s="16" t="s">
        <v>18</v>
      </c>
      <c r="B42" s="129"/>
      <c r="C42" s="130"/>
      <c r="D42" s="130"/>
      <c r="E42" s="130"/>
      <c r="F42" s="130"/>
      <c r="G42" s="130"/>
    </row>
    <row r="43" spans="1:7" ht="12.75" customHeight="1" x14ac:dyDescent="0.25">
      <c r="A43" s="2"/>
      <c r="B43" s="2"/>
      <c r="C43" s="2"/>
      <c r="D43" s="2"/>
      <c r="E43" s="2"/>
      <c r="F43" s="2"/>
      <c r="G43" s="2"/>
    </row>
    <row r="44" spans="1:7" x14ac:dyDescent="0.25">
      <c r="A44" s="12" t="s">
        <v>40</v>
      </c>
      <c r="B44" s="13"/>
      <c r="C44" s="13"/>
      <c r="D44" s="13"/>
      <c r="E44" s="13"/>
      <c r="F44" s="13"/>
      <c r="G44" s="14"/>
    </row>
    <row r="45" spans="1:7" ht="12.75" customHeight="1" x14ac:dyDescent="0.25">
      <c r="A45" s="170" t="s">
        <v>33</v>
      </c>
      <c r="B45" s="172"/>
      <c r="C45" s="173"/>
      <c r="D45" s="173"/>
      <c r="E45" s="173"/>
      <c r="F45" s="173"/>
      <c r="G45" s="174"/>
    </row>
    <row r="46" spans="1:7" ht="12.75" customHeight="1" x14ac:dyDescent="0.25">
      <c r="A46" s="171"/>
      <c r="B46" s="175"/>
      <c r="C46" s="176"/>
      <c r="D46" s="176"/>
      <c r="E46" s="176"/>
      <c r="F46" s="176"/>
      <c r="G46" s="177"/>
    </row>
    <row r="47" spans="1:7" ht="13" x14ac:dyDescent="0.3">
      <c r="A47" s="16" t="s">
        <v>14</v>
      </c>
      <c r="B47" s="129"/>
      <c r="C47" s="129"/>
      <c r="D47" s="129"/>
      <c r="E47" s="129"/>
      <c r="F47" s="129"/>
      <c r="G47" s="129"/>
    </row>
    <row r="48" spans="1:7" ht="13" x14ac:dyDescent="0.3">
      <c r="A48" s="16" t="s">
        <v>35</v>
      </c>
      <c r="B48" s="129"/>
      <c r="C48" s="129"/>
      <c r="D48" s="129"/>
      <c r="E48" s="129"/>
      <c r="F48" s="129"/>
      <c r="G48" s="129"/>
    </row>
    <row r="49" spans="1:7" ht="13" x14ac:dyDescent="0.3">
      <c r="A49" s="16" t="s">
        <v>26</v>
      </c>
      <c r="B49" s="129"/>
      <c r="C49" s="129"/>
      <c r="D49" s="129"/>
      <c r="E49" s="129"/>
      <c r="F49" s="129"/>
      <c r="G49" s="129"/>
    </row>
    <row r="50" spans="1:7" ht="13" x14ac:dyDescent="0.3">
      <c r="A50" s="16" t="s">
        <v>15</v>
      </c>
      <c r="B50" s="149"/>
      <c r="C50" s="150"/>
      <c r="D50" s="150"/>
      <c r="E50" s="150"/>
      <c r="F50" s="150"/>
      <c r="G50" s="151"/>
    </row>
    <row r="51" spans="1:7" ht="13" x14ac:dyDescent="0.3">
      <c r="A51" s="16" t="s">
        <v>2</v>
      </c>
      <c r="B51" s="16" t="s">
        <v>3</v>
      </c>
      <c r="C51" s="11"/>
      <c r="D51" s="16" t="s">
        <v>4</v>
      </c>
      <c r="E51" s="11"/>
      <c r="F51" s="16" t="s">
        <v>16</v>
      </c>
      <c r="G51" s="11"/>
    </row>
    <row r="52" spans="1:7" ht="13" x14ac:dyDescent="0.3">
      <c r="A52" s="16" t="s">
        <v>17</v>
      </c>
      <c r="B52" s="129"/>
      <c r="C52" s="129"/>
      <c r="D52" s="129"/>
      <c r="E52" s="129"/>
      <c r="F52" s="129"/>
      <c r="G52" s="129"/>
    </row>
    <row r="53" spans="1:7" ht="13" x14ac:dyDescent="0.3">
      <c r="A53" s="16" t="s">
        <v>18</v>
      </c>
      <c r="B53" s="129"/>
      <c r="C53" s="129"/>
      <c r="D53" s="129"/>
      <c r="E53" s="129"/>
      <c r="F53" s="129"/>
      <c r="G53" s="129"/>
    </row>
    <row r="54" spans="1:7" ht="12.75" customHeight="1" x14ac:dyDescent="0.25">
      <c r="A54" s="21"/>
      <c r="B54" s="22"/>
      <c r="C54" s="22"/>
      <c r="D54" s="22"/>
      <c r="E54" s="22"/>
      <c r="F54" s="22"/>
      <c r="G54" s="22"/>
    </row>
    <row r="55" spans="1:7" x14ac:dyDescent="0.25">
      <c r="A55" s="12" t="s">
        <v>41</v>
      </c>
      <c r="B55" s="13"/>
      <c r="C55" s="13"/>
      <c r="D55" s="13"/>
      <c r="E55" s="13"/>
      <c r="F55" s="13"/>
      <c r="G55" s="14"/>
    </row>
    <row r="56" spans="1:7" ht="12.75" customHeight="1" x14ac:dyDescent="0.25">
      <c r="A56" s="170" t="s">
        <v>33</v>
      </c>
      <c r="B56" s="172"/>
      <c r="C56" s="173"/>
      <c r="D56" s="173"/>
      <c r="E56" s="173"/>
      <c r="F56" s="173"/>
      <c r="G56" s="174"/>
    </row>
    <row r="57" spans="1:7" ht="12.75" customHeight="1" x14ac:dyDescent="0.25">
      <c r="A57" s="171"/>
      <c r="B57" s="175"/>
      <c r="C57" s="176"/>
      <c r="D57" s="176"/>
      <c r="E57" s="176"/>
      <c r="F57" s="176"/>
      <c r="G57" s="177"/>
    </row>
    <row r="58" spans="1:7" ht="13" x14ac:dyDescent="0.3">
      <c r="A58" s="16" t="s">
        <v>14</v>
      </c>
      <c r="B58" s="129"/>
      <c r="C58" s="129"/>
      <c r="D58" s="129"/>
      <c r="E58" s="129"/>
      <c r="F58" s="129"/>
      <c r="G58" s="129"/>
    </row>
    <row r="59" spans="1:7" ht="13" x14ac:dyDescent="0.3">
      <c r="A59" s="16" t="s">
        <v>35</v>
      </c>
      <c r="B59" s="129"/>
      <c r="C59" s="129"/>
      <c r="D59" s="129"/>
      <c r="E59" s="129"/>
      <c r="F59" s="129"/>
      <c r="G59" s="129"/>
    </row>
    <row r="60" spans="1:7" ht="13" x14ac:dyDescent="0.3">
      <c r="A60" s="16" t="s">
        <v>26</v>
      </c>
      <c r="B60" s="129"/>
      <c r="C60" s="129"/>
      <c r="D60" s="129"/>
      <c r="E60" s="129"/>
      <c r="F60" s="129"/>
      <c r="G60" s="129"/>
    </row>
    <row r="61" spans="1:7" ht="13" x14ac:dyDescent="0.3">
      <c r="A61" s="16" t="s">
        <v>15</v>
      </c>
      <c r="B61" s="149"/>
      <c r="C61" s="150"/>
      <c r="D61" s="150"/>
      <c r="E61" s="150"/>
      <c r="F61" s="150"/>
      <c r="G61" s="151"/>
    </row>
    <row r="62" spans="1:7" ht="13" x14ac:dyDescent="0.3">
      <c r="A62" s="16" t="s">
        <v>2</v>
      </c>
      <c r="B62" s="16" t="s">
        <v>3</v>
      </c>
      <c r="C62" s="11"/>
      <c r="D62" s="16" t="s">
        <v>4</v>
      </c>
      <c r="E62" s="11"/>
      <c r="F62" s="16" t="s">
        <v>16</v>
      </c>
      <c r="G62" s="11"/>
    </row>
    <row r="63" spans="1:7" ht="13" x14ac:dyDescent="0.3">
      <c r="A63" s="16" t="s">
        <v>17</v>
      </c>
      <c r="B63" s="129"/>
      <c r="C63" s="129"/>
      <c r="D63" s="129"/>
      <c r="E63" s="129"/>
      <c r="F63" s="129"/>
      <c r="G63" s="129"/>
    </row>
    <row r="64" spans="1:7" ht="13" x14ac:dyDescent="0.3">
      <c r="A64" s="16" t="s">
        <v>18</v>
      </c>
      <c r="B64" s="129"/>
      <c r="C64" s="129"/>
      <c r="D64" s="129"/>
      <c r="E64" s="129"/>
      <c r="F64" s="129"/>
      <c r="G64" s="129"/>
    </row>
    <row r="65" spans="1:7" x14ac:dyDescent="0.25">
      <c r="A65" s="21"/>
      <c r="B65" s="22"/>
      <c r="C65" s="22"/>
      <c r="D65" s="22"/>
      <c r="E65" s="22"/>
      <c r="F65" s="22"/>
      <c r="G65" s="22"/>
    </row>
    <row r="66" spans="1:7" s="4" customFormat="1" ht="12.75" customHeight="1" x14ac:dyDescent="0.25">
      <c r="A66" s="166" t="s">
        <v>44</v>
      </c>
      <c r="B66" s="167"/>
      <c r="C66" s="167"/>
      <c r="D66" s="167"/>
      <c r="E66" s="167"/>
      <c r="F66" s="167"/>
      <c r="G66" s="168"/>
    </row>
    <row r="67" spans="1:7" s="20" customFormat="1" ht="37.5" x14ac:dyDescent="0.25">
      <c r="A67" s="165" t="s">
        <v>21</v>
      </c>
      <c r="B67" s="162"/>
      <c r="C67" s="162"/>
      <c r="D67" s="163"/>
      <c r="E67" s="37" t="s">
        <v>24</v>
      </c>
      <c r="F67" s="169" t="s">
        <v>38</v>
      </c>
      <c r="G67" s="163"/>
    </row>
    <row r="68" spans="1:7" s="17" customFormat="1" ht="40" customHeight="1" x14ac:dyDescent="0.25">
      <c r="A68" s="161">
        <f>B45</f>
        <v>0</v>
      </c>
      <c r="B68" s="162"/>
      <c r="C68" s="162"/>
      <c r="D68" s="163"/>
      <c r="E68" s="38">
        <v>0.5</v>
      </c>
      <c r="F68" s="164"/>
      <c r="G68" s="163"/>
    </row>
    <row r="69" spans="1:7" s="17" customFormat="1" ht="40" customHeight="1" x14ac:dyDescent="0.25">
      <c r="A69" s="161">
        <f>B56</f>
        <v>0</v>
      </c>
      <c r="B69" s="162"/>
      <c r="C69" s="162"/>
      <c r="D69" s="163"/>
      <c r="E69" s="39">
        <f>100%-E68</f>
        <v>0.5</v>
      </c>
      <c r="F69" s="164"/>
      <c r="G69" s="163"/>
    </row>
    <row r="70" spans="1:7" s="17" customFormat="1" ht="12.75" customHeight="1" x14ac:dyDescent="0.25">
      <c r="A70" s="23"/>
      <c r="B70" s="40"/>
      <c r="C70" s="40"/>
      <c r="D70" s="40"/>
      <c r="E70" s="41"/>
      <c r="F70" s="40"/>
      <c r="G70" s="40"/>
    </row>
    <row r="71" spans="1:7" x14ac:dyDescent="0.25">
      <c r="A71" s="2"/>
      <c r="B71" s="2"/>
      <c r="C71" s="2"/>
      <c r="D71" s="2"/>
      <c r="E71" s="2"/>
      <c r="F71" s="2"/>
      <c r="G71" s="2"/>
    </row>
    <row r="72" spans="1:7" x14ac:dyDescent="0.25">
      <c r="A72" s="2"/>
      <c r="B72" s="2"/>
      <c r="C72" s="2"/>
      <c r="D72" s="2"/>
      <c r="E72" s="2"/>
      <c r="F72" s="2"/>
      <c r="G72" s="2"/>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3" spans="1:7" x14ac:dyDescent="0.25">
      <c r="A93" s="2"/>
      <c r="B93" s="2"/>
      <c r="C93" s="2"/>
      <c r="D93" s="2"/>
      <c r="E93" s="2"/>
      <c r="F93" s="2"/>
      <c r="G93" s="2"/>
    </row>
    <row r="94" spans="1:7" x14ac:dyDescent="0.25">
      <c r="A94" s="2"/>
      <c r="B94" s="2"/>
      <c r="C94" s="2"/>
      <c r="D94" s="2"/>
      <c r="E94" s="2"/>
      <c r="F94" s="2"/>
      <c r="G94" s="2"/>
    </row>
    <row r="95" spans="1:7" x14ac:dyDescent="0.25">
      <c r="A95" s="2"/>
      <c r="B95" s="2"/>
      <c r="C95" s="2"/>
      <c r="D95" s="2"/>
      <c r="E95" s="2"/>
      <c r="F95" s="2"/>
      <c r="G95" s="2"/>
    </row>
    <row r="96" spans="1:7" x14ac:dyDescent="0.25">
      <c r="A96" s="2"/>
      <c r="B96" s="2"/>
      <c r="C96" s="2"/>
      <c r="D96" s="2"/>
      <c r="E96" s="2"/>
      <c r="F96" s="2"/>
      <c r="G96" s="2"/>
    </row>
    <row r="97" spans="1:7" x14ac:dyDescent="0.25">
      <c r="A97" s="2"/>
      <c r="B97" s="2"/>
      <c r="C97" s="2"/>
      <c r="D97" s="2"/>
      <c r="E97" s="2"/>
      <c r="F97" s="2"/>
      <c r="G97" s="2"/>
    </row>
    <row r="98" spans="1:7" x14ac:dyDescent="0.25">
      <c r="A98" s="2"/>
      <c r="B98" s="2"/>
      <c r="C98" s="2"/>
      <c r="D98" s="2"/>
      <c r="E98" s="2"/>
      <c r="F98" s="2"/>
      <c r="G98" s="2"/>
    </row>
    <row r="99" spans="1:7" x14ac:dyDescent="0.25">
      <c r="A99" s="2"/>
      <c r="B99" s="2"/>
      <c r="C99" s="2"/>
      <c r="D99" s="2"/>
      <c r="E99" s="2"/>
      <c r="F99" s="2"/>
      <c r="G99" s="2"/>
    </row>
    <row r="100" spans="1:7" x14ac:dyDescent="0.25">
      <c r="A100" s="2"/>
      <c r="B100" s="2"/>
      <c r="C100" s="2"/>
      <c r="D100" s="2"/>
      <c r="E100" s="2"/>
      <c r="F100" s="2"/>
      <c r="G100" s="2"/>
    </row>
    <row r="101" spans="1:7" x14ac:dyDescent="0.25">
      <c r="A101" s="2"/>
      <c r="B101" s="2"/>
      <c r="C101" s="2"/>
      <c r="D101" s="2"/>
      <c r="E101" s="2"/>
      <c r="F101" s="2"/>
      <c r="G101" s="2"/>
    </row>
    <row r="102" spans="1:7" x14ac:dyDescent="0.25">
      <c r="A102" s="2"/>
      <c r="B102" s="2"/>
      <c r="C102" s="2"/>
      <c r="D102" s="2"/>
      <c r="E102" s="2"/>
      <c r="F102" s="2"/>
      <c r="G102" s="2"/>
    </row>
    <row r="103" spans="1:7" x14ac:dyDescent="0.25">
      <c r="A103" s="2"/>
      <c r="B103" s="2"/>
      <c r="C103" s="2"/>
      <c r="D103" s="2"/>
      <c r="E103" s="2"/>
      <c r="F103" s="2"/>
      <c r="G103" s="2"/>
    </row>
    <row r="104" spans="1:7" x14ac:dyDescent="0.25">
      <c r="A104" s="2"/>
      <c r="B104" s="2"/>
      <c r="C104" s="2"/>
      <c r="D104" s="2"/>
      <c r="E104" s="2"/>
      <c r="F104" s="2"/>
      <c r="G104" s="2"/>
    </row>
    <row r="106" spans="1:7" x14ac:dyDescent="0.25">
      <c r="A106" s="2"/>
      <c r="B106" s="2"/>
      <c r="C106" s="2"/>
      <c r="D106" s="2"/>
      <c r="E106" s="2"/>
      <c r="F106" s="2"/>
      <c r="G106" s="2"/>
    </row>
  </sheetData>
  <sheetProtection selectLockedCells="1"/>
  <mergeCells count="46">
    <mergeCell ref="B33:G33"/>
    <mergeCell ref="B25:G27"/>
    <mergeCell ref="A31:A32"/>
    <mergeCell ref="A1:G1"/>
    <mergeCell ref="A2:G2"/>
    <mergeCell ref="A3:G3"/>
    <mergeCell ref="A5:G5"/>
    <mergeCell ref="B9:G9"/>
    <mergeCell ref="B7:G7"/>
    <mergeCell ref="B31:G32"/>
    <mergeCell ref="B22:G22"/>
    <mergeCell ref="B23:G23"/>
    <mergeCell ref="B24:G24"/>
    <mergeCell ref="A25:A27"/>
    <mergeCell ref="B28:G28"/>
    <mergeCell ref="A45:A46"/>
    <mergeCell ref="B45:G46"/>
    <mergeCell ref="B42:G42"/>
    <mergeCell ref="B34:G34"/>
    <mergeCell ref="B35:G35"/>
    <mergeCell ref="B41:G41"/>
    <mergeCell ref="B39:G39"/>
    <mergeCell ref="B38:G38"/>
    <mergeCell ref="B36:G36"/>
    <mergeCell ref="B37:G37"/>
    <mergeCell ref="B47:G47"/>
    <mergeCell ref="B48:G48"/>
    <mergeCell ref="A56:A57"/>
    <mergeCell ref="B56:G57"/>
    <mergeCell ref="B58:G58"/>
    <mergeCell ref="B49:G49"/>
    <mergeCell ref="B50:G50"/>
    <mergeCell ref="B52:G52"/>
    <mergeCell ref="B53:G53"/>
    <mergeCell ref="B59:G59"/>
    <mergeCell ref="A69:D69"/>
    <mergeCell ref="F69:G69"/>
    <mergeCell ref="B60:G60"/>
    <mergeCell ref="B61:G61"/>
    <mergeCell ref="B63:G63"/>
    <mergeCell ref="B64:G64"/>
    <mergeCell ref="F68:G68"/>
    <mergeCell ref="A67:D67"/>
    <mergeCell ref="A68:D68"/>
    <mergeCell ref="A66:G66"/>
    <mergeCell ref="F67:G67"/>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8"/>
  <sheetViews>
    <sheetView showGridLines="0" showZeros="0" zoomScale="130" zoomScaleNormal="130" workbookViewId="0">
      <selection activeCell="A9" sqref="A9"/>
    </sheetView>
  </sheetViews>
  <sheetFormatPr baseColWidth="10" defaultColWidth="11.453125" defaultRowHeight="12.5" x14ac:dyDescent="0.25"/>
  <cols>
    <col min="1" max="1" width="30.7265625" style="1" customWidth="1"/>
    <col min="2" max="4" width="10.7265625" style="6" customWidth="1"/>
    <col min="5" max="5" width="12.7265625" style="6" customWidth="1"/>
    <col min="6" max="6" width="10.7265625" style="6" customWidth="1"/>
    <col min="7" max="7" width="12.7265625" style="6" customWidth="1"/>
    <col min="8" max="8" width="9.7265625" style="1" customWidth="1"/>
    <col min="9" max="16384" width="11.453125" style="1"/>
  </cols>
  <sheetData>
    <row r="1" spans="1:7" s="5" customFormat="1" ht="10.5" customHeight="1" x14ac:dyDescent="0.2">
      <c r="A1" s="132" t="str">
        <f>PROPONENTE!B3</f>
        <v>AEROPUERTO INTERNACIONAL MATECAÑA DE PEREIRA</v>
      </c>
      <c r="B1" s="132"/>
      <c r="C1" s="132"/>
      <c r="D1" s="132"/>
      <c r="E1" s="132"/>
      <c r="F1" s="132"/>
      <c r="G1" s="132"/>
    </row>
    <row r="2" spans="1:7" s="5" customFormat="1" ht="9.75" customHeight="1" x14ac:dyDescent="0.2">
      <c r="A2" s="132" t="str">
        <f>PROPONENTE!B4</f>
        <v xml:space="preserve">PROCESO DE SELECCIÓN N° 2025-056 - SELECCIÓN ABREVIADA DE MENOR CUANTIA </v>
      </c>
      <c r="B2" s="132"/>
      <c r="C2" s="132"/>
      <c r="D2" s="132"/>
      <c r="E2" s="132"/>
      <c r="F2" s="132"/>
      <c r="G2" s="132"/>
    </row>
    <row r="3" spans="1:7" s="5" customFormat="1" ht="43.5" customHeight="1" x14ac:dyDescent="0.2">
      <c r="A3" s="133" t="s">
        <v>111</v>
      </c>
      <c r="B3" s="133"/>
      <c r="C3" s="133"/>
      <c r="D3" s="133"/>
      <c r="E3" s="133"/>
      <c r="F3" s="133"/>
      <c r="G3" s="133"/>
    </row>
    <row r="4" spans="1:7" x14ac:dyDescent="0.25">
      <c r="A4" s="42"/>
      <c r="B4" s="43"/>
      <c r="C4" s="43"/>
      <c r="D4" s="43"/>
      <c r="E4" s="43"/>
      <c r="F4" s="43"/>
      <c r="G4" s="43"/>
    </row>
    <row r="5" spans="1:7" x14ac:dyDescent="0.25">
      <c r="A5" s="134" t="s">
        <v>47</v>
      </c>
      <c r="B5" s="134"/>
      <c r="C5" s="134"/>
      <c r="D5" s="134"/>
      <c r="E5" s="134"/>
      <c r="F5" s="134"/>
      <c r="G5" s="134"/>
    </row>
    <row r="7" spans="1:7" s="29" customFormat="1" x14ac:dyDescent="0.25">
      <c r="A7" s="105" t="s">
        <v>20</v>
      </c>
      <c r="B7" s="145" t="str">
        <f>PROPONENTE!B11</f>
        <v>-B8</v>
      </c>
      <c r="C7" s="146"/>
      <c r="D7" s="146"/>
      <c r="E7" s="146"/>
      <c r="F7" s="146"/>
      <c r="G7" s="147"/>
    </row>
    <row r="9" spans="1:7" x14ac:dyDescent="0.25">
      <c r="A9" s="4" t="s">
        <v>19</v>
      </c>
      <c r="B9" s="149"/>
      <c r="C9" s="150"/>
      <c r="D9" s="150"/>
      <c r="E9" s="150"/>
      <c r="F9" s="150"/>
      <c r="G9" s="151"/>
    </row>
    <row r="11" spans="1:7" s="4" customFormat="1" x14ac:dyDescent="0.25">
      <c r="A11" s="1" t="s">
        <v>6</v>
      </c>
      <c r="B11" s="7"/>
      <c r="C11" s="7"/>
      <c r="D11" s="7"/>
      <c r="E11" s="7"/>
      <c r="F11" s="7"/>
      <c r="G11" s="7"/>
    </row>
    <row r="12" spans="1:7" s="4" customFormat="1" x14ac:dyDescent="0.25">
      <c r="A12" s="4" t="s">
        <v>7</v>
      </c>
      <c r="B12" s="7"/>
      <c r="C12" s="7"/>
      <c r="D12" s="7"/>
      <c r="E12" s="7"/>
      <c r="F12" s="7"/>
      <c r="G12" s="7"/>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x14ac:dyDescent="0.25">
      <c r="A20" s="10"/>
      <c r="B20" s="10"/>
      <c r="C20" s="10"/>
      <c r="D20" s="10"/>
      <c r="E20" s="10"/>
      <c r="F20" s="10"/>
      <c r="G20" s="10"/>
    </row>
    <row r="21" spans="1:7" x14ac:dyDescent="0.25">
      <c r="A21" s="10"/>
      <c r="B21" s="10"/>
      <c r="C21" s="10"/>
      <c r="D21" s="10"/>
      <c r="E21" s="10"/>
      <c r="F21" s="10"/>
      <c r="G21" s="10"/>
    </row>
    <row r="22" spans="1:7" x14ac:dyDescent="0.25">
      <c r="A22" s="10"/>
      <c r="B22" s="10"/>
      <c r="C22" s="10"/>
      <c r="D22" s="10"/>
      <c r="E22" s="10"/>
      <c r="F22" s="10"/>
      <c r="G22" s="10"/>
    </row>
    <row r="23" spans="1:7" x14ac:dyDescent="0.25">
      <c r="A23" s="12" t="s">
        <v>8</v>
      </c>
      <c r="B23" s="13"/>
      <c r="C23" s="13"/>
      <c r="D23" s="13"/>
      <c r="E23" s="13"/>
      <c r="F23" s="13"/>
      <c r="G23" s="14"/>
    </row>
    <row r="24" spans="1:7" ht="13" x14ac:dyDescent="0.3">
      <c r="A24" s="16" t="s">
        <v>9</v>
      </c>
      <c r="B24" s="160" t="s">
        <v>71</v>
      </c>
      <c r="C24" s="160"/>
      <c r="D24" s="160"/>
      <c r="E24" s="160"/>
      <c r="F24" s="160"/>
      <c r="G24" s="160"/>
    </row>
    <row r="25" spans="1:7" ht="13" x14ac:dyDescent="0.3">
      <c r="A25" s="16" t="s">
        <v>10</v>
      </c>
      <c r="B25" s="183" t="s">
        <v>112</v>
      </c>
      <c r="C25" s="160"/>
      <c r="D25" s="160"/>
      <c r="E25" s="160"/>
      <c r="F25" s="160"/>
      <c r="G25" s="160"/>
    </row>
    <row r="26" spans="1:7" ht="12.75" customHeight="1" x14ac:dyDescent="0.3">
      <c r="A26" s="16" t="s">
        <v>11</v>
      </c>
      <c r="B26" s="183" t="str">
        <f>'Formato 1'!B23</f>
        <v xml:space="preserve">SELECCIÓN ABREVIADA DE MENOR CUANTIA </v>
      </c>
      <c r="C26" s="160"/>
      <c r="D26" s="160"/>
      <c r="E26" s="160"/>
      <c r="F26" s="160"/>
      <c r="G26" s="160"/>
    </row>
    <row r="27" spans="1:7" ht="12.75" customHeight="1" x14ac:dyDescent="0.25">
      <c r="A27" s="184" t="s">
        <v>12</v>
      </c>
      <c r="B27" s="136" t="str">
        <f>'Formato 1'!B24</f>
        <v>RENOVACIÓN DE LICENCIAS DE SOFTWARE Y SERVICIOS TECNOLÓGICOS PARA LA COMUNICACIÓN, SEGURIDAD Y COLABORACIÓN DE INFORMACIÓN, GESTIÓN DE ACTIVOS DE TI Y MESA DE AYUDA Y SERVICIOS POSVENTA ASOCIADOS A LAS PLATAFORMAS CONTRATADAS.</v>
      </c>
      <c r="C27" s="137"/>
      <c r="D27" s="137"/>
      <c r="E27" s="137"/>
      <c r="F27" s="137"/>
      <c r="G27" s="138"/>
    </row>
    <row r="28" spans="1:7" x14ac:dyDescent="0.25">
      <c r="A28" s="184"/>
      <c r="B28" s="139"/>
      <c r="C28" s="140"/>
      <c r="D28" s="140"/>
      <c r="E28" s="140"/>
      <c r="F28" s="140"/>
      <c r="G28" s="141"/>
    </row>
    <row r="29" spans="1:7" ht="35.5" customHeight="1" x14ac:dyDescent="0.25">
      <c r="A29" s="184"/>
      <c r="B29" s="142"/>
      <c r="C29" s="143"/>
      <c r="D29" s="143"/>
      <c r="E29" s="143"/>
      <c r="F29" s="143"/>
      <c r="G29" s="144"/>
    </row>
    <row r="30" spans="1:7" ht="13" x14ac:dyDescent="0.3">
      <c r="A30" s="16" t="s">
        <v>13</v>
      </c>
      <c r="B30" s="185" t="str">
        <f>'Formato 1'!B27</f>
        <v>SUMINISTRO</v>
      </c>
      <c r="C30" s="148"/>
      <c r="D30" s="148"/>
      <c r="E30" s="148"/>
      <c r="F30" s="148"/>
      <c r="G30" s="148"/>
    </row>
    <row r="31" spans="1:7" ht="12.75" customHeight="1" x14ac:dyDescent="0.25">
      <c r="A31" s="2"/>
      <c r="B31" s="2"/>
      <c r="C31" s="2"/>
      <c r="D31" s="2"/>
      <c r="E31" s="2"/>
      <c r="F31" s="2"/>
      <c r="G31" s="2"/>
    </row>
    <row r="32" spans="1:7" x14ac:dyDescent="0.25">
      <c r="A32" s="12" t="s">
        <v>42</v>
      </c>
      <c r="B32" s="13"/>
      <c r="C32" s="13"/>
      <c r="D32" s="13"/>
      <c r="E32" s="13"/>
      <c r="F32" s="13"/>
      <c r="G32" s="14"/>
    </row>
    <row r="33" spans="1:7" s="29" customFormat="1" ht="12.75" customHeight="1" x14ac:dyDescent="0.25">
      <c r="A33" s="178" t="s">
        <v>65</v>
      </c>
      <c r="B33" s="154"/>
      <c r="C33" s="155"/>
      <c r="D33" s="155"/>
      <c r="E33" s="155"/>
      <c r="F33" s="155"/>
      <c r="G33" s="156"/>
    </row>
    <row r="34" spans="1:7" s="29" customFormat="1" ht="12.75" customHeight="1" x14ac:dyDescent="0.25">
      <c r="A34" s="179"/>
      <c r="B34" s="189"/>
      <c r="C34" s="190"/>
      <c r="D34" s="190"/>
      <c r="E34" s="190"/>
      <c r="F34" s="190"/>
      <c r="G34" s="191"/>
    </row>
    <row r="35" spans="1:7" ht="13" x14ac:dyDescent="0.3">
      <c r="A35" s="16" t="s">
        <v>14</v>
      </c>
      <c r="B35" s="129"/>
      <c r="C35" s="130"/>
      <c r="D35" s="130"/>
      <c r="E35" s="130"/>
      <c r="F35" s="130"/>
      <c r="G35" s="130"/>
    </row>
    <row r="36" spans="1:7" ht="13" x14ac:dyDescent="0.3">
      <c r="A36" s="16" t="s">
        <v>35</v>
      </c>
      <c r="B36" s="129"/>
      <c r="C36" s="130"/>
      <c r="D36" s="130"/>
      <c r="E36" s="130"/>
      <c r="F36" s="130"/>
      <c r="G36" s="130"/>
    </row>
    <row r="37" spans="1:7" ht="13" x14ac:dyDescent="0.3">
      <c r="A37" s="16" t="s">
        <v>26</v>
      </c>
      <c r="B37" s="129"/>
      <c r="C37" s="130"/>
      <c r="D37" s="130"/>
      <c r="E37" s="130"/>
      <c r="F37" s="130"/>
      <c r="G37" s="130"/>
    </row>
    <row r="38" spans="1:7" ht="13" x14ac:dyDescent="0.3">
      <c r="A38" s="16" t="s">
        <v>36</v>
      </c>
      <c r="B38" s="130"/>
      <c r="C38" s="130"/>
      <c r="D38" s="130"/>
      <c r="E38" s="130"/>
      <c r="F38" s="130"/>
      <c r="G38" s="130"/>
    </row>
    <row r="39" spans="1:7" ht="13" x14ac:dyDescent="0.3">
      <c r="A39" s="16" t="s">
        <v>37</v>
      </c>
      <c r="B39" s="130"/>
      <c r="C39" s="130"/>
      <c r="D39" s="130"/>
      <c r="E39" s="130"/>
      <c r="F39" s="130"/>
      <c r="G39" s="130"/>
    </row>
    <row r="40" spans="1:7" ht="13" x14ac:dyDescent="0.3">
      <c r="A40" s="16" t="s">
        <v>39</v>
      </c>
      <c r="B40" s="130"/>
      <c r="C40" s="130"/>
      <c r="D40" s="130"/>
      <c r="E40" s="130"/>
      <c r="F40" s="130"/>
      <c r="G40" s="130"/>
    </row>
    <row r="41" spans="1:7" ht="13" x14ac:dyDescent="0.3">
      <c r="A41" s="16" t="s">
        <v>15</v>
      </c>
      <c r="B41" s="129"/>
      <c r="C41" s="130"/>
      <c r="D41" s="130"/>
      <c r="E41" s="130"/>
      <c r="F41" s="130"/>
      <c r="G41" s="130"/>
    </row>
    <row r="42" spans="1:7" ht="13" x14ac:dyDescent="0.3">
      <c r="A42" s="16" t="s">
        <v>2</v>
      </c>
      <c r="B42" s="16" t="s">
        <v>3</v>
      </c>
      <c r="C42" s="11"/>
      <c r="D42" s="16" t="s">
        <v>4</v>
      </c>
      <c r="E42" s="11"/>
      <c r="F42" s="16" t="s">
        <v>16</v>
      </c>
      <c r="G42" s="11"/>
    </row>
    <row r="43" spans="1:7" ht="13" x14ac:dyDescent="0.3">
      <c r="A43" s="16" t="s">
        <v>17</v>
      </c>
      <c r="B43" s="129"/>
      <c r="C43" s="130"/>
      <c r="D43" s="130"/>
      <c r="E43" s="130"/>
      <c r="F43" s="130"/>
      <c r="G43" s="130"/>
    </row>
    <row r="44" spans="1:7" ht="13" x14ac:dyDescent="0.3">
      <c r="A44" s="16" t="s">
        <v>18</v>
      </c>
      <c r="B44" s="129"/>
      <c r="C44" s="130"/>
      <c r="D44" s="130"/>
      <c r="E44" s="130"/>
      <c r="F44" s="130"/>
      <c r="G44" s="130"/>
    </row>
    <row r="45" spans="1:7" ht="12.75" customHeight="1" x14ac:dyDescent="0.25">
      <c r="A45" s="2"/>
      <c r="B45" s="2"/>
      <c r="C45" s="2"/>
      <c r="D45" s="2"/>
      <c r="E45" s="2"/>
      <c r="F45" s="2"/>
      <c r="G45" s="2"/>
    </row>
    <row r="46" spans="1:7" x14ac:dyDescent="0.25">
      <c r="A46" s="12" t="s">
        <v>40</v>
      </c>
      <c r="B46" s="13"/>
      <c r="C46" s="13"/>
      <c r="D46" s="13"/>
      <c r="E46" s="13"/>
      <c r="F46" s="13"/>
      <c r="G46" s="14"/>
    </row>
    <row r="47" spans="1:7" ht="12.75" customHeight="1" x14ac:dyDescent="0.25">
      <c r="A47" s="170" t="s">
        <v>33</v>
      </c>
      <c r="B47" s="172"/>
      <c r="C47" s="173"/>
      <c r="D47" s="173"/>
      <c r="E47" s="173"/>
      <c r="F47" s="173"/>
      <c r="G47" s="174"/>
    </row>
    <row r="48" spans="1:7" ht="12.75" customHeight="1" x14ac:dyDescent="0.25">
      <c r="A48" s="171"/>
      <c r="B48" s="186"/>
      <c r="C48" s="187"/>
      <c r="D48" s="187"/>
      <c r="E48" s="187"/>
      <c r="F48" s="187"/>
      <c r="G48" s="188"/>
    </row>
    <row r="49" spans="1:7" ht="13" x14ac:dyDescent="0.3">
      <c r="A49" s="16" t="s">
        <v>14</v>
      </c>
      <c r="B49" s="129"/>
      <c r="C49" s="129"/>
      <c r="D49" s="129"/>
      <c r="E49" s="129"/>
      <c r="F49" s="129"/>
      <c r="G49" s="129"/>
    </row>
    <row r="50" spans="1:7" ht="13" x14ac:dyDescent="0.3">
      <c r="A50" s="16" t="s">
        <v>35</v>
      </c>
      <c r="B50" s="129"/>
      <c r="C50" s="129"/>
      <c r="D50" s="129"/>
      <c r="E50" s="129"/>
      <c r="F50" s="129"/>
      <c r="G50" s="129"/>
    </row>
    <row r="51" spans="1:7" ht="13" x14ac:dyDescent="0.3">
      <c r="A51" s="16" t="s">
        <v>26</v>
      </c>
      <c r="B51" s="129"/>
      <c r="C51" s="129"/>
      <c r="D51" s="129"/>
      <c r="E51" s="129"/>
      <c r="F51" s="129"/>
      <c r="G51" s="129"/>
    </row>
    <row r="52" spans="1:7" ht="13" x14ac:dyDescent="0.3">
      <c r="A52" s="16" t="s">
        <v>15</v>
      </c>
      <c r="B52" s="149"/>
      <c r="C52" s="150"/>
      <c r="D52" s="150"/>
      <c r="E52" s="150"/>
      <c r="F52" s="150"/>
      <c r="G52" s="151"/>
    </row>
    <row r="53" spans="1:7" ht="13" x14ac:dyDescent="0.3">
      <c r="A53" s="16" t="s">
        <v>2</v>
      </c>
      <c r="B53" s="16" t="s">
        <v>3</v>
      </c>
      <c r="C53" s="11"/>
      <c r="D53" s="16" t="s">
        <v>4</v>
      </c>
      <c r="E53" s="11"/>
      <c r="F53" s="16" t="s">
        <v>16</v>
      </c>
      <c r="G53" s="11"/>
    </row>
    <row r="54" spans="1:7" ht="13" x14ac:dyDescent="0.3">
      <c r="A54" s="16" t="s">
        <v>17</v>
      </c>
      <c r="B54" s="129"/>
      <c r="C54" s="129"/>
      <c r="D54" s="129"/>
      <c r="E54" s="129"/>
      <c r="F54" s="129"/>
      <c r="G54" s="129"/>
    </row>
    <row r="55" spans="1:7" ht="13" x14ac:dyDescent="0.3">
      <c r="A55" s="16" t="s">
        <v>18</v>
      </c>
      <c r="B55" s="129"/>
      <c r="C55" s="129"/>
      <c r="D55" s="129"/>
      <c r="E55" s="129"/>
      <c r="F55" s="129"/>
      <c r="G55" s="129"/>
    </row>
    <row r="56" spans="1:7" ht="12.75" customHeight="1" x14ac:dyDescent="0.25">
      <c r="A56" s="21"/>
      <c r="B56" s="22"/>
      <c r="C56" s="22"/>
      <c r="D56" s="22"/>
      <c r="E56" s="22"/>
      <c r="F56" s="22"/>
      <c r="G56" s="22"/>
    </row>
    <row r="57" spans="1:7" x14ac:dyDescent="0.25">
      <c r="A57" s="12" t="s">
        <v>41</v>
      </c>
      <c r="B57" s="13"/>
      <c r="C57" s="13"/>
      <c r="D57" s="13"/>
      <c r="E57" s="13"/>
      <c r="F57" s="13"/>
      <c r="G57" s="14"/>
    </row>
    <row r="58" spans="1:7" ht="12.75" customHeight="1" x14ac:dyDescent="0.25">
      <c r="A58" s="170" t="s">
        <v>33</v>
      </c>
      <c r="B58" s="172"/>
      <c r="C58" s="173"/>
      <c r="D58" s="173"/>
      <c r="E58" s="173"/>
      <c r="F58" s="173"/>
      <c r="G58" s="174"/>
    </row>
    <row r="59" spans="1:7" ht="12.75" customHeight="1" x14ac:dyDescent="0.25">
      <c r="A59" s="171"/>
      <c r="B59" s="186"/>
      <c r="C59" s="187"/>
      <c r="D59" s="187"/>
      <c r="E59" s="187"/>
      <c r="F59" s="187"/>
      <c r="G59" s="188"/>
    </row>
    <row r="60" spans="1:7" ht="13" x14ac:dyDescent="0.3">
      <c r="A60" s="16" t="s">
        <v>14</v>
      </c>
      <c r="B60" s="129"/>
      <c r="C60" s="129"/>
      <c r="D60" s="129"/>
      <c r="E60" s="129"/>
      <c r="F60" s="129"/>
      <c r="G60" s="129"/>
    </row>
    <row r="61" spans="1:7" ht="13" x14ac:dyDescent="0.3">
      <c r="A61" s="16" t="s">
        <v>35</v>
      </c>
      <c r="B61" s="129"/>
      <c r="C61" s="129"/>
      <c r="D61" s="129"/>
      <c r="E61" s="129"/>
      <c r="F61" s="129"/>
      <c r="G61" s="129"/>
    </row>
    <row r="62" spans="1:7" ht="13" x14ac:dyDescent="0.3">
      <c r="A62" s="16" t="s">
        <v>26</v>
      </c>
      <c r="B62" s="129"/>
      <c r="C62" s="129"/>
      <c r="D62" s="129"/>
      <c r="E62" s="129"/>
      <c r="F62" s="129"/>
      <c r="G62" s="129"/>
    </row>
    <row r="63" spans="1:7" ht="13" x14ac:dyDescent="0.3">
      <c r="A63" s="16" t="s">
        <v>15</v>
      </c>
      <c r="B63" s="149"/>
      <c r="C63" s="150"/>
      <c r="D63" s="150"/>
      <c r="E63" s="150"/>
      <c r="F63" s="150"/>
      <c r="G63" s="151"/>
    </row>
    <row r="64" spans="1:7" ht="13" x14ac:dyDescent="0.3">
      <c r="A64" s="16" t="s">
        <v>2</v>
      </c>
      <c r="B64" s="16" t="s">
        <v>3</v>
      </c>
      <c r="C64" s="11"/>
      <c r="D64" s="16" t="s">
        <v>4</v>
      </c>
      <c r="E64" s="11"/>
      <c r="F64" s="16" t="s">
        <v>16</v>
      </c>
      <c r="G64" s="11"/>
    </row>
    <row r="65" spans="1:7" ht="13" x14ac:dyDescent="0.3">
      <c r="A65" s="16" t="s">
        <v>17</v>
      </c>
      <c r="B65" s="129"/>
      <c r="C65" s="129"/>
      <c r="D65" s="129"/>
      <c r="E65" s="129"/>
      <c r="F65" s="129"/>
      <c r="G65" s="129"/>
    </row>
    <row r="66" spans="1:7" ht="13" x14ac:dyDescent="0.3">
      <c r="A66" s="16" t="s">
        <v>18</v>
      </c>
      <c r="B66" s="129"/>
      <c r="C66" s="129"/>
      <c r="D66" s="129"/>
      <c r="E66" s="129"/>
      <c r="F66" s="129"/>
      <c r="G66" s="129"/>
    </row>
    <row r="67" spans="1:7" x14ac:dyDescent="0.25">
      <c r="A67" s="21"/>
      <c r="B67" s="22"/>
      <c r="C67" s="22"/>
      <c r="D67" s="22"/>
      <c r="E67" s="22"/>
      <c r="F67" s="22"/>
      <c r="G67" s="22"/>
    </row>
    <row r="68" spans="1:7" s="4" customFormat="1" ht="13" x14ac:dyDescent="0.25">
      <c r="A68" s="166" t="s">
        <v>44</v>
      </c>
      <c r="B68" s="167"/>
      <c r="C68" s="167"/>
      <c r="D68" s="167"/>
      <c r="E68" s="167"/>
      <c r="F68" s="167"/>
      <c r="G68" s="168"/>
    </row>
    <row r="69" spans="1:7" s="20" customFormat="1" ht="18" x14ac:dyDescent="0.25">
      <c r="A69" s="195" t="s">
        <v>21</v>
      </c>
      <c r="B69" s="196"/>
      <c r="C69" s="196"/>
      <c r="D69" s="197"/>
      <c r="E69" s="15" t="s">
        <v>24</v>
      </c>
      <c r="F69" s="198" t="s">
        <v>38</v>
      </c>
      <c r="G69" s="197"/>
    </row>
    <row r="70" spans="1:7" s="17" customFormat="1" ht="40" customHeight="1" x14ac:dyDescent="0.25">
      <c r="A70" s="161">
        <f>B47</f>
        <v>0</v>
      </c>
      <c r="B70" s="192"/>
      <c r="C70" s="192"/>
      <c r="D70" s="193"/>
      <c r="E70" s="18">
        <v>0.5</v>
      </c>
      <c r="F70" s="194"/>
      <c r="G70" s="193"/>
    </row>
    <row r="71" spans="1:7" s="17" customFormat="1" ht="40" customHeight="1" x14ac:dyDescent="0.25">
      <c r="A71" s="161">
        <f>B58</f>
        <v>0</v>
      </c>
      <c r="B71" s="192"/>
      <c r="C71" s="192"/>
      <c r="D71" s="193"/>
      <c r="E71" s="19">
        <f>100%-E70</f>
        <v>0.5</v>
      </c>
      <c r="F71" s="194"/>
      <c r="G71" s="193"/>
    </row>
    <row r="72" spans="1:7" s="17" customFormat="1" ht="12.75" customHeight="1" x14ac:dyDescent="0.25">
      <c r="A72" s="23"/>
      <c r="B72" s="24"/>
      <c r="C72" s="24"/>
      <c r="D72" s="24"/>
      <c r="E72" s="25"/>
      <c r="F72" s="24"/>
      <c r="G72" s="24"/>
    </row>
    <row r="73" spans="1:7" x14ac:dyDescent="0.25">
      <c r="A73" s="2"/>
      <c r="B73" s="2"/>
      <c r="C73" s="2"/>
      <c r="D73" s="2"/>
      <c r="E73" s="2"/>
      <c r="F73" s="2"/>
      <c r="G73" s="2"/>
    </row>
    <row r="74" spans="1:7" x14ac:dyDescent="0.25">
      <c r="A74" s="2"/>
      <c r="B74" s="2"/>
      <c r="C74" s="2"/>
      <c r="D74" s="2"/>
      <c r="E74" s="2"/>
      <c r="F74" s="2"/>
      <c r="G74" s="2"/>
    </row>
    <row r="75" spans="1:7" x14ac:dyDescent="0.25">
      <c r="A75" s="2"/>
      <c r="B75" s="2"/>
      <c r="C75" s="2"/>
      <c r="D75" s="2"/>
      <c r="E75" s="2"/>
      <c r="F75" s="2"/>
      <c r="G75" s="2"/>
    </row>
    <row r="76" spans="1:7" x14ac:dyDescent="0.25">
      <c r="A76" s="2"/>
      <c r="B76" s="2"/>
      <c r="C76" s="2"/>
      <c r="D76" s="2"/>
      <c r="E76" s="2"/>
      <c r="F76" s="2"/>
      <c r="G76" s="2"/>
    </row>
    <row r="77" spans="1:7" x14ac:dyDescent="0.25">
      <c r="A77" s="2"/>
      <c r="B77" s="2"/>
      <c r="C77" s="2"/>
      <c r="D77" s="2"/>
      <c r="E77" s="2"/>
      <c r="F77" s="2"/>
      <c r="G77" s="2"/>
    </row>
    <row r="78" spans="1:7" x14ac:dyDescent="0.25">
      <c r="A78" s="2"/>
      <c r="B78" s="2"/>
      <c r="C78" s="2"/>
      <c r="D78" s="2"/>
      <c r="E78" s="2"/>
      <c r="F78" s="2"/>
      <c r="G78" s="2"/>
    </row>
    <row r="79" spans="1:7" x14ac:dyDescent="0.25">
      <c r="A79" s="2"/>
      <c r="B79" s="2"/>
      <c r="C79" s="2"/>
      <c r="D79" s="2"/>
      <c r="E79" s="2"/>
      <c r="F79" s="2"/>
      <c r="G79" s="2"/>
    </row>
    <row r="80" spans="1:7" x14ac:dyDescent="0.25">
      <c r="A80" s="2"/>
      <c r="B80" s="2"/>
      <c r="C80" s="2"/>
      <c r="D80" s="2"/>
      <c r="E80" s="2"/>
      <c r="F80" s="2"/>
      <c r="G80" s="2"/>
    </row>
    <row r="81" spans="1:7" x14ac:dyDescent="0.25">
      <c r="A81" s="2"/>
      <c r="B81" s="2"/>
      <c r="C81" s="2"/>
      <c r="D81" s="2"/>
      <c r="E81" s="2"/>
      <c r="F81" s="2"/>
      <c r="G81" s="2"/>
    </row>
    <row r="82" spans="1:7" x14ac:dyDescent="0.25">
      <c r="A82" s="2"/>
      <c r="B82" s="2"/>
      <c r="C82" s="2"/>
      <c r="D82" s="2"/>
      <c r="E82" s="2"/>
      <c r="F82" s="2"/>
      <c r="G82" s="2"/>
    </row>
    <row r="83" spans="1:7" x14ac:dyDescent="0.25">
      <c r="A83" s="2"/>
      <c r="B83" s="2"/>
      <c r="C83" s="2"/>
      <c r="D83" s="2"/>
      <c r="E83" s="2"/>
      <c r="F83" s="2"/>
      <c r="G83" s="2"/>
    </row>
    <row r="84" spans="1:7" x14ac:dyDescent="0.25">
      <c r="A84" s="2"/>
      <c r="B84" s="2"/>
      <c r="C84" s="2"/>
      <c r="D84" s="2"/>
      <c r="E84" s="2"/>
      <c r="F84" s="2"/>
      <c r="G84" s="2"/>
    </row>
    <row r="85" spans="1:7" x14ac:dyDescent="0.25">
      <c r="A85" s="2"/>
      <c r="B85" s="2"/>
      <c r="C85" s="2"/>
      <c r="D85" s="2"/>
      <c r="E85" s="2"/>
      <c r="F85" s="2"/>
      <c r="G85" s="2"/>
    </row>
    <row r="86" spans="1:7" x14ac:dyDescent="0.25">
      <c r="A86" s="2"/>
      <c r="B86" s="2"/>
      <c r="C86" s="2"/>
      <c r="D86" s="2"/>
      <c r="E86" s="2"/>
      <c r="F86" s="2"/>
      <c r="G86" s="2"/>
    </row>
    <row r="87" spans="1:7" x14ac:dyDescent="0.25">
      <c r="A87" s="2"/>
      <c r="B87" s="2"/>
      <c r="C87" s="2"/>
      <c r="D87" s="2"/>
      <c r="E87" s="2"/>
      <c r="F87" s="2"/>
      <c r="G87" s="2"/>
    </row>
    <row r="88" spans="1:7" x14ac:dyDescent="0.25">
      <c r="A88" s="2"/>
      <c r="B88" s="2"/>
      <c r="C88" s="2"/>
      <c r="D88" s="2"/>
      <c r="E88" s="2"/>
      <c r="F88" s="2"/>
      <c r="G88" s="2"/>
    </row>
    <row r="89" spans="1:7" x14ac:dyDescent="0.25">
      <c r="A89" s="2"/>
      <c r="B89" s="2"/>
      <c r="C89" s="2"/>
      <c r="D89" s="2"/>
      <c r="E89" s="2"/>
      <c r="F89" s="2"/>
      <c r="G89" s="2"/>
    </row>
    <row r="90" spans="1:7" x14ac:dyDescent="0.25">
      <c r="A90" s="2"/>
      <c r="B90" s="2"/>
      <c r="C90" s="2"/>
      <c r="D90" s="2"/>
      <c r="E90" s="2"/>
      <c r="F90" s="2"/>
      <c r="G90" s="2"/>
    </row>
    <row r="91" spans="1:7" x14ac:dyDescent="0.25">
      <c r="A91" s="2"/>
      <c r="B91" s="2"/>
      <c r="C91" s="2"/>
      <c r="D91" s="2"/>
      <c r="E91" s="2"/>
      <c r="F91" s="2"/>
      <c r="G91" s="2"/>
    </row>
    <row r="92" spans="1:7" x14ac:dyDescent="0.25">
      <c r="A92" s="2"/>
      <c r="B92" s="2"/>
      <c r="C92" s="2"/>
      <c r="D92" s="2"/>
      <c r="E92" s="2"/>
      <c r="F92" s="2"/>
      <c r="G92" s="2"/>
    </row>
    <row r="93" spans="1:7" x14ac:dyDescent="0.25">
      <c r="A93" s="2"/>
      <c r="B93" s="2"/>
      <c r="C93" s="2"/>
      <c r="D93" s="2"/>
      <c r="E93" s="2"/>
      <c r="F93" s="2"/>
      <c r="G93" s="2"/>
    </row>
    <row r="94" spans="1:7" x14ac:dyDescent="0.25">
      <c r="A94" s="2"/>
      <c r="B94" s="2"/>
      <c r="C94" s="2"/>
      <c r="D94" s="2"/>
      <c r="E94" s="2"/>
      <c r="F94" s="2"/>
      <c r="G94" s="2"/>
    </row>
    <row r="95" spans="1:7" x14ac:dyDescent="0.25">
      <c r="A95" s="2"/>
      <c r="B95" s="2"/>
      <c r="C95" s="2"/>
      <c r="D95" s="2"/>
      <c r="E95" s="2"/>
      <c r="F95" s="2"/>
      <c r="G95" s="2"/>
    </row>
    <row r="96" spans="1:7" x14ac:dyDescent="0.25">
      <c r="A96" s="2"/>
      <c r="B96" s="2"/>
      <c r="C96" s="2"/>
      <c r="D96" s="2"/>
      <c r="E96" s="2"/>
      <c r="F96" s="2"/>
      <c r="G96" s="2"/>
    </row>
    <row r="97" spans="1:7" x14ac:dyDescent="0.25">
      <c r="A97" s="2"/>
      <c r="B97" s="2"/>
      <c r="C97" s="2"/>
      <c r="D97" s="2"/>
      <c r="E97" s="2"/>
      <c r="F97" s="2"/>
      <c r="G97" s="2"/>
    </row>
    <row r="98" spans="1:7" x14ac:dyDescent="0.25">
      <c r="A98" s="2"/>
      <c r="B98" s="2"/>
      <c r="C98" s="2"/>
      <c r="D98" s="2"/>
      <c r="E98" s="2"/>
      <c r="F98" s="2"/>
      <c r="G98" s="2"/>
    </row>
    <row r="99" spans="1:7" x14ac:dyDescent="0.25">
      <c r="A99" s="2"/>
      <c r="B99" s="2"/>
      <c r="C99" s="2"/>
      <c r="D99" s="2"/>
      <c r="E99" s="2"/>
      <c r="F99" s="2"/>
      <c r="G99" s="2"/>
    </row>
    <row r="100" spans="1:7" x14ac:dyDescent="0.25">
      <c r="A100" s="2"/>
      <c r="B100" s="2"/>
      <c r="C100" s="2"/>
      <c r="D100" s="2"/>
      <c r="E100" s="2"/>
      <c r="F100" s="2"/>
      <c r="G100" s="2"/>
    </row>
    <row r="101" spans="1:7" x14ac:dyDescent="0.25">
      <c r="A101" s="2"/>
      <c r="B101" s="2"/>
      <c r="C101" s="2"/>
      <c r="D101" s="2"/>
      <c r="E101" s="2"/>
      <c r="F101" s="2"/>
      <c r="G101" s="2"/>
    </row>
    <row r="102" spans="1:7" x14ac:dyDescent="0.25">
      <c r="A102" s="2"/>
      <c r="B102" s="2"/>
      <c r="C102" s="2"/>
      <c r="D102" s="2"/>
      <c r="E102" s="2"/>
      <c r="F102" s="2"/>
      <c r="G102" s="2"/>
    </row>
    <row r="103" spans="1:7" x14ac:dyDescent="0.25">
      <c r="A103" s="2"/>
      <c r="B103" s="2"/>
      <c r="C103" s="2"/>
      <c r="D103" s="2"/>
      <c r="E103" s="2"/>
      <c r="F103" s="2"/>
      <c r="G103" s="2"/>
    </row>
    <row r="104" spans="1:7" x14ac:dyDescent="0.25">
      <c r="A104" s="2"/>
      <c r="B104" s="2"/>
      <c r="C104" s="2"/>
      <c r="D104" s="2"/>
      <c r="E104" s="2"/>
      <c r="F104" s="2"/>
      <c r="G104" s="2"/>
    </row>
    <row r="105" spans="1:7" x14ac:dyDescent="0.25">
      <c r="A105" s="2"/>
      <c r="B105" s="2"/>
      <c r="C105" s="2"/>
      <c r="D105" s="2"/>
      <c r="E105" s="2"/>
      <c r="F105" s="2"/>
      <c r="G105" s="2"/>
    </row>
    <row r="106" spans="1:7" x14ac:dyDescent="0.25">
      <c r="A106" s="2"/>
      <c r="B106" s="2"/>
      <c r="C106" s="2"/>
      <c r="D106" s="2"/>
      <c r="E106" s="2"/>
      <c r="F106" s="2"/>
      <c r="G106" s="2"/>
    </row>
    <row r="108" spans="1:7" x14ac:dyDescent="0.25">
      <c r="A108" s="2"/>
      <c r="B108" s="2"/>
      <c r="C108" s="2"/>
      <c r="D108" s="2"/>
      <c r="E108" s="2"/>
      <c r="F108" s="2"/>
      <c r="G108" s="2"/>
    </row>
  </sheetData>
  <sheetProtection selectLockedCells="1"/>
  <mergeCells count="46">
    <mergeCell ref="A1:G1"/>
    <mergeCell ref="A2:G2"/>
    <mergeCell ref="A3:G3"/>
    <mergeCell ref="A5:G5"/>
    <mergeCell ref="B44:G44"/>
    <mergeCell ref="B36:G36"/>
    <mergeCell ref="B37:G37"/>
    <mergeCell ref="B7:G7"/>
    <mergeCell ref="B30:G30"/>
    <mergeCell ref="B35:G35"/>
    <mergeCell ref="B9:G9"/>
    <mergeCell ref="A27:A29"/>
    <mergeCell ref="B43:G43"/>
    <mergeCell ref="B41:G41"/>
    <mergeCell ref="B40:G40"/>
    <mergeCell ref="B24:G24"/>
    <mergeCell ref="A71:D71"/>
    <mergeCell ref="F71:G71"/>
    <mergeCell ref="B62:G62"/>
    <mergeCell ref="B63:G63"/>
    <mergeCell ref="B65:G65"/>
    <mergeCell ref="B66:G66"/>
    <mergeCell ref="F70:G70"/>
    <mergeCell ref="A69:D69"/>
    <mergeCell ref="A70:D70"/>
    <mergeCell ref="A68:G68"/>
    <mergeCell ref="F69:G69"/>
    <mergeCell ref="B60:G60"/>
    <mergeCell ref="B61:G61"/>
    <mergeCell ref="A47:A48"/>
    <mergeCell ref="B47:G48"/>
    <mergeCell ref="B49:G49"/>
    <mergeCell ref="B50:G50"/>
    <mergeCell ref="B51:G51"/>
    <mergeCell ref="B52:G52"/>
    <mergeCell ref="B54:G54"/>
    <mergeCell ref="B55:G55"/>
    <mergeCell ref="B25:G25"/>
    <mergeCell ref="B26:G26"/>
    <mergeCell ref="A58:A59"/>
    <mergeCell ref="B58:G59"/>
    <mergeCell ref="B38:G38"/>
    <mergeCell ref="B39:G39"/>
    <mergeCell ref="B27:G29"/>
    <mergeCell ref="A33:A34"/>
    <mergeCell ref="B33:G3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0"/>
  <sheetViews>
    <sheetView showGridLines="0" showZeros="0" zoomScale="94" zoomScaleNormal="94" workbookViewId="0">
      <selection activeCell="I26" sqref="I26"/>
    </sheetView>
  </sheetViews>
  <sheetFormatPr baseColWidth="10" defaultColWidth="11.453125" defaultRowHeight="10" x14ac:dyDescent="0.2"/>
  <cols>
    <col min="1" max="1" width="30.7265625" style="42" customWidth="1"/>
    <col min="2" max="6" width="10.7265625" style="43" customWidth="1"/>
    <col min="7" max="7" width="12.7265625" style="43" customWidth="1"/>
    <col min="8" max="8" width="9.7265625" style="42" customWidth="1"/>
    <col min="9" max="16384" width="11.453125" style="42"/>
  </cols>
  <sheetData>
    <row r="1" spans="1:7" s="68" customFormat="1" ht="12" customHeight="1" x14ac:dyDescent="0.2">
      <c r="A1" s="132" t="str">
        <f>PROPONENTE!B3</f>
        <v>AEROPUERTO INTERNACIONAL MATECAÑA DE PEREIRA</v>
      </c>
      <c r="B1" s="132"/>
      <c r="C1" s="132"/>
      <c r="D1" s="132"/>
      <c r="E1" s="132"/>
      <c r="F1" s="132"/>
      <c r="G1" s="132"/>
    </row>
    <row r="2" spans="1:7" s="68" customFormat="1" ht="11.25" customHeight="1" x14ac:dyDescent="0.2">
      <c r="A2" s="132" t="str">
        <f>PROPONENTE!B4</f>
        <v xml:space="preserve">PROCESO DE SELECCIÓN N° 2025-056 - SELECCIÓN ABREVIADA DE MENOR CUANTIA </v>
      </c>
      <c r="B2" s="132"/>
      <c r="C2" s="132"/>
      <c r="D2" s="132"/>
      <c r="E2" s="132"/>
      <c r="F2" s="132"/>
      <c r="G2" s="132"/>
    </row>
    <row r="3" spans="1:7" s="68" customFormat="1" ht="39" customHeight="1" x14ac:dyDescent="0.2">
      <c r="A3" s="133" t="s">
        <v>113</v>
      </c>
      <c r="B3" s="133"/>
      <c r="C3" s="133"/>
      <c r="D3" s="133"/>
      <c r="E3" s="133"/>
      <c r="F3" s="133"/>
      <c r="G3" s="133"/>
    </row>
    <row r="5" spans="1:7" x14ac:dyDescent="0.2">
      <c r="A5" s="115" t="s">
        <v>69</v>
      </c>
      <c r="B5" s="115"/>
      <c r="C5" s="115"/>
      <c r="D5" s="115"/>
      <c r="E5" s="115"/>
      <c r="F5" s="115"/>
      <c r="G5" s="115"/>
    </row>
    <row r="7" spans="1:7" s="87" customFormat="1" x14ac:dyDescent="0.2">
      <c r="A7" s="86" t="s">
        <v>20</v>
      </c>
      <c r="B7" s="212" t="str">
        <f>PROPONENTE!B11</f>
        <v>-B8</v>
      </c>
      <c r="C7" s="213"/>
      <c r="D7" s="213"/>
      <c r="E7" s="213"/>
      <c r="F7" s="213"/>
      <c r="G7" s="214"/>
    </row>
    <row r="9" spans="1:7" x14ac:dyDescent="0.2">
      <c r="A9" s="42" t="s">
        <v>19</v>
      </c>
      <c r="B9" s="217"/>
      <c r="C9" s="218"/>
      <c r="D9" s="218"/>
      <c r="E9" s="218"/>
      <c r="F9" s="218"/>
      <c r="G9" s="219"/>
    </row>
    <row r="11" spans="1:7" s="68" customFormat="1" x14ac:dyDescent="0.2">
      <c r="A11" s="42" t="s">
        <v>6</v>
      </c>
      <c r="B11" s="88"/>
      <c r="C11" s="88"/>
      <c r="D11" s="88"/>
      <c r="E11" s="88"/>
      <c r="F11" s="88"/>
      <c r="G11" s="88"/>
    </row>
    <row r="12" spans="1:7" s="68" customFormat="1" x14ac:dyDescent="0.2">
      <c r="A12" s="68" t="s">
        <v>7</v>
      </c>
      <c r="B12" s="88"/>
      <c r="C12" s="88"/>
      <c r="D12" s="88"/>
      <c r="E12" s="88"/>
      <c r="F12" s="88"/>
      <c r="G12" s="88"/>
    </row>
    <row r="14" spans="1:7" x14ac:dyDescent="0.2">
      <c r="A14" s="89"/>
      <c r="B14" s="89"/>
      <c r="C14" s="89"/>
      <c r="D14" s="89"/>
      <c r="E14" s="89"/>
      <c r="F14" s="89"/>
      <c r="G14" s="89"/>
    </row>
    <row r="15" spans="1:7" x14ac:dyDescent="0.2">
      <c r="A15" s="89"/>
      <c r="B15" s="89"/>
      <c r="C15" s="89"/>
      <c r="D15" s="89"/>
      <c r="E15" s="89"/>
      <c r="F15" s="89"/>
      <c r="G15" s="89"/>
    </row>
    <row r="16" spans="1:7" x14ac:dyDescent="0.2">
      <c r="A16" s="89"/>
      <c r="B16" s="89"/>
      <c r="C16" s="89"/>
      <c r="D16" s="89"/>
      <c r="E16" s="89"/>
      <c r="F16" s="89"/>
      <c r="G16" s="89"/>
    </row>
    <row r="17" spans="1:7" x14ac:dyDescent="0.2">
      <c r="A17" s="89"/>
      <c r="B17" s="89"/>
      <c r="C17" s="89"/>
      <c r="D17" s="89"/>
      <c r="E17" s="89"/>
      <c r="F17" s="89"/>
      <c r="G17" s="89"/>
    </row>
    <row r="18" spans="1:7" x14ac:dyDescent="0.2">
      <c r="A18" s="89"/>
      <c r="B18" s="89"/>
      <c r="C18" s="89"/>
      <c r="D18" s="89"/>
      <c r="E18" s="89"/>
      <c r="F18" s="89"/>
      <c r="G18" s="89"/>
    </row>
    <row r="19" spans="1:7" ht="10" customHeight="1" x14ac:dyDescent="0.2">
      <c r="A19" s="89"/>
      <c r="B19" s="89"/>
      <c r="C19" s="89"/>
      <c r="D19" s="89"/>
      <c r="E19" s="89"/>
      <c r="F19" s="89"/>
      <c r="G19" s="89"/>
    </row>
    <row r="20" spans="1:7" ht="9.5" customHeight="1" x14ac:dyDescent="0.2">
      <c r="A20" s="89"/>
      <c r="B20" s="89"/>
      <c r="C20" s="89"/>
      <c r="D20" s="89"/>
      <c r="E20" s="89"/>
      <c r="F20" s="89"/>
      <c r="G20" s="89"/>
    </row>
    <row r="21" spans="1:7" ht="6.5" customHeight="1" x14ac:dyDescent="0.2">
      <c r="A21" s="89"/>
      <c r="B21" s="89"/>
      <c r="C21" s="89"/>
      <c r="D21" s="89"/>
      <c r="E21" s="89"/>
      <c r="F21" s="89"/>
      <c r="G21" s="89"/>
    </row>
    <row r="22" spans="1:7" x14ac:dyDescent="0.2">
      <c r="A22" s="90" t="s">
        <v>8</v>
      </c>
      <c r="B22" s="91"/>
      <c r="C22" s="91"/>
      <c r="D22" s="91"/>
      <c r="E22" s="91"/>
      <c r="F22" s="91"/>
      <c r="G22" s="92"/>
    </row>
    <row r="23" spans="1:7" ht="10.5" x14ac:dyDescent="0.25">
      <c r="A23" s="93" t="s">
        <v>9</v>
      </c>
      <c r="B23" s="201" t="s">
        <v>7</v>
      </c>
      <c r="C23" s="201"/>
      <c r="D23" s="201"/>
      <c r="E23" s="201"/>
      <c r="F23" s="201"/>
      <c r="G23" s="201"/>
    </row>
    <row r="24" spans="1:7" ht="10.5" x14ac:dyDescent="0.25">
      <c r="A24" s="93" t="s">
        <v>10</v>
      </c>
      <c r="B24" s="201" t="s">
        <v>109</v>
      </c>
      <c r="C24" s="202"/>
      <c r="D24" s="202"/>
      <c r="E24" s="202"/>
      <c r="F24" s="202"/>
      <c r="G24" s="202"/>
    </row>
    <row r="25" spans="1:7" ht="12.75" customHeight="1" x14ac:dyDescent="0.25">
      <c r="A25" s="93" t="s">
        <v>11</v>
      </c>
      <c r="B25" s="201" t="s">
        <v>114</v>
      </c>
      <c r="C25" s="202"/>
      <c r="D25" s="202"/>
      <c r="E25" s="202"/>
      <c r="F25" s="202"/>
      <c r="G25" s="202"/>
    </row>
    <row r="26" spans="1:7" ht="12.75" customHeight="1" x14ac:dyDescent="0.2">
      <c r="A26" s="222" t="s">
        <v>12</v>
      </c>
      <c r="B26" s="203" t="s">
        <v>111</v>
      </c>
      <c r="C26" s="204"/>
      <c r="D26" s="204"/>
      <c r="E26" s="204"/>
      <c r="F26" s="204"/>
      <c r="G26" s="205"/>
    </row>
    <row r="27" spans="1:7" x14ac:dyDescent="0.2">
      <c r="A27" s="222"/>
      <c r="B27" s="206"/>
      <c r="C27" s="207"/>
      <c r="D27" s="207"/>
      <c r="E27" s="207"/>
      <c r="F27" s="207"/>
      <c r="G27" s="208"/>
    </row>
    <row r="28" spans="1:7" ht="12.5" customHeight="1" x14ac:dyDescent="0.2">
      <c r="A28" s="222"/>
      <c r="B28" s="209"/>
      <c r="C28" s="210"/>
      <c r="D28" s="210"/>
      <c r="E28" s="210"/>
      <c r="F28" s="210"/>
      <c r="G28" s="211"/>
    </row>
    <row r="29" spans="1:7" ht="10.5" x14ac:dyDescent="0.25">
      <c r="A29" s="93" t="s">
        <v>13</v>
      </c>
      <c r="B29" s="220" t="str">
        <f>'Formato 1'!B27</f>
        <v>SUMINISTRO</v>
      </c>
      <c r="C29" s="221"/>
      <c r="D29" s="221"/>
      <c r="E29" s="221"/>
      <c r="F29" s="221"/>
      <c r="G29" s="221"/>
    </row>
    <row r="30" spans="1:7" x14ac:dyDescent="0.2">
      <c r="A30" s="69"/>
      <c r="B30" s="69"/>
      <c r="C30" s="69"/>
      <c r="D30" s="69"/>
      <c r="E30" s="69"/>
      <c r="F30" s="69"/>
      <c r="G30" s="69"/>
    </row>
    <row r="31" spans="1:7" x14ac:dyDescent="0.2">
      <c r="A31" s="90" t="s">
        <v>28</v>
      </c>
      <c r="B31" s="91"/>
      <c r="C31" s="91"/>
      <c r="D31" s="91"/>
      <c r="E31" s="91"/>
      <c r="F31" s="91"/>
      <c r="G31" s="92"/>
    </row>
    <row r="32" spans="1:7" s="87" customFormat="1" ht="12.75" customHeight="1" x14ac:dyDescent="0.2">
      <c r="A32" s="215" t="s">
        <v>1</v>
      </c>
      <c r="B32" s="223"/>
      <c r="C32" s="224"/>
      <c r="D32" s="224"/>
      <c r="E32" s="224"/>
      <c r="F32" s="224"/>
      <c r="G32" s="225"/>
    </row>
    <row r="33" spans="1:7" s="87" customFormat="1" ht="12.75" customHeight="1" x14ac:dyDescent="0.2">
      <c r="A33" s="216"/>
      <c r="B33" s="226"/>
      <c r="C33" s="227"/>
      <c r="D33" s="227"/>
      <c r="E33" s="227"/>
      <c r="F33" s="227"/>
      <c r="G33" s="228"/>
    </row>
    <row r="34" spans="1:7" x14ac:dyDescent="0.2">
      <c r="A34" s="94" t="s">
        <v>14</v>
      </c>
      <c r="B34" s="199"/>
      <c r="C34" s="200"/>
      <c r="D34" s="200"/>
      <c r="E34" s="200"/>
      <c r="F34" s="200"/>
      <c r="G34" s="200"/>
    </row>
    <row r="35" spans="1:7" x14ac:dyDescent="0.2">
      <c r="A35" s="94" t="s">
        <v>27</v>
      </c>
      <c r="B35" s="199"/>
      <c r="C35" s="200"/>
      <c r="D35" s="200"/>
      <c r="E35" s="200"/>
      <c r="F35" s="200"/>
      <c r="G35" s="200"/>
    </row>
    <row r="36" spans="1:7" x14ac:dyDescent="0.2">
      <c r="A36" s="94" t="s">
        <v>26</v>
      </c>
      <c r="B36" s="199"/>
      <c r="C36" s="200"/>
      <c r="D36" s="200"/>
      <c r="E36" s="200"/>
      <c r="F36" s="200"/>
      <c r="G36" s="200"/>
    </row>
    <row r="37" spans="1:7" x14ac:dyDescent="0.2">
      <c r="A37" s="94" t="s">
        <v>15</v>
      </c>
      <c r="B37" s="199"/>
      <c r="C37" s="200"/>
      <c r="D37" s="200"/>
      <c r="E37" s="200"/>
      <c r="F37" s="200"/>
      <c r="G37" s="200"/>
    </row>
    <row r="38" spans="1:7" x14ac:dyDescent="0.2">
      <c r="A38" s="94" t="s">
        <v>2</v>
      </c>
      <c r="B38" s="94" t="s">
        <v>3</v>
      </c>
      <c r="C38" s="95"/>
      <c r="D38" s="94" t="s">
        <v>4</v>
      </c>
      <c r="E38" s="95"/>
      <c r="F38" s="94" t="s">
        <v>16</v>
      </c>
      <c r="G38" s="95"/>
    </row>
    <row r="39" spans="1:7" x14ac:dyDescent="0.2">
      <c r="A39" s="94" t="s">
        <v>17</v>
      </c>
      <c r="B39" s="199"/>
      <c r="C39" s="200"/>
      <c r="D39" s="200"/>
      <c r="E39" s="200"/>
      <c r="F39" s="200"/>
      <c r="G39" s="200"/>
    </row>
    <row r="40" spans="1:7" x14ac:dyDescent="0.2">
      <c r="A40" s="94" t="s">
        <v>18</v>
      </c>
      <c r="B40" s="199"/>
      <c r="C40" s="200"/>
      <c r="D40" s="200"/>
      <c r="E40" s="200"/>
      <c r="F40" s="200"/>
      <c r="G40" s="200"/>
    </row>
    <row r="41" spans="1:7" x14ac:dyDescent="0.2">
      <c r="A41" s="69"/>
      <c r="B41" s="69"/>
      <c r="C41" s="69"/>
      <c r="D41" s="69"/>
      <c r="E41" s="69"/>
      <c r="F41" s="69"/>
      <c r="G41" s="69"/>
    </row>
    <row r="42" spans="1:7" x14ac:dyDescent="0.2">
      <c r="A42" s="69"/>
      <c r="B42" s="69"/>
      <c r="C42" s="69"/>
      <c r="D42" s="69"/>
      <c r="E42" s="69"/>
      <c r="F42" s="69"/>
      <c r="G42" s="69"/>
    </row>
    <row r="43" spans="1:7" x14ac:dyDescent="0.2">
      <c r="A43" s="69"/>
      <c r="B43" s="69"/>
      <c r="C43" s="69"/>
      <c r="D43" s="69"/>
      <c r="E43" s="69"/>
      <c r="F43" s="69"/>
      <c r="G43" s="69"/>
    </row>
    <row r="44" spans="1:7" x14ac:dyDescent="0.2">
      <c r="A44" s="69"/>
      <c r="B44" s="69"/>
      <c r="C44" s="69"/>
      <c r="D44" s="69"/>
      <c r="E44" s="69"/>
      <c r="F44" s="69"/>
      <c r="G44" s="69"/>
    </row>
    <row r="45" spans="1:7" x14ac:dyDescent="0.2">
      <c r="A45" s="69"/>
      <c r="B45" s="69"/>
      <c r="C45" s="69"/>
      <c r="D45" s="69"/>
      <c r="E45" s="69"/>
      <c r="F45" s="69"/>
      <c r="G45" s="69"/>
    </row>
    <row r="46" spans="1:7" x14ac:dyDescent="0.2">
      <c r="A46" s="69"/>
      <c r="B46" s="69"/>
      <c r="C46" s="69"/>
      <c r="D46" s="69"/>
      <c r="E46" s="69"/>
      <c r="F46" s="69"/>
      <c r="G46" s="69"/>
    </row>
    <row r="47" spans="1:7" x14ac:dyDescent="0.2">
      <c r="A47" s="69"/>
      <c r="B47" s="69"/>
      <c r="C47" s="69"/>
      <c r="D47" s="69"/>
      <c r="E47" s="69"/>
      <c r="F47" s="69"/>
      <c r="G47" s="69"/>
    </row>
    <row r="48" spans="1:7" x14ac:dyDescent="0.2">
      <c r="A48" s="69"/>
      <c r="B48" s="69"/>
      <c r="C48" s="69"/>
      <c r="D48" s="69"/>
      <c r="E48" s="69"/>
      <c r="F48" s="69"/>
      <c r="G48" s="69"/>
    </row>
    <row r="49" spans="1:7" x14ac:dyDescent="0.2">
      <c r="A49" s="69"/>
      <c r="B49" s="69"/>
      <c r="C49" s="69"/>
      <c r="D49" s="69"/>
      <c r="E49" s="69"/>
      <c r="F49" s="69"/>
      <c r="G49" s="69"/>
    </row>
    <row r="50" spans="1:7" x14ac:dyDescent="0.2">
      <c r="A50" s="69"/>
      <c r="B50" s="69"/>
      <c r="C50" s="69"/>
      <c r="D50" s="69"/>
      <c r="E50" s="69"/>
      <c r="F50" s="69"/>
      <c r="G50" s="69"/>
    </row>
    <row r="51" spans="1:7" x14ac:dyDescent="0.2">
      <c r="A51" s="69"/>
      <c r="B51" s="69"/>
      <c r="C51" s="69"/>
      <c r="D51" s="69"/>
      <c r="E51" s="69"/>
      <c r="F51" s="69"/>
      <c r="G51" s="69"/>
    </row>
    <row r="52" spans="1:7" x14ac:dyDescent="0.2">
      <c r="A52" s="69"/>
      <c r="B52" s="69"/>
      <c r="C52" s="69"/>
      <c r="D52" s="69"/>
      <c r="E52" s="69"/>
      <c r="F52" s="69"/>
      <c r="G52" s="69"/>
    </row>
    <row r="53" spans="1:7" x14ac:dyDescent="0.2">
      <c r="A53" s="69"/>
      <c r="B53" s="69"/>
      <c r="C53" s="69"/>
      <c r="D53" s="69"/>
      <c r="E53" s="69"/>
      <c r="F53" s="69"/>
      <c r="G53" s="69"/>
    </row>
    <row r="54" spans="1:7" x14ac:dyDescent="0.2">
      <c r="A54" s="69"/>
      <c r="B54" s="69"/>
      <c r="C54" s="69"/>
      <c r="D54" s="69"/>
      <c r="E54" s="69"/>
      <c r="F54" s="69"/>
      <c r="G54" s="69"/>
    </row>
    <row r="55" spans="1:7" x14ac:dyDescent="0.2">
      <c r="A55" s="69"/>
      <c r="B55" s="69"/>
      <c r="C55" s="69"/>
      <c r="D55" s="69"/>
      <c r="E55" s="69"/>
      <c r="F55" s="69"/>
      <c r="G55" s="69"/>
    </row>
    <row r="56" spans="1:7" x14ac:dyDescent="0.2">
      <c r="A56" s="69"/>
      <c r="B56" s="69"/>
      <c r="C56" s="69"/>
      <c r="D56" s="69"/>
      <c r="E56" s="69"/>
      <c r="F56" s="69"/>
      <c r="G56" s="69"/>
    </row>
    <row r="57" spans="1:7" x14ac:dyDescent="0.2">
      <c r="A57" s="69"/>
      <c r="B57" s="69"/>
      <c r="C57" s="69"/>
      <c r="D57" s="69"/>
      <c r="E57" s="69"/>
      <c r="F57" s="69"/>
      <c r="G57" s="69"/>
    </row>
    <row r="58" spans="1:7" x14ac:dyDescent="0.2">
      <c r="A58" s="69"/>
      <c r="B58" s="69"/>
      <c r="C58" s="69"/>
      <c r="D58" s="69"/>
      <c r="E58" s="69"/>
      <c r="F58" s="69"/>
      <c r="G58" s="69"/>
    </row>
    <row r="59" spans="1:7" x14ac:dyDescent="0.2">
      <c r="A59" s="69"/>
      <c r="B59" s="69"/>
      <c r="C59" s="69"/>
      <c r="D59" s="69"/>
      <c r="E59" s="69"/>
      <c r="F59" s="69"/>
      <c r="G59" s="69"/>
    </row>
    <row r="60" spans="1:7" x14ac:dyDescent="0.2">
      <c r="A60" s="69"/>
      <c r="B60" s="69"/>
      <c r="C60" s="69"/>
      <c r="D60" s="69"/>
      <c r="E60" s="69"/>
      <c r="F60" s="69"/>
      <c r="G60" s="69"/>
    </row>
    <row r="61" spans="1:7" x14ac:dyDescent="0.2">
      <c r="A61" s="69"/>
      <c r="B61" s="69"/>
      <c r="C61" s="69"/>
      <c r="D61" s="69"/>
      <c r="E61" s="69"/>
      <c r="F61" s="69"/>
      <c r="G61" s="69"/>
    </row>
    <row r="62" spans="1:7" x14ac:dyDescent="0.2">
      <c r="A62" s="69"/>
      <c r="B62" s="69"/>
      <c r="C62" s="69"/>
      <c r="D62" s="69"/>
      <c r="E62" s="69"/>
      <c r="F62" s="69"/>
      <c r="G62" s="69"/>
    </row>
    <row r="63" spans="1:7" x14ac:dyDescent="0.2">
      <c r="A63" s="69"/>
      <c r="B63" s="69"/>
      <c r="C63" s="69"/>
      <c r="D63" s="69"/>
      <c r="E63" s="69"/>
      <c r="F63" s="69"/>
      <c r="G63" s="69"/>
    </row>
    <row r="64" spans="1:7" x14ac:dyDescent="0.2">
      <c r="A64" s="69"/>
      <c r="B64" s="69"/>
      <c r="C64" s="69"/>
      <c r="D64" s="69"/>
      <c r="E64" s="69"/>
      <c r="F64" s="69"/>
      <c r="G64" s="69"/>
    </row>
    <row r="65" spans="1:7" x14ac:dyDescent="0.2">
      <c r="A65" s="69"/>
      <c r="B65" s="69"/>
      <c r="C65" s="69"/>
      <c r="D65" s="69"/>
      <c r="E65" s="69"/>
      <c r="F65" s="69"/>
      <c r="G65" s="69"/>
    </row>
    <row r="66" spans="1:7" x14ac:dyDescent="0.2">
      <c r="A66" s="69"/>
      <c r="B66" s="69"/>
      <c r="C66" s="69"/>
      <c r="D66" s="69"/>
      <c r="E66" s="69"/>
      <c r="F66" s="69"/>
      <c r="G66" s="69"/>
    </row>
    <row r="67" spans="1:7" x14ac:dyDescent="0.2">
      <c r="A67" s="69"/>
      <c r="B67" s="69"/>
      <c r="C67" s="69"/>
      <c r="D67" s="69"/>
      <c r="E67" s="69"/>
      <c r="F67" s="69"/>
      <c r="G67" s="69"/>
    </row>
    <row r="68" spans="1:7" x14ac:dyDescent="0.2">
      <c r="A68" s="69"/>
      <c r="B68" s="69"/>
      <c r="C68" s="69"/>
      <c r="D68" s="69"/>
      <c r="E68" s="69"/>
      <c r="F68" s="69"/>
      <c r="G68" s="69"/>
    </row>
    <row r="69" spans="1:7" x14ac:dyDescent="0.2">
      <c r="A69" s="69"/>
      <c r="B69" s="69"/>
      <c r="C69" s="69"/>
      <c r="D69" s="69"/>
      <c r="E69" s="69"/>
      <c r="F69" s="69"/>
      <c r="G69" s="69"/>
    </row>
    <row r="70" spans="1:7" x14ac:dyDescent="0.2">
      <c r="A70" s="69"/>
      <c r="B70" s="69"/>
      <c r="C70" s="69"/>
      <c r="D70" s="69"/>
      <c r="E70" s="69"/>
      <c r="F70" s="69"/>
      <c r="G70" s="69"/>
    </row>
    <row r="71" spans="1:7" x14ac:dyDescent="0.2">
      <c r="A71" s="69"/>
      <c r="B71" s="69"/>
      <c r="C71" s="69"/>
      <c r="D71" s="69"/>
      <c r="E71" s="69"/>
      <c r="F71" s="69"/>
      <c r="G71" s="69"/>
    </row>
    <row r="72" spans="1:7" x14ac:dyDescent="0.2">
      <c r="A72" s="69"/>
      <c r="B72" s="69"/>
      <c r="C72" s="69"/>
      <c r="D72" s="69"/>
      <c r="E72" s="69"/>
      <c r="F72" s="69"/>
      <c r="G72" s="69"/>
    </row>
    <row r="73" spans="1:7" x14ac:dyDescent="0.2">
      <c r="A73" s="69"/>
      <c r="B73" s="69"/>
      <c r="C73" s="69"/>
      <c r="D73" s="69"/>
      <c r="E73" s="69"/>
      <c r="F73" s="69"/>
      <c r="G73" s="69"/>
    </row>
    <row r="74" spans="1:7" x14ac:dyDescent="0.2">
      <c r="A74" s="69"/>
      <c r="B74" s="69"/>
      <c r="C74" s="69"/>
      <c r="D74" s="69"/>
      <c r="E74" s="69"/>
      <c r="F74" s="69"/>
      <c r="G74" s="69"/>
    </row>
    <row r="75" spans="1:7" x14ac:dyDescent="0.2">
      <c r="A75" s="69"/>
      <c r="B75" s="69"/>
      <c r="C75" s="69"/>
      <c r="D75" s="69"/>
      <c r="E75" s="69"/>
      <c r="F75" s="69"/>
      <c r="G75" s="69"/>
    </row>
    <row r="76" spans="1:7" x14ac:dyDescent="0.2">
      <c r="A76" s="69"/>
      <c r="B76" s="69"/>
      <c r="C76" s="69"/>
      <c r="D76" s="69"/>
      <c r="E76" s="69"/>
      <c r="F76" s="69"/>
      <c r="G76" s="69"/>
    </row>
    <row r="77" spans="1:7" x14ac:dyDescent="0.2">
      <c r="A77" s="69"/>
      <c r="B77" s="69"/>
      <c r="C77" s="69"/>
      <c r="D77" s="69"/>
      <c r="E77" s="69"/>
      <c r="F77" s="69"/>
      <c r="G77" s="69"/>
    </row>
    <row r="78" spans="1:7" x14ac:dyDescent="0.2">
      <c r="A78" s="69"/>
      <c r="B78" s="69"/>
      <c r="C78" s="69"/>
      <c r="D78" s="69"/>
      <c r="E78" s="69"/>
      <c r="F78" s="69"/>
      <c r="G78" s="69"/>
    </row>
    <row r="79" spans="1:7" x14ac:dyDescent="0.2">
      <c r="A79" s="69"/>
      <c r="B79" s="69"/>
      <c r="C79" s="69"/>
      <c r="D79" s="69"/>
      <c r="E79" s="69"/>
      <c r="F79" s="69"/>
      <c r="G79" s="69"/>
    </row>
    <row r="80" spans="1:7" x14ac:dyDescent="0.2">
      <c r="A80" s="69"/>
      <c r="B80" s="69"/>
      <c r="C80" s="69"/>
      <c r="D80" s="69"/>
      <c r="E80" s="69"/>
      <c r="F80" s="69"/>
      <c r="G80" s="69"/>
    </row>
    <row r="81" spans="1:7" x14ac:dyDescent="0.2">
      <c r="A81" s="69"/>
      <c r="B81" s="69"/>
      <c r="C81" s="69"/>
      <c r="D81" s="69"/>
      <c r="E81" s="69"/>
      <c r="F81" s="69"/>
      <c r="G81" s="69"/>
    </row>
    <row r="82" spans="1:7" x14ac:dyDescent="0.2">
      <c r="A82" s="69"/>
      <c r="B82" s="69"/>
      <c r="C82" s="69"/>
      <c r="D82" s="69"/>
      <c r="E82" s="69"/>
      <c r="F82" s="69"/>
      <c r="G82" s="69"/>
    </row>
    <row r="83" spans="1:7" x14ac:dyDescent="0.2">
      <c r="A83" s="69"/>
      <c r="B83" s="69"/>
      <c r="C83" s="69"/>
      <c r="D83" s="69"/>
      <c r="E83" s="69"/>
      <c r="F83" s="69"/>
      <c r="G83" s="69"/>
    </row>
    <row r="84" spans="1:7" x14ac:dyDescent="0.2">
      <c r="A84" s="69"/>
      <c r="B84" s="69"/>
      <c r="C84" s="69"/>
      <c r="D84" s="69"/>
      <c r="E84" s="69"/>
      <c r="F84" s="69"/>
      <c r="G84" s="69"/>
    </row>
    <row r="85" spans="1:7" x14ac:dyDescent="0.2">
      <c r="A85" s="69"/>
      <c r="B85" s="69"/>
      <c r="C85" s="69"/>
      <c r="D85" s="69"/>
      <c r="E85" s="69"/>
      <c r="F85" s="69"/>
      <c r="G85" s="69"/>
    </row>
    <row r="86" spans="1:7" x14ac:dyDescent="0.2">
      <c r="A86" s="69"/>
      <c r="B86" s="69"/>
      <c r="C86" s="69"/>
      <c r="D86" s="69"/>
      <c r="E86" s="69"/>
      <c r="F86" s="69"/>
      <c r="G86" s="69"/>
    </row>
    <row r="87" spans="1:7" x14ac:dyDescent="0.2">
      <c r="A87" s="69"/>
      <c r="B87" s="69"/>
      <c r="C87" s="69"/>
      <c r="D87" s="69"/>
      <c r="E87" s="69"/>
      <c r="F87" s="69"/>
      <c r="G87" s="69"/>
    </row>
    <row r="88" spans="1:7" x14ac:dyDescent="0.2">
      <c r="A88" s="69"/>
      <c r="B88" s="69"/>
      <c r="C88" s="69"/>
      <c r="D88" s="69"/>
      <c r="E88" s="69"/>
      <c r="F88" s="69"/>
      <c r="G88" s="69"/>
    </row>
    <row r="90" spans="1:7" x14ac:dyDescent="0.2">
      <c r="A90" s="69"/>
      <c r="B90" s="69"/>
      <c r="C90" s="69"/>
      <c r="D90" s="69"/>
      <c r="E90" s="69"/>
      <c r="F90" s="69"/>
      <c r="G90" s="69"/>
    </row>
  </sheetData>
  <sheetProtection selectLockedCells="1"/>
  <mergeCells count="20">
    <mergeCell ref="A32:A33"/>
    <mergeCell ref="B9:G9"/>
    <mergeCell ref="B29:G29"/>
    <mergeCell ref="B23:G23"/>
    <mergeCell ref="B25:G25"/>
    <mergeCell ref="A26:A28"/>
    <mergeCell ref="B32:G33"/>
    <mergeCell ref="A1:G1"/>
    <mergeCell ref="A2:G2"/>
    <mergeCell ref="A3:G3"/>
    <mergeCell ref="A5:G5"/>
    <mergeCell ref="B7:G7"/>
    <mergeCell ref="B40:G40"/>
    <mergeCell ref="B39:G39"/>
    <mergeCell ref="B35:G35"/>
    <mergeCell ref="B36:G36"/>
    <mergeCell ref="B24:G24"/>
    <mergeCell ref="B37:G37"/>
    <mergeCell ref="B26:G28"/>
    <mergeCell ref="B34:G3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9"/>
  <sheetViews>
    <sheetView showGridLines="0" zoomScale="90" zoomScaleNormal="90" workbookViewId="0">
      <selection activeCell="A9" sqref="A9"/>
    </sheetView>
  </sheetViews>
  <sheetFormatPr baseColWidth="10" defaultColWidth="11.453125" defaultRowHeight="12.5" x14ac:dyDescent="0.25"/>
  <cols>
    <col min="1" max="1" width="20.7265625" style="1" customWidth="1"/>
    <col min="2" max="2" width="20.7265625" style="6" customWidth="1"/>
    <col min="3" max="3" width="20.1796875" style="6" customWidth="1"/>
    <col min="4" max="4" width="15.453125" style="6" customWidth="1"/>
    <col min="5" max="5" width="10.7265625" style="6" customWidth="1"/>
    <col min="6" max="6" width="13.81640625" style="6" bestFit="1" customWidth="1"/>
    <col min="7" max="7" width="10.7265625" style="6" customWidth="1"/>
    <col min="8" max="16384" width="11.453125" style="1"/>
  </cols>
  <sheetData>
    <row r="1" spans="1:7" s="5" customFormat="1" ht="12.75" customHeight="1" x14ac:dyDescent="0.2">
      <c r="A1" s="132" t="str">
        <f>PROPONENTE!B3</f>
        <v>AEROPUERTO INTERNACIONAL MATECAÑA DE PEREIRA</v>
      </c>
      <c r="B1" s="132"/>
      <c r="C1" s="132"/>
      <c r="D1" s="132"/>
      <c r="E1" s="132"/>
      <c r="F1" s="132"/>
      <c r="G1" s="132"/>
    </row>
    <row r="2" spans="1:7" s="5" customFormat="1" ht="10.5" customHeight="1" x14ac:dyDescent="0.2">
      <c r="A2" s="132" t="str">
        <f>PROPONENTE!B4</f>
        <v xml:space="preserve">PROCESO DE SELECCIÓN N° 2025-056 - SELECCIÓN ABREVIADA DE MENOR CUANTIA </v>
      </c>
      <c r="B2" s="132"/>
      <c r="C2" s="132"/>
      <c r="D2" s="132"/>
      <c r="E2" s="132"/>
      <c r="F2" s="132"/>
      <c r="G2" s="132"/>
    </row>
    <row r="3" spans="1:7" s="5" customFormat="1" ht="30" customHeight="1" x14ac:dyDescent="0.2">
      <c r="A3" s="133" t="s">
        <v>110</v>
      </c>
      <c r="B3" s="133"/>
      <c r="C3" s="133"/>
      <c r="D3" s="133"/>
      <c r="E3" s="133"/>
      <c r="F3" s="133"/>
      <c r="G3" s="133"/>
    </row>
    <row r="4" spans="1:7" s="5" customFormat="1" ht="20.25" customHeight="1" x14ac:dyDescent="0.15">
      <c r="A4" s="34"/>
      <c r="B4" s="34"/>
      <c r="C4" s="34"/>
      <c r="D4" s="34"/>
      <c r="E4" s="34"/>
      <c r="F4" s="34"/>
      <c r="G4" s="34"/>
    </row>
    <row r="5" spans="1:7" x14ac:dyDescent="0.25">
      <c r="A5" s="231" t="s">
        <v>70</v>
      </c>
      <c r="B5" s="231"/>
      <c r="C5" s="231"/>
      <c r="D5" s="231"/>
      <c r="E5" s="231"/>
      <c r="F5" s="231"/>
      <c r="G5" s="231"/>
    </row>
    <row r="6" spans="1:7" x14ac:dyDescent="0.25">
      <c r="A6" s="33"/>
      <c r="B6" s="33"/>
      <c r="C6" s="33"/>
      <c r="D6" s="33"/>
      <c r="E6" s="33"/>
      <c r="F6" s="33"/>
      <c r="G6" s="33"/>
    </row>
    <row r="7" spans="1:7" s="29" customFormat="1" x14ac:dyDescent="0.25">
      <c r="A7" s="106" t="s">
        <v>20</v>
      </c>
      <c r="B7" s="229" t="str">
        <f>PROPONENTE!B11</f>
        <v>-B8</v>
      </c>
      <c r="C7" s="229"/>
      <c r="D7" s="230"/>
      <c r="E7" s="230"/>
      <c r="F7" s="230"/>
      <c r="G7" s="230"/>
    </row>
    <row r="8" spans="1:7" s="29" customFormat="1" x14ac:dyDescent="0.25">
      <c r="B8" s="35"/>
      <c r="C8" s="35"/>
      <c r="D8" s="36"/>
      <c r="E8" s="36"/>
      <c r="F8" s="36"/>
      <c r="G8" s="36"/>
    </row>
    <row r="9" spans="1:7" x14ac:dyDescent="0.25">
      <c r="A9" s="4" t="s">
        <v>19</v>
      </c>
      <c r="B9" s="129"/>
      <c r="C9" s="129"/>
      <c r="D9" s="129"/>
      <c r="E9" s="129"/>
      <c r="F9" s="129"/>
      <c r="G9" s="129"/>
    </row>
    <row r="11" spans="1:7" s="9" customFormat="1" ht="12" customHeight="1" x14ac:dyDescent="0.15">
      <c r="A11" s="232" t="s">
        <v>22</v>
      </c>
      <c r="B11" s="232" t="s">
        <v>23</v>
      </c>
      <c r="C11" s="234" t="s">
        <v>95</v>
      </c>
      <c r="D11" s="234" t="s">
        <v>67</v>
      </c>
      <c r="E11" s="236" t="s">
        <v>48</v>
      </c>
      <c r="F11" s="238" t="s">
        <v>49</v>
      </c>
      <c r="G11" s="236" t="s">
        <v>50</v>
      </c>
    </row>
    <row r="12" spans="1:7" s="9" customFormat="1" ht="12" customHeight="1" x14ac:dyDescent="0.15">
      <c r="A12" s="233"/>
      <c r="B12" s="233"/>
      <c r="C12" s="235"/>
      <c r="D12" s="235"/>
      <c r="E12" s="237"/>
      <c r="F12" s="237"/>
      <c r="G12" s="242"/>
    </row>
    <row r="13" spans="1:7" s="29" customFormat="1" x14ac:dyDescent="0.25">
      <c r="A13" s="27"/>
      <c r="B13" s="27"/>
      <c r="C13" s="27"/>
      <c r="D13" s="26"/>
      <c r="E13" s="31">
        <v>0</v>
      </c>
      <c r="F13" s="32">
        <v>0</v>
      </c>
      <c r="G13" s="28"/>
    </row>
    <row r="14" spans="1:7" s="29" customFormat="1" x14ac:dyDescent="0.25">
      <c r="A14" s="27"/>
      <c r="B14" s="27"/>
      <c r="C14" s="27"/>
      <c r="D14" s="26"/>
      <c r="E14" s="31">
        <v>0</v>
      </c>
      <c r="F14" s="32">
        <v>0</v>
      </c>
      <c r="G14" s="28"/>
    </row>
    <row r="15" spans="1:7" s="29" customFormat="1" x14ac:dyDescent="0.25">
      <c r="A15" s="27"/>
      <c r="B15" s="27"/>
      <c r="C15" s="27"/>
      <c r="D15" s="26"/>
      <c r="E15" s="31">
        <v>0</v>
      </c>
      <c r="F15" s="32">
        <v>0</v>
      </c>
      <c r="G15" s="28"/>
    </row>
    <row r="16" spans="1:7" s="29" customFormat="1" x14ac:dyDescent="0.25">
      <c r="A16" s="27"/>
      <c r="B16" s="27"/>
      <c r="C16" s="27"/>
      <c r="D16" s="26"/>
      <c r="E16" s="31">
        <v>0</v>
      </c>
      <c r="F16" s="32">
        <v>0</v>
      </c>
      <c r="G16" s="28"/>
    </row>
    <row r="17" spans="1:7" s="29" customFormat="1" x14ac:dyDescent="0.25">
      <c r="A17" s="27"/>
      <c r="B17" s="27"/>
      <c r="C17" s="27"/>
      <c r="D17" s="26"/>
      <c r="E17" s="31">
        <v>0</v>
      </c>
      <c r="F17" s="32">
        <v>0</v>
      </c>
      <c r="G17" s="28"/>
    </row>
    <row r="18" spans="1:7" s="29" customFormat="1" x14ac:dyDescent="0.25">
      <c r="A18" s="27"/>
      <c r="B18" s="27"/>
      <c r="C18" s="27"/>
      <c r="D18" s="26"/>
      <c r="E18" s="31">
        <v>0</v>
      </c>
      <c r="F18" s="32">
        <v>0</v>
      </c>
      <c r="G18" s="28"/>
    </row>
    <row r="19" spans="1:7" s="29" customFormat="1" x14ac:dyDescent="0.25">
      <c r="A19" s="239" t="s">
        <v>68</v>
      </c>
      <c r="B19" s="240"/>
      <c r="C19" s="240"/>
      <c r="D19" s="240"/>
      <c r="E19" s="240"/>
      <c r="F19" s="240"/>
      <c r="G19" s="241"/>
    </row>
    <row r="21" spans="1:7" ht="12.75" customHeight="1" x14ac:dyDescent="0.25">
      <c r="A21" s="140" t="s">
        <v>51</v>
      </c>
      <c r="B21" s="140"/>
      <c r="C21" s="140"/>
      <c r="D21" s="140"/>
      <c r="E21" s="140"/>
      <c r="F21" s="140"/>
      <c r="G21" s="140"/>
    </row>
    <row r="22" spans="1:7" x14ac:dyDescent="0.25">
      <c r="A22" s="140"/>
      <c r="B22" s="140"/>
      <c r="C22" s="140"/>
      <c r="D22" s="140"/>
      <c r="E22" s="140"/>
      <c r="F22" s="140"/>
      <c r="G22" s="140"/>
    </row>
    <row r="23" spans="1:7" x14ac:dyDescent="0.25">
      <c r="A23" s="2"/>
      <c r="B23" s="2"/>
      <c r="C23" s="2"/>
      <c r="D23" s="2"/>
      <c r="E23" s="2"/>
      <c r="F23" s="2"/>
      <c r="G23" s="2"/>
    </row>
    <row r="24" spans="1:7" x14ac:dyDescent="0.25">
      <c r="A24" s="2"/>
      <c r="B24" s="2"/>
      <c r="C24" s="2"/>
      <c r="D24" s="2"/>
      <c r="E24" s="2"/>
      <c r="F24" s="2"/>
      <c r="G24" s="2"/>
    </row>
    <row r="25" spans="1:7" x14ac:dyDescent="0.25">
      <c r="A25" s="2"/>
      <c r="B25" s="2"/>
      <c r="C25" s="2"/>
      <c r="D25" s="2"/>
      <c r="E25" s="2"/>
      <c r="F25" s="2"/>
      <c r="G25" s="2"/>
    </row>
    <row r="26" spans="1:7" x14ac:dyDescent="0.25">
      <c r="A26" s="2"/>
      <c r="B26" s="2"/>
      <c r="C26" s="2"/>
      <c r="D26" s="2"/>
      <c r="E26" s="2"/>
      <c r="F26" s="2"/>
      <c r="G26" s="2"/>
    </row>
    <row r="27" spans="1:7" x14ac:dyDescent="0.25">
      <c r="A27" s="8"/>
      <c r="B27" s="8"/>
      <c r="C27" s="8"/>
      <c r="D27" s="8"/>
      <c r="E27" s="8"/>
      <c r="F27" s="8"/>
      <c r="G27" s="2"/>
    </row>
    <row r="28" spans="1:7" x14ac:dyDescent="0.25">
      <c r="A28" s="1" t="s">
        <v>45</v>
      </c>
      <c r="E28" s="2"/>
      <c r="F28" s="2"/>
      <c r="G28" s="2"/>
    </row>
    <row r="29" spans="1:7" x14ac:dyDescent="0.25">
      <c r="E29" s="2"/>
      <c r="F29" s="2"/>
      <c r="G29" s="2"/>
    </row>
  </sheetData>
  <sheetProtection selectLockedCells="1"/>
  <mergeCells count="15">
    <mergeCell ref="A1:G1"/>
    <mergeCell ref="A2:G2"/>
    <mergeCell ref="A3:G3"/>
    <mergeCell ref="G11:G12"/>
    <mergeCell ref="B9:G9"/>
    <mergeCell ref="C11:C12"/>
    <mergeCell ref="A21:G22"/>
    <mergeCell ref="B7:G7"/>
    <mergeCell ref="A5:G5"/>
    <mergeCell ref="A11:A12"/>
    <mergeCell ref="B11:B12"/>
    <mergeCell ref="D11:D12"/>
    <mergeCell ref="E11:E12"/>
    <mergeCell ref="F11:F12"/>
    <mergeCell ref="A19:G1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H27"/>
  <sheetViews>
    <sheetView showGridLines="0" topLeftCell="A19" zoomScale="90" zoomScaleNormal="90" workbookViewId="0">
      <selection activeCell="A22" sqref="A22"/>
    </sheetView>
  </sheetViews>
  <sheetFormatPr baseColWidth="10" defaultColWidth="11.453125" defaultRowHeight="10" x14ac:dyDescent="0.25"/>
  <cols>
    <col min="1" max="1" width="17.54296875" style="54" customWidth="1"/>
    <col min="2" max="2" width="34" style="54" customWidth="1"/>
    <col min="3" max="3" width="17.90625" style="54" customWidth="1"/>
    <col min="4" max="4" width="17.7265625" style="54" customWidth="1"/>
    <col min="5" max="5" width="18.453125" style="54" customWidth="1"/>
    <col min="6" max="6" width="25.36328125" style="54" customWidth="1"/>
    <col min="7" max="16384" width="11.453125" style="54"/>
  </cols>
  <sheetData>
    <row r="1" spans="1:6" s="65" customFormat="1" ht="14.25" customHeight="1" x14ac:dyDescent="0.25">
      <c r="A1" s="246" t="str">
        <f>PROPONENTE!B3</f>
        <v>AEROPUERTO INTERNACIONAL MATECAÑA DE PEREIRA</v>
      </c>
      <c r="B1" s="246"/>
      <c r="C1" s="246"/>
      <c r="D1" s="246"/>
      <c r="E1" s="246"/>
      <c r="F1" s="246"/>
    </row>
    <row r="2" spans="1:6" s="44" customFormat="1" ht="17.25" customHeight="1" x14ac:dyDescent="0.25">
      <c r="A2" s="246" t="str">
        <f>PROPONENTE!B4</f>
        <v xml:space="preserve">PROCESO DE SELECCIÓN N° 2025-056 - SELECCIÓN ABREVIADA DE MENOR CUANTIA </v>
      </c>
      <c r="B2" s="246"/>
      <c r="C2" s="246"/>
      <c r="D2" s="246"/>
      <c r="E2" s="246"/>
      <c r="F2" s="246"/>
    </row>
    <row r="3" spans="1:6" s="44" customFormat="1" ht="51" customHeight="1" x14ac:dyDescent="0.25">
      <c r="A3" s="247" t="s">
        <v>110</v>
      </c>
      <c r="B3" s="247"/>
      <c r="C3" s="247"/>
      <c r="D3" s="247"/>
      <c r="E3" s="247"/>
      <c r="F3" s="247"/>
    </row>
    <row r="4" spans="1:6" x14ac:dyDescent="0.25">
      <c r="A4" s="246" t="s">
        <v>72</v>
      </c>
      <c r="B4" s="246"/>
      <c r="C4" s="246"/>
      <c r="D4" s="246"/>
      <c r="E4" s="246"/>
      <c r="F4" s="246"/>
    </row>
    <row r="5" spans="1:6" s="47" customFormat="1" x14ac:dyDescent="0.25">
      <c r="A5" s="246"/>
      <c r="B5" s="246"/>
      <c r="C5" s="246"/>
      <c r="D5" s="246"/>
      <c r="E5" s="246"/>
      <c r="F5" s="246"/>
    </row>
    <row r="6" spans="1:6" ht="12" customHeight="1" x14ac:dyDescent="0.25">
      <c r="A6" s="246"/>
      <c r="B6" s="246"/>
      <c r="C6" s="246"/>
      <c r="D6" s="246"/>
      <c r="E6" s="246"/>
      <c r="F6" s="246"/>
    </row>
    <row r="7" spans="1:6" s="49" customFormat="1" x14ac:dyDescent="0.25">
      <c r="A7" s="108" t="s">
        <v>20</v>
      </c>
      <c r="B7" s="249"/>
      <c r="C7" s="249"/>
      <c r="D7" s="249"/>
      <c r="E7" s="249"/>
      <c r="F7" s="249"/>
    </row>
    <row r="8" spans="1:6" s="49" customFormat="1" x14ac:dyDescent="0.25">
      <c r="A8" s="65" t="s">
        <v>19</v>
      </c>
      <c r="B8" s="249"/>
      <c r="C8" s="249"/>
      <c r="D8" s="249"/>
      <c r="E8" s="249"/>
      <c r="F8" s="249"/>
    </row>
    <row r="9" spans="1:6" s="49" customFormat="1" ht="20.5" customHeight="1" x14ac:dyDescent="0.25">
      <c r="B9" s="248"/>
      <c r="C9" s="248"/>
      <c r="D9" s="248"/>
      <c r="E9" s="248"/>
    </row>
    <row r="10" spans="1:6" x14ac:dyDescent="0.25">
      <c r="A10" s="96" t="s">
        <v>75</v>
      </c>
      <c r="B10" s="96" t="s">
        <v>76</v>
      </c>
      <c r="C10" s="96" t="s">
        <v>108</v>
      </c>
      <c r="D10" s="96" t="s">
        <v>116</v>
      </c>
      <c r="E10" s="96" t="s">
        <v>100</v>
      </c>
      <c r="F10" s="96" t="s">
        <v>101</v>
      </c>
    </row>
    <row r="11" spans="1:6" ht="55.5" customHeight="1" x14ac:dyDescent="0.25">
      <c r="A11" s="46">
        <v>1</v>
      </c>
      <c r="B11" s="97" t="s">
        <v>99</v>
      </c>
      <c r="C11" s="98" t="s">
        <v>104</v>
      </c>
      <c r="D11" s="100" t="s">
        <v>117</v>
      </c>
      <c r="E11" s="99"/>
      <c r="F11" s="67"/>
    </row>
    <row r="12" spans="1:6" ht="32.25" customHeight="1" x14ac:dyDescent="0.25">
      <c r="A12" s="46">
        <v>2</v>
      </c>
      <c r="B12" s="48" t="s">
        <v>118</v>
      </c>
      <c r="C12" s="98" t="s">
        <v>105</v>
      </c>
      <c r="D12" s="100" t="s">
        <v>117</v>
      </c>
      <c r="E12" s="100"/>
      <c r="F12" s="67"/>
    </row>
    <row r="13" spans="1:6" ht="86" customHeight="1" x14ac:dyDescent="0.25">
      <c r="A13" s="46">
        <v>3</v>
      </c>
      <c r="B13" s="97" t="s">
        <v>119</v>
      </c>
      <c r="C13" s="98" t="s">
        <v>106</v>
      </c>
      <c r="D13" s="100" t="s">
        <v>117</v>
      </c>
      <c r="E13" s="100"/>
      <c r="F13" s="67"/>
    </row>
    <row r="14" spans="1:6" ht="39.75" customHeight="1" x14ac:dyDescent="0.25">
      <c r="A14" s="46">
        <v>4</v>
      </c>
      <c r="B14" s="97" t="s">
        <v>98</v>
      </c>
      <c r="C14" s="98" t="s">
        <v>103</v>
      </c>
      <c r="D14" s="100" t="s">
        <v>117</v>
      </c>
      <c r="E14" s="99"/>
      <c r="F14" s="67"/>
    </row>
    <row r="15" spans="1:6" ht="61.5" customHeight="1" x14ac:dyDescent="0.25">
      <c r="A15" s="46">
        <v>5</v>
      </c>
      <c r="B15" s="97" t="s">
        <v>102</v>
      </c>
      <c r="C15" s="98" t="s">
        <v>107</v>
      </c>
      <c r="D15" s="101" t="s">
        <v>117</v>
      </c>
      <c r="E15" s="100"/>
      <c r="F15" s="67"/>
    </row>
    <row r="16" spans="1:6" ht="62.25" customHeight="1" x14ac:dyDescent="0.25">
      <c r="A16" s="46">
        <v>6</v>
      </c>
      <c r="B16" s="97" t="s">
        <v>120</v>
      </c>
      <c r="C16" s="98" t="s">
        <v>105</v>
      </c>
      <c r="D16" s="101" t="s">
        <v>117</v>
      </c>
      <c r="E16" s="100"/>
      <c r="F16" s="67"/>
    </row>
    <row r="17" spans="1:34" s="67" customFormat="1" ht="46.5" customHeight="1" x14ac:dyDescent="0.25">
      <c r="A17" s="46">
        <v>7</v>
      </c>
      <c r="B17" s="97" t="s">
        <v>121</v>
      </c>
      <c r="C17" s="98" t="s">
        <v>105</v>
      </c>
      <c r="D17" s="101" t="s">
        <v>117</v>
      </c>
      <c r="E17" s="100"/>
      <c r="G17" s="54"/>
      <c r="H17" s="66"/>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row>
    <row r="18" spans="1:34" ht="46.5" customHeight="1" x14ac:dyDescent="0.25">
      <c r="A18" s="46">
        <v>8</v>
      </c>
      <c r="B18" s="97" t="s">
        <v>124</v>
      </c>
      <c r="C18" s="98" t="s">
        <v>105</v>
      </c>
      <c r="D18" s="101" t="s">
        <v>117</v>
      </c>
      <c r="E18" s="100"/>
      <c r="F18" s="67"/>
      <c r="H18" s="66"/>
    </row>
    <row r="19" spans="1:34" ht="46.5" customHeight="1" x14ac:dyDescent="0.25">
      <c r="A19" s="46">
        <v>9</v>
      </c>
      <c r="B19" s="97" t="s">
        <v>125</v>
      </c>
      <c r="C19" s="98" t="s">
        <v>105</v>
      </c>
      <c r="D19" s="101" t="s">
        <v>117</v>
      </c>
      <c r="E19" s="100"/>
      <c r="F19" s="67"/>
      <c r="H19" s="66"/>
    </row>
    <row r="20" spans="1:34" ht="42.5" customHeight="1" x14ac:dyDescent="0.25">
      <c r="A20" s="46">
        <v>10</v>
      </c>
      <c r="B20" s="97" t="s">
        <v>126</v>
      </c>
      <c r="C20" s="98" t="s">
        <v>127</v>
      </c>
      <c r="D20" s="101" t="s">
        <v>117</v>
      </c>
      <c r="E20" s="100"/>
      <c r="F20" s="67"/>
    </row>
    <row r="21" spans="1:34" ht="48" customHeight="1" x14ac:dyDescent="0.25">
      <c r="A21" s="46">
        <v>11</v>
      </c>
      <c r="B21" s="97" t="s">
        <v>122</v>
      </c>
      <c r="C21" s="98" t="s">
        <v>105</v>
      </c>
      <c r="D21" s="100" t="s">
        <v>117</v>
      </c>
      <c r="E21" s="100"/>
      <c r="F21" s="67"/>
    </row>
    <row r="22" spans="1:34" ht="48" customHeight="1" x14ac:dyDescent="0.25">
      <c r="A22" s="109">
        <v>12</v>
      </c>
      <c r="B22" s="97" t="s">
        <v>128</v>
      </c>
      <c r="C22" s="110">
        <v>1</v>
      </c>
      <c r="D22" s="110" t="s">
        <v>117</v>
      </c>
      <c r="E22" s="100"/>
      <c r="F22" s="67"/>
    </row>
    <row r="23" spans="1:34" x14ac:dyDescent="0.25">
      <c r="A23" s="243" t="s">
        <v>73</v>
      </c>
      <c r="B23" s="244"/>
      <c r="C23" s="244"/>
      <c r="D23" s="245"/>
      <c r="E23" s="100"/>
      <c r="F23" s="67"/>
    </row>
    <row r="24" spans="1:34" x14ac:dyDescent="0.2">
      <c r="A24" s="102"/>
      <c r="B24" s="102"/>
      <c r="C24" s="102"/>
      <c r="D24" s="102"/>
      <c r="E24" s="102"/>
    </row>
    <row r="25" spans="1:34" x14ac:dyDescent="0.2">
      <c r="A25" s="102"/>
      <c r="B25" s="102"/>
      <c r="C25" s="102"/>
      <c r="D25" s="102"/>
      <c r="E25" s="102"/>
    </row>
    <row r="26" spans="1:34" x14ac:dyDescent="0.25">
      <c r="A26" s="47" t="s">
        <v>123</v>
      </c>
      <c r="B26" s="47"/>
      <c r="C26" s="47"/>
      <c r="D26" s="47"/>
      <c r="E26" s="47"/>
    </row>
    <row r="27" spans="1:34" x14ac:dyDescent="0.2">
      <c r="A27" s="42" t="s">
        <v>45</v>
      </c>
      <c r="B27" s="47"/>
      <c r="C27" s="47"/>
      <c r="D27" s="47"/>
      <c r="E27" s="47"/>
    </row>
  </sheetData>
  <sheetProtection selectLockedCells="1"/>
  <mergeCells count="8">
    <mergeCell ref="A23:D23"/>
    <mergeCell ref="A2:F2"/>
    <mergeCell ref="A1:F1"/>
    <mergeCell ref="A3:F3"/>
    <mergeCell ref="B9:E9"/>
    <mergeCell ref="A4:F6"/>
    <mergeCell ref="B7:F7"/>
    <mergeCell ref="B8:F8"/>
  </mergeCells>
  <printOptions horizontalCentered="1" verticalCentered="1"/>
  <pageMargins left="0.78740157480314965" right="0.78740157480314965" top="0.78740157480314965" bottom="0.78740157480314965" header="0.31496062992125984" footer="0.31496062992125984"/>
  <pageSetup paperSize="11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5"/>
  <sheetViews>
    <sheetView tabSelected="1" zoomScale="93" zoomScaleNormal="93" workbookViewId="0">
      <selection activeCell="A2" sqref="A2:G2"/>
    </sheetView>
  </sheetViews>
  <sheetFormatPr baseColWidth="10" defaultColWidth="11.453125" defaultRowHeight="10" x14ac:dyDescent="0.25"/>
  <cols>
    <col min="1" max="1" width="20.7265625" style="47" customWidth="1"/>
    <col min="2" max="3" width="10.7265625" style="50" customWidth="1"/>
    <col min="4" max="4" width="13.81640625" style="50" bestFit="1" customWidth="1"/>
    <col min="5" max="6" width="10.7265625" style="50" customWidth="1"/>
    <col min="7" max="7" width="18.26953125" style="50" customWidth="1"/>
    <col min="8" max="8" width="9.7265625" style="47" customWidth="1"/>
    <col min="9" max="16384" width="11.453125" style="47"/>
  </cols>
  <sheetData>
    <row r="1" spans="1:7" s="44" customFormat="1" ht="12.75" customHeight="1" x14ac:dyDescent="0.25">
      <c r="A1" s="246" t="str">
        <f>[1]PROPONENTE!B3</f>
        <v>AEROPUERTO INTERNACIONAL MATECAÑA DE PEREIRA</v>
      </c>
      <c r="B1" s="246"/>
      <c r="C1" s="246"/>
      <c r="D1" s="246"/>
      <c r="E1" s="246"/>
      <c r="F1" s="246"/>
      <c r="G1" s="246"/>
    </row>
    <row r="2" spans="1:7" s="44" customFormat="1" ht="15" customHeight="1" x14ac:dyDescent="0.25">
      <c r="A2" s="246" t="s">
        <v>129</v>
      </c>
      <c r="B2" s="246"/>
      <c r="C2" s="246"/>
      <c r="D2" s="246"/>
      <c r="E2" s="246"/>
      <c r="F2" s="246"/>
      <c r="G2" s="246"/>
    </row>
    <row r="3" spans="1:7" s="45" customFormat="1" ht="51.5" customHeight="1" x14ac:dyDescent="0.25">
      <c r="A3" s="251" t="s">
        <v>110</v>
      </c>
      <c r="B3" s="251"/>
      <c r="C3" s="251"/>
      <c r="D3" s="251"/>
      <c r="E3" s="251"/>
      <c r="F3" s="251"/>
      <c r="G3" s="251"/>
    </row>
    <row r="5" spans="1:7" ht="18" customHeight="1" x14ac:dyDescent="0.25">
      <c r="A5" s="247" t="s">
        <v>77</v>
      </c>
      <c r="B5" s="247"/>
      <c r="C5" s="247"/>
      <c r="D5" s="247"/>
      <c r="E5" s="247"/>
      <c r="F5" s="247"/>
      <c r="G5" s="247"/>
    </row>
    <row r="6" spans="1:7" ht="4.5" customHeight="1" x14ac:dyDescent="0.25">
      <c r="A6" s="247"/>
      <c r="B6" s="247"/>
      <c r="C6" s="247"/>
      <c r="D6" s="247"/>
      <c r="E6" s="247"/>
      <c r="F6" s="247"/>
      <c r="G6" s="247"/>
    </row>
    <row r="8" spans="1:7" s="49" customFormat="1" x14ac:dyDescent="0.25">
      <c r="A8" s="107" t="s">
        <v>20</v>
      </c>
      <c r="B8" s="252" t="str">
        <f>+[1]PROPONENTE!B13</f>
        <v>-</v>
      </c>
      <c r="C8" s="253"/>
      <c r="D8" s="253"/>
      <c r="E8" s="253"/>
      <c r="F8" s="253"/>
      <c r="G8" s="254"/>
    </row>
    <row r="9" spans="1:7" s="49" customFormat="1" x14ac:dyDescent="0.25">
      <c r="A9" s="107" t="s">
        <v>19</v>
      </c>
      <c r="B9" s="267"/>
      <c r="C9" s="267"/>
      <c r="D9" s="267"/>
      <c r="E9" s="267"/>
      <c r="F9" s="267"/>
      <c r="G9" s="267"/>
    </row>
    <row r="10" spans="1:7" x14ac:dyDescent="0.25">
      <c r="B10" s="47"/>
    </row>
    <row r="11" spans="1:7" x14ac:dyDescent="0.25">
      <c r="A11" s="51" t="s">
        <v>78</v>
      </c>
      <c r="B11" s="51"/>
      <c r="C11" s="52"/>
      <c r="D11" s="52"/>
      <c r="E11" s="52"/>
      <c r="F11" s="52"/>
      <c r="G11" s="52"/>
    </row>
    <row r="12" spans="1:7" x14ac:dyDescent="0.25">
      <c r="A12" s="51"/>
      <c r="B12" s="51"/>
      <c r="C12" s="52"/>
      <c r="D12" s="52"/>
      <c r="E12" s="52"/>
      <c r="F12" s="52"/>
      <c r="G12" s="52"/>
    </row>
    <row r="13" spans="1:7" ht="10.5" x14ac:dyDescent="0.25">
      <c r="A13" s="47" t="s">
        <v>79</v>
      </c>
      <c r="B13" s="53"/>
      <c r="C13" s="47" t="s">
        <v>80</v>
      </c>
      <c r="D13" s="54"/>
      <c r="E13" s="54"/>
      <c r="F13" s="54"/>
      <c r="G13" s="52"/>
    </row>
    <row r="14" spans="1:7" x14ac:dyDescent="0.25">
      <c r="A14" s="51"/>
      <c r="B14" s="51"/>
      <c r="C14" s="52"/>
      <c r="D14" s="52"/>
      <c r="E14" s="52"/>
      <c r="F14" s="52"/>
      <c r="G14" s="52"/>
    </row>
    <row r="15" spans="1:7" x14ac:dyDescent="0.25">
      <c r="A15" s="255" t="s">
        <v>81</v>
      </c>
      <c r="B15" s="256"/>
      <c r="C15" s="256"/>
      <c r="D15" s="256"/>
      <c r="E15" s="256"/>
      <c r="F15" s="256"/>
      <c r="G15" s="257"/>
    </row>
    <row r="16" spans="1:7" s="55" customFormat="1" x14ac:dyDescent="0.25">
      <c r="A16" s="258" t="s">
        <v>82</v>
      </c>
      <c r="B16" s="258" t="s">
        <v>83</v>
      </c>
      <c r="C16" s="260" t="s">
        <v>9</v>
      </c>
      <c r="D16" s="262" t="s">
        <v>84</v>
      </c>
      <c r="E16" s="264" t="s">
        <v>85</v>
      </c>
      <c r="F16" s="265"/>
      <c r="G16" s="266"/>
    </row>
    <row r="17" spans="1:7" s="55" customFormat="1" ht="20" x14ac:dyDescent="0.25">
      <c r="A17" s="259"/>
      <c r="B17" s="259"/>
      <c r="C17" s="261"/>
      <c r="D17" s="263"/>
      <c r="E17" s="56" t="s">
        <v>86</v>
      </c>
      <c r="F17" s="57" t="s">
        <v>87</v>
      </c>
      <c r="G17" s="57" t="s">
        <v>88</v>
      </c>
    </row>
    <row r="18" spans="1:7" s="49" customFormat="1" x14ac:dyDescent="0.25">
      <c r="A18" s="58"/>
      <c r="B18" s="58"/>
      <c r="C18" s="58"/>
      <c r="D18" s="59">
        <v>0</v>
      </c>
      <c r="E18" s="60"/>
      <c r="F18" s="60"/>
      <c r="G18" s="60"/>
    </row>
    <row r="19" spans="1:7" s="49" customFormat="1" x14ac:dyDescent="0.25">
      <c r="A19" s="58"/>
      <c r="B19" s="58"/>
      <c r="C19" s="58"/>
      <c r="D19" s="59">
        <v>0</v>
      </c>
      <c r="E19" s="60"/>
      <c r="F19" s="60"/>
      <c r="G19" s="60"/>
    </row>
    <row r="20" spans="1:7" s="49" customFormat="1" x14ac:dyDescent="0.25">
      <c r="A20" s="58"/>
      <c r="B20" s="58"/>
      <c r="C20" s="58"/>
      <c r="D20" s="59">
        <v>0</v>
      </c>
      <c r="E20" s="60"/>
      <c r="F20" s="60"/>
      <c r="G20" s="60"/>
    </row>
    <row r="21" spans="1:7" s="49" customFormat="1" x14ac:dyDescent="0.25">
      <c r="A21" s="58"/>
      <c r="B21" s="58"/>
      <c r="C21" s="58"/>
      <c r="D21" s="59">
        <v>0</v>
      </c>
      <c r="E21" s="60"/>
      <c r="F21" s="60"/>
      <c r="G21" s="60"/>
    </row>
    <row r="22" spans="1:7" s="49" customFormat="1" x14ac:dyDescent="0.25">
      <c r="A22" s="58"/>
      <c r="B22" s="58"/>
      <c r="C22" s="58"/>
      <c r="D22" s="59">
        <v>0</v>
      </c>
      <c r="E22" s="60"/>
      <c r="F22" s="60"/>
      <c r="G22" s="60"/>
    </row>
    <row r="23" spans="1:7" s="49" customFormat="1" x14ac:dyDescent="0.25">
      <c r="A23" s="58"/>
      <c r="B23" s="58"/>
      <c r="C23" s="58"/>
      <c r="D23" s="59">
        <v>0</v>
      </c>
      <c r="E23" s="60"/>
      <c r="F23" s="60"/>
      <c r="G23" s="60"/>
    </row>
    <row r="25" spans="1:7" ht="12.75" customHeight="1" x14ac:dyDescent="0.25">
      <c r="A25" s="250" t="s">
        <v>89</v>
      </c>
      <c r="B25" s="250"/>
      <c r="C25" s="250"/>
      <c r="D25" s="250"/>
      <c r="E25" s="250"/>
      <c r="F25" s="250"/>
      <c r="G25" s="250"/>
    </row>
    <row r="26" spans="1:7" x14ac:dyDescent="0.25">
      <c r="A26" s="250"/>
      <c r="B26" s="250"/>
      <c r="C26" s="250"/>
      <c r="D26" s="250"/>
      <c r="E26" s="250"/>
      <c r="F26" s="250"/>
      <c r="G26" s="250"/>
    </row>
    <row r="27" spans="1:7" x14ac:dyDescent="0.25">
      <c r="A27" s="250"/>
      <c r="B27" s="250"/>
      <c r="C27" s="250"/>
      <c r="D27" s="250"/>
      <c r="E27" s="250"/>
      <c r="F27" s="250"/>
      <c r="G27" s="250"/>
    </row>
    <row r="28" spans="1:7" x14ac:dyDescent="0.25">
      <c r="A28" s="61"/>
      <c r="B28" s="61"/>
      <c r="C28" s="61"/>
      <c r="D28" s="61"/>
      <c r="E28" s="61"/>
      <c r="F28" s="61"/>
      <c r="G28" s="61"/>
    </row>
    <row r="29" spans="1:7" x14ac:dyDescent="0.25">
      <c r="A29" s="61"/>
      <c r="B29" s="61"/>
      <c r="C29" s="61"/>
      <c r="D29" s="61"/>
      <c r="E29" s="61"/>
      <c r="F29" s="61"/>
      <c r="G29" s="61"/>
    </row>
    <row r="30" spans="1:7" x14ac:dyDescent="0.25">
      <c r="A30" s="62"/>
      <c r="B30" s="62"/>
      <c r="C30" s="62"/>
      <c r="D30" s="62"/>
      <c r="E30" s="61"/>
      <c r="F30" s="61"/>
      <c r="G30" s="61"/>
    </row>
    <row r="31" spans="1:7" x14ac:dyDescent="0.25">
      <c r="A31" s="47" t="s">
        <v>45</v>
      </c>
      <c r="D31" s="61"/>
      <c r="E31" s="61"/>
      <c r="F31" s="61"/>
      <c r="G31" s="61"/>
    </row>
    <row r="32" spans="1:7" s="63" customFormat="1" x14ac:dyDescent="0.25">
      <c r="B32" s="64"/>
      <c r="C32" s="64"/>
    </row>
    <row r="34" spans="1:1" hidden="1" x14ac:dyDescent="0.25">
      <c r="A34" s="47" t="s">
        <v>90</v>
      </c>
    </row>
    <row r="35" spans="1:1" hidden="1" x14ac:dyDescent="0.25">
      <c r="A35" s="47" t="s">
        <v>91</v>
      </c>
    </row>
  </sheetData>
  <mergeCells count="13">
    <mergeCell ref="A25:G27"/>
    <mergeCell ref="A1:G1"/>
    <mergeCell ref="A2:G2"/>
    <mergeCell ref="A3:G3"/>
    <mergeCell ref="A5:G6"/>
    <mergeCell ref="B8:G8"/>
    <mergeCell ref="A15:G15"/>
    <mergeCell ref="A16:A17"/>
    <mergeCell ref="B16:B17"/>
    <mergeCell ref="C16:C17"/>
    <mergeCell ref="D16:D17"/>
    <mergeCell ref="E16:G16"/>
    <mergeCell ref="B9:G9"/>
  </mergeCells>
  <dataValidations count="1">
    <dataValidation type="list" allowBlank="1" showInputMessage="1" showErrorMessage="1" sqref="B13" xr:uid="{00000000-0002-0000-0700-000000000000}">
      <formula1>$A$34:$A$35</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 </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Maria Alejandra Aldana Chala</cp:lastModifiedBy>
  <cp:lastPrinted>2017-04-25T13:30:06Z</cp:lastPrinted>
  <dcterms:created xsi:type="dcterms:W3CDTF">2007-02-02T20:25:34Z</dcterms:created>
  <dcterms:modified xsi:type="dcterms:W3CDTF">2025-04-25T18:55:33Z</dcterms:modified>
</cp:coreProperties>
</file>