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 Rectoria\Desktop\SEMESTRE A 2025\19. CUENTA GOBERNACION CONTRAT 1289 - SEM A 2025\"/>
    </mc:Choice>
  </mc:AlternateContent>
  <bookViews>
    <workbookView xWindow="0" yWindow="0" windowWidth="15300" windowHeight="10920"/>
  </bookViews>
  <sheets>
    <sheet name="SEM 5 2025" sheetId="1" r:id="rId1"/>
  </sheets>
  <definedNames>
    <definedName name="_xlnm.Print_Area" localSheetId="0">'SEM 5 2025'!$B$1:$H$43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1" l="1"/>
  <c r="G37" i="1"/>
  <c r="G38" i="1"/>
  <c r="D38" i="1"/>
  <c r="F20" i="1"/>
  <c r="D21" i="1"/>
  <c r="F14" i="1"/>
  <c r="G31" i="1"/>
  <c r="G36" i="1"/>
  <c r="G35" i="1"/>
  <c r="G34" i="1"/>
  <c r="G33" i="1"/>
  <c r="G32" i="1"/>
  <c r="G30" i="1"/>
  <c r="G29" i="1"/>
  <c r="G28" i="1"/>
  <c r="G27" i="1"/>
  <c r="G26" i="1"/>
  <c r="F19" i="1"/>
  <c r="G9" i="1" s="1"/>
  <c r="F18" i="1"/>
  <c r="F17" i="1"/>
  <c r="F16" i="1"/>
  <c r="F15" i="1"/>
  <c r="F13" i="1"/>
  <c r="F12" i="1"/>
  <c r="F11" i="1"/>
  <c r="F10" i="1"/>
  <c r="F9" i="1"/>
  <c r="F21" i="1" l="1"/>
  <c r="H9" i="1" l="1"/>
</calcChain>
</file>

<file path=xl/sharedStrings.xml><?xml version="1.0" encoding="utf-8"?>
<sst xmlns="http://schemas.openxmlformats.org/spreadsheetml/2006/main" count="45" uniqueCount="29">
  <si>
    <t xml:space="preserve">PROYECTADO </t>
  </si>
  <si>
    <t xml:space="preserve">CONFINANCIACION </t>
  </si>
  <si>
    <t xml:space="preserve">PROGRAMAS TECNOLOGICOS </t>
  </si>
  <si>
    <t>NO. DE CUPOS</t>
  </si>
  <si>
    <t>V/UNITARIO</t>
  </si>
  <si>
    <t xml:space="preserve">APORTE DEPARTAMENTO </t>
  </si>
  <si>
    <t xml:space="preserve">TOTAL </t>
  </si>
  <si>
    <t>MATRICULA</t>
  </si>
  <si>
    <t>TEC. CONTABILIDAD Y COSTOS</t>
  </si>
  <si>
    <t>TEC. GESTION AMBIENTAL</t>
  </si>
  <si>
    <t>TEC. CONSTRUCCIONES CIVILES</t>
  </si>
  <si>
    <t xml:space="preserve">TOTAL CUPOS </t>
  </si>
  <si>
    <t>EJECUTADO</t>
  </si>
  <si>
    <t>PROGRAMAS</t>
  </si>
  <si>
    <t>NO. DE ESTUDIANTES</t>
  </si>
  <si>
    <t>VALOR SEMESTRE</t>
  </si>
  <si>
    <t>VALOR TOTAL POR SEMESTRE</t>
  </si>
  <si>
    <t>VALOR TOTAL</t>
  </si>
  <si>
    <t>TEC. DESARROLLO DE SISTEMAS INFORMATICOS</t>
  </si>
  <si>
    <t xml:space="preserve">JEIVER FERNANDO GUTIERREZ ENCISO </t>
  </si>
  <si>
    <t xml:space="preserve">RECTOR </t>
  </si>
  <si>
    <t>TECN. LABORAL POR COMPETENCIAS EN INSTALACION Y MANTENIMIENTO DE SISTEMAS SOLARES FOTOVOLTAICOS</t>
  </si>
  <si>
    <t>TECN. LABORAL POR COMPETENCIAS ACADEMICAS EN LENGUA EXTRAJERA INGLES</t>
  </si>
  <si>
    <t>ADMINISTRACION TURISTICA Y HOTELERA</t>
  </si>
  <si>
    <t>CONTADURIA PUBLICA</t>
  </si>
  <si>
    <t>INGENIERIA DE SISTEMAS</t>
  </si>
  <si>
    <t>TECN. LABORAL POR COMPETENCIAS EN AGROINDUSTRIA</t>
  </si>
  <si>
    <t>COREDUCACION CONVENIO NO. 1289 DE 25 DE MARZO DE 2025</t>
  </si>
  <si>
    <t>INFORME DE CUPOS PROYECTADOS FRENTE A LO EJECUTADO SEM 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</si>
</sst>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\ #,##0.00"/>
    <numFmt numFmtId="165" formatCode="&quot;$&quot;#,##0.00;[Red]\-&quot;$&quot;#,##0.00"/>
    <numFmt numFmtId="166" formatCode="&quot;$&quot;\ #,##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3" fontId="1" fillId="0" borderId="1" xfId="0" applyNumberFormat="1" applyFont="1" applyBorder="1" applyAlignment="1">
      <alignment horizontal="center" vertical="center"/>
    </xf>
    <xf numFmtId="3" fontId="0" fillId="0" borderId="0" xfId="0" applyNumberForma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2" fillId="0" borderId="1" xfId="0" applyFont="1" applyBorder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3" fontId="2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/>
    </xf>
    <xf numFmtId="164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0" fontId="6" fillId="0" borderId="0" xfId="0" applyFont="1"/>
    <xf numFmtId="3" fontId="6" fillId="0" borderId="4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307181</xdr:colOff>
      <xdr:row>37</xdr:row>
      <xdr:rowOff>114304</xdr:rowOff>
    </xdr:from>
    <xdr:to>
      <xdr:col>2</xdr:col>
      <xdr:colOff>1183481</xdr:colOff>
      <xdr:row>42</xdr:row>
      <xdr:rowOff>104779</xdr:rowOff>
    </xdr:to>
    <xdr:pic>
      <xdr:nvPicPr>
        <xdr:cNvPr id="2" name="Imagen 1" descr="D:\Nueva carpeta\INFORMACION RECTORIA ELIANA\firmas digitales\jeiver gutierrez.png">
          <a:extLst>
            <a:ext uri="{FF2B5EF4-FFF2-40B4-BE49-F238E27FC236}">
              <a16:creationId xmlns:a16="http://schemas.microsoft.com/office/drawing/2014/main" id="{47FA7E5D-7289-4966-99DF-C7AFED54221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181" y="8305804"/>
          <a:ext cx="2924175" cy="990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126206</xdr:colOff>
      <xdr:row>1</xdr:row>
      <xdr:rowOff>23812</xdr:rowOff>
    </xdr:from>
    <xdr:to>
      <xdr:col>1</xdr:col>
      <xdr:colOff>1178719</xdr:colOff>
      <xdr:row>5</xdr:row>
      <xdr:rowOff>11905</xdr:rowOff>
    </xdr:to>
    <xdr:pic>
      <xdr:nvPicPr>
        <xdr:cNvPr id="5" name="Imagen 4" descr="Coreducacion | Honda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019" y="261937"/>
          <a:ext cx="1052513" cy="809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2"/>
  <sheetViews>
    <sheetView tabSelected="1" zoomScale="80" zoomScaleNormal="80" workbookViewId="0">
      <selection activeCell="I12" sqref="I12"/>
    </sheetView>
  </sheetViews>
  <sheetFormatPr baseColWidth="10" defaultRowHeight="15" x14ac:dyDescent="0.25"/>
  <cols>
    <col min="1" max="1" width="11.7109375" customWidth="1"/>
    <col min="2" max="2" width="18.85546875" bestFit="1" customWidth="1"/>
    <col min="3" max="3" width="43.7109375" bestFit="1" customWidth="1"/>
    <col min="4" max="4" width="14.5703125" style="6" customWidth="1"/>
    <col min="5" max="5" width="16.42578125" bestFit="1" customWidth="1"/>
    <col min="6" max="6" width="16.42578125" style="8" hidden="1" customWidth="1"/>
    <col min="7" max="7" width="17.140625" style="6" customWidth="1"/>
    <col min="8" max="8" width="20.7109375" customWidth="1"/>
    <col min="9" max="9" width="14.7109375" customWidth="1"/>
  </cols>
  <sheetData>
    <row r="1" spans="2:10" ht="12" customHeight="1" x14ac:dyDescent="0.25"/>
    <row r="2" spans="2:10" ht="11.25" customHeight="1" x14ac:dyDescent="0.25"/>
    <row r="3" spans="2:10" x14ac:dyDescent="0.25">
      <c r="B3" s="40" t="s">
        <v>27</v>
      </c>
      <c r="C3" s="40"/>
      <c r="D3" s="40"/>
      <c r="E3" s="40"/>
      <c r="F3" s="40"/>
      <c r="G3" s="40"/>
      <c r="H3" s="40"/>
      <c r="I3" s="1"/>
      <c r="J3" s="1"/>
    </row>
    <row r="4" spans="2:10" ht="33" customHeight="1" x14ac:dyDescent="0.25">
      <c r="B4" s="40" t="s">
        <v>28</v>
      </c>
      <c r="C4" s="40"/>
      <c r="D4" s="40"/>
      <c r="E4" s="40"/>
      <c r="F4" s="40"/>
      <c r="G4" s="40"/>
      <c r="H4" s="40"/>
      <c r="I4" s="2"/>
      <c r="J4" s="2"/>
    </row>
    <row r="5" spans="2:10" ht="6" customHeight="1" x14ac:dyDescent="0.25"/>
    <row r="6" spans="2:10" ht="15.75" x14ac:dyDescent="0.25">
      <c r="B6" s="41" t="s">
        <v>0</v>
      </c>
      <c r="C6" s="41"/>
      <c r="D6" s="41"/>
      <c r="E6" s="41"/>
      <c r="F6" s="41"/>
      <c r="G6" s="41"/>
      <c r="H6" s="41"/>
    </row>
    <row r="7" spans="2:10" ht="3" customHeight="1" x14ac:dyDescent="0.25"/>
    <row r="8" spans="2:10" ht="29.25" customHeight="1" x14ac:dyDescent="0.25">
      <c r="B8" s="3" t="s">
        <v>1</v>
      </c>
      <c r="C8" s="3" t="s">
        <v>2</v>
      </c>
      <c r="D8" s="3" t="s">
        <v>3</v>
      </c>
      <c r="E8" s="3" t="s">
        <v>4</v>
      </c>
      <c r="F8" s="7"/>
      <c r="G8" s="4" t="s">
        <v>5</v>
      </c>
      <c r="H8" s="3" t="s">
        <v>6</v>
      </c>
    </row>
    <row r="9" spans="2:10" ht="17.25" customHeight="1" x14ac:dyDescent="0.25">
      <c r="B9" s="42" t="s">
        <v>7</v>
      </c>
      <c r="C9" s="12" t="s">
        <v>18</v>
      </c>
      <c r="D9" s="10">
        <v>44</v>
      </c>
      <c r="E9" s="45">
        <v>2154100</v>
      </c>
      <c r="F9" s="11">
        <f>+E9*D9</f>
        <v>94780400</v>
      </c>
      <c r="G9" s="48">
        <f>SUM(F9:F20)</f>
        <v>631985850</v>
      </c>
      <c r="H9" s="51">
        <f>G9</f>
        <v>631985850</v>
      </c>
    </row>
    <row r="10" spans="2:10" x14ac:dyDescent="0.25">
      <c r="B10" s="43"/>
      <c r="C10" s="12" t="s">
        <v>8</v>
      </c>
      <c r="D10" s="10">
        <v>51</v>
      </c>
      <c r="E10" s="46"/>
      <c r="F10" s="11">
        <f>+E9*D10</f>
        <v>109859100</v>
      </c>
      <c r="G10" s="49"/>
      <c r="H10" s="52"/>
    </row>
    <row r="11" spans="2:10" x14ac:dyDescent="0.25">
      <c r="B11" s="43"/>
      <c r="C11" s="12" t="s">
        <v>9</v>
      </c>
      <c r="D11" s="10">
        <v>31</v>
      </c>
      <c r="E11" s="46"/>
      <c r="F11" s="11">
        <f>+E9*D11</f>
        <v>66777100</v>
      </c>
      <c r="G11" s="49"/>
      <c r="H11" s="52"/>
    </row>
    <row r="12" spans="2:10" x14ac:dyDescent="0.25">
      <c r="B12" s="43"/>
      <c r="C12" s="12" t="s">
        <v>10</v>
      </c>
      <c r="D12" s="10">
        <v>46</v>
      </c>
      <c r="E12" s="47"/>
      <c r="F12" s="23">
        <f>+E9*D12</f>
        <v>99088600</v>
      </c>
      <c r="G12" s="49"/>
      <c r="H12" s="52"/>
    </row>
    <row r="13" spans="2:10" x14ac:dyDescent="0.25">
      <c r="B13" s="43"/>
      <c r="C13" s="12" t="s">
        <v>23</v>
      </c>
      <c r="D13" s="10">
        <v>28</v>
      </c>
      <c r="E13" s="13">
        <v>3497760</v>
      </c>
      <c r="F13" s="25">
        <f t="shared" ref="F13:F20" si="0">+E13*D13</f>
        <v>97937280</v>
      </c>
      <c r="G13" s="49"/>
      <c r="H13" s="52"/>
    </row>
    <row r="14" spans="2:10" x14ac:dyDescent="0.25">
      <c r="B14" s="43"/>
      <c r="C14" s="12" t="s">
        <v>23</v>
      </c>
      <c r="D14" s="28">
        <v>1</v>
      </c>
      <c r="E14" s="13">
        <v>1967490</v>
      </c>
      <c r="F14" s="25">
        <f t="shared" si="0"/>
        <v>1967490</v>
      </c>
      <c r="G14" s="49"/>
      <c r="H14" s="52"/>
    </row>
    <row r="15" spans="2:10" x14ac:dyDescent="0.25">
      <c r="B15" s="43"/>
      <c r="C15" s="12" t="s">
        <v>24</v>
      </c>
      <c r="D15" s="14">
        <v>1</v>
      </c>
      <c r="E15" s="13">
        <v>3268440</v>
      </c>
      <c r="F15" s="25">
        <f t="shared" si="0"/>
        <v>3268440</v>
      </c>
      <c r="G15" s="49"/>
      <c r="H15" s="52"/>
    </row>
    <row r="16" spans="2:10" x14ac:dyDescent="0.25">
      <c r="B16" s="43"/>
      <c r="C16" s="12" t="s">
        <v>25</v>
      </c>
      <c r="D16" s="14">
        <v>1</v>
      </c>
      <c r="E16" s="13">
        <v>3268440</v>
      </c>
      <c r="F16" s="25">
        <f t="shared" si="0"/>
        <v>3268440</v>
      </c>
      <c r="G16" s="49"/>
      <c r="H16" s="52"/>
    </row>
    <row r="17" spans="2:9" ht="36" customHeight="1" x14ac:dyDescent="0.25">
      <c r="B17" s="43"/>
      <c r="C17" s="9" t="s">
        <v>22</v>
      </c>
      <c r="D17" s="14">
        <v>66</v>
      </c>
      <c r="E17" s="13">
        <v>1372200</v>
      </c>
      <c r="F17" s="25">
        <f t="shared" si="0"/>
        <v>90565200</v>
      </c>
      <c r="G17" s="49"/>
      <c r="H17" s="52"/>
    </row>
    <row r="18" spans="2:9" ht="49.5" customHeight="1" x14ac:dyDescent="0.25">
      <c r="B18" s="43"/>
      <c r="C18" s="15" t="s">
        <v>21</v>
      </c>
      <c r="D18" s="14">
        <v>33</v>
      </c>
      <c r="E18" s="13">
        <v>1438800</v>
      </c>
      <c r="F18" s="25">
        <f t="shared" si="0"/>
        <v>47480400</v>
      </c>
      <c r="G18" s="49"/>
      <c r="H18" s="52"/>
    </row>
    <row r="19" spans="2:9" ht="25.5" x14ac:dyDescent="0.25">
      <c r="B19" s="43"/>
      <c r="C19" s="15" t="s">
        <v>26</v>
      </c>
      <c r="D19" s="14">
        <v>8</v>
      </c>
      <c r="E19" s="13">
        <v>1888155</v>
      </c>
      <c r="F19" s="25">
        <f t="shared" si="0"/>
        <v>15105240</v>
      </c>
      <c r="G19" s="49"/>
      <c r="H19" s="52"/>
    </row>
    <row r="20" spans="2:9" ht="25.5" x14ac:dyDescent="0.25">
      <c r="B20" s="43"/>
      <c r="C20" s="15" t="s">
        <v>26</v>
      </c>
      <c r="D20" s="14">
        <v>1</v>
      </c>
      <c r="E20" s="13">
        <v>1888160</v>
      </c>
      <c r="F20" s="36">
        <f t="shared" si="0"/>
        <v>1888160</v>
      </c>
      <c r="G20" s="49"/>
      <c r="H20" s="52"/>
    </row>
    <row r="21" spans="2:9" s="34" customFormat="1" ht="18.75" x14ac:dyDescent="0.3">
      <c r="B21" s="44"/>
      <c r="C21" s="29" t="s">
        <v>11</v>
      </c>
      <c r="D21" s="30">
        <f>SUM(D9:D20)</f>
        <v>311</v>
      </c>
      <c r="E21" s="29"/>
      <c r="F21" s="35">
        <f>SUM(F9:F20)</f>
        <v>631985850</v>
      </c>
      <c r="G21" s="50"/>
      <c r="H21" s="53"/>
    </row>
    <row r="22" spans="2:9" ht="7.5" customHeight="1" x14ac:dyDescent="0.25">
      <c r="B22" s="16"/>
      <c r="C22" s="16"/>
      <c r="D22" s="17"/>
      <c r="E22" s="16"/>
      <c r="F22" s="18"/>
      <c r="G22" s="17"/>
      <c r="H22" s="16"/>
    </row>
    <row r="23" spans="2:9" ht="5.25" customHeight="1" x14ac:dyDescent="0.25">
      <c r="B23" s="16"/>
      <c r="C23" s="16"/>
      <c r="D23" s="17"/>
      <c r="E23" s="16"/>
      <c r="F23" s="18"/>
      <c r="G23" s="17"/>
      <c r="H23" s="16"/>
    </row>
    <row r="24" spans="2:9" ht="15.75" x14ac:dyDescent="0.25">
      <c r="B24" s="37" t="s">
        <v>12</v>
      </c>
      <c r="C24" s="37"/>
      <c r="D24" s="37"/>
      <c r="E24" s="37"/>
      <c r="F24" s="37"/>
      <c r="G24" s="37"/>
      <c r="H24" s="37"/>
    </row>
    <row r="25" spans="2:9" ht="25.5" x14ac:dyDescent="0.25">
      <c r="B25" s="19" t="s">
        <v>3</v>
      </c>
      <c r="C25" s="19" t="s">
        <v>13</v>
      </c>
      <c r="D25" s="20" t="s">
        <v>14</v>
      </c>
      <c r="E25" s="19" t="s">
        <v>15</v>
      </c>
      <c r="F25" s="21"/>
      <c r="G25" s="20" t="s">
        <v>16</v>
      </c>
      <c r="H25" s="19" t="s">
        <v>17</v>
      </c>
    </row>
    <row r="26" spans="2:9" x14ac:dyDescent="0.25">
      <c r="B26" s="38">
        <v>314</v>
      </c>
      <c r="C26" s="12" t="s">
        <v>18</v>
      </c>
      <c r="D26" s="10">
        <v>44</v>
      </c>
      <c r="E26" s="22">
        <v>2154100</v>
      </c>
      <c r="F26" s="23"/>
      <c r="G26" s="24">
        <f t="shared" ref="G26:G37" si="1">+E26*D26</f>
        <v>94780400</v>
      </c>
      <c r="H26" s="39">
        <f>SUM(G26:G37)</f>
        <v>631985850</v>
      </c>
      <c r="I26" s="26"/>
    </row>
    <row r="27" spans="2:9" x14ac:dyDescent="0.25">
      <c r="B27" s="38"/>
      <c r="C27" s="12" t="s">
        <v>8</v>
      </c>
      <c r="D27" s="10">
        <v>51</v>
      </c>
      <c r="E27" s="22">
        <v>2154100</v>
      </c>
      <c r="F27" s="23"/>
      <c r="G27" s="24">
        <f t="shared" si="1"/>
        <v>109859100</v>
      </c>
      <c r="H27" s="39"/>
    </row>
    <row r="28" spans="2:9" x14ac:dyDescent="0.25">
      <c r="B28" s="38"/>
      <c r="C28" s="12" t="s">
        <v>9</v>
      </c>
      <c r="D28" s="10">
        <v>31</v>
      </c>
      <c r="E28" s="22">
        <v>2154100</v>
      </c>
      <c r="F28" s="23"/>
      <c r="G28" s="24">
        <f t="shared" si="1"/>
        <v>66777100</v>
      </c>
      <c r="H28" s="39"/>
    </row>
    <row r="29" spans="2:9" x14ac:dyDescent="0.25">
      <c r="B29" s="38"/>
      <c r="C29" s="12" t="s">
        <v>10</v>
      </c>
      <c r="D29" s="10">
        <v>46</v>
      </c>
      <c r="E29" s="22">
        <v>2154100</v>
      </c>
      <c r="F29" s="23"/>
      <c r="G29" s="24">
        <f t="shared" si="1"/>
        <v>99088600</v>
      </c>
      <c r="H29" s="39"/>
    </row>
    <row r="30" spans="2:9" x14ac:dyDescent="0.25">
      <c r="B30" s="38"/>
      <c r="C30" s="12" t="s">
        <v>23</v>
      </c>
      <c r="D30" s="27">
        <v>28</v>
      </c>
      <c r="E30" s="13">
        <v>3497760</v>
      </c>
      <c r="F30" s="23"/>
      <c r="G30" s="24">
        <f t="shared" si="1"/>
        <v>97937280</v>
      </c>
      <c r="H30" s="39"/>
    </row>
    <row r="31" spans="2:9" x14ac:dyDescent="0.25">
      <c r="B31" s="38"/>
      <c r="C31" s="12" t="s">
        <v>23</v>
      </c>
      <c r="D31" s="28">
        <v>1</v>
      </c>
      <c r="E31" s="13">
        <v>1967490</v>
      </c>
      <c r="F31" s="23"/>
      <c r="G31" s="24">
        <f t="shared" si="1"/>
        <v>1967490</v>
      </c>
      <c r="H31" s="39"/>
    </row>
    <row r="32" spans="2:9" x14ac:dyDescent="0.25">
      <c r="B32" s="38"/>
      <c r="C32" s="12" t="s">
        <v>24</v>
      </c>
      <c r="D32" s="14">
        <v>1</v>
      </c>
      <c r="E32" s="13">
        <v>3268440</v>
      </c>
      <c r="F32" s="23"/>
      <c r="G32" s="24">
        <f t="shared" si="1"/>
        <v>3268440</v>
      </c>
      <c r="H32" s="39"/>
    </row>
    <row r="33" spans="2:8" x14ac:dyDescent="0.25">
      <c r="B33" s="38"/>
      <c r="C33" s="12" t="s">
        <v>25</v>
      </c>
      <c r="D33" s="14">
        <v>1</v>
      </c>
      <c r="E33" s="13">
        <v>3268440</v>
      </c>
      <c r="F33" s="23"/>
      <c r="G33" s="24">
        <f t="shared" si="1"/>
        <v>3268440</v>
      </c>
      <c r="H33" s="39"/>
    </row>
    <row r="34" spans="2:8" ht="32.25" customHeight="1" x14ac:dyDescent="0.25">
      <c r="B34" s="38"/>
      <c r="C34" s="9" t="s">
        <v>22</v>
      </c>
      <c r="D34" s="14">
        <v>66</v>
      </c>
      <c r="E34" s="13">
        <v>1372200</v>
      </c>
      <c r="F34" s="23"/>
      <c r="G34" s="24">
        <f t="shared" si="1"/>
        <v>90565200</v>
      </c>
      <c r="H34" s="39"/>
    </row>
    <row r="35" spans="2:8" ht="39.75" customHeight="1" x14ac:dyDescent="0.25">
      <c r="B35" s="38"/>
      <c r="C35" s="15" t="s">
        <v>21</v>
      </c>
      <c r="D35" s="14">
        <v>33</v>
      </c>
      <c r="E35" s="13">
        <v>1438800</v>
      </c>
      <c r="F35" s="23"/>
      <c r="G35" s="24">
        <f t="shared" si="1"/>
        <v>47480400</v>
      </c>
      <c r="H35" s="39"/>
    </row>
    <row r="36" spans="2:8" ht="25.5" x14ac:dyDescent="0.25">
      <c r="B36" s="38"/>
      <c r="C36" s="15" t="s">
        <v>26</v>
      </c>
      <c r="D36" s="14">
        <v>8</v>
      </c>
      <c r="E36" s="13">
        <v>1888155</v>
      </c>
      <c r="F36" s="23"/>
      <c r="G36" s="24">
        <f t="shared" si="1"/>
        <v>15105240</v>
      </c>
      <c r="H36" s="39"/>
    </row>
    <row r="37" spans="2:8" ht="25.5" x14ac:dyDescent="0.25">
      <c r="B37" s="38"/>
      <c r="C37" s="15" t="s">
        <v>26</v>
      </c>
      <c r="D37" s="14">
        <v>1</v>
      </c>
      <c r="E37" s="13">
        <v>1888160</v>
      </c>
      <c r="F37" s="23"/>
      <c r="G37" s="24">
        <f t="shared" si="1"/>
        <v>1888160</v>
      </c>
      <c r="H37" s="39"/>
    </row>
    <row r="38" spans="2:8" s="34" customFormat="1" ht="18.75" x14ac:dyDescent="0.3">
      <c r="B38" s="38"/>
      <c r="C38" s="29" t="s">
        <v>11</v>
      </c>
      <c r="D38" s="30">
        <f>SUM(D26:D37)</f>
        <v>311</v>
      </c>
      <c r="E38" s="31"/>
      <c r="F38" s="32"/>
      <c r="G38" s="33">
        <f>SUM(G26:G37)</f>
        <v>631985850</v>
      </c>
      <c r="H38" s="39"/>
    </row>
    <row r="39" spans="2:8" x14ac:dyDescent="0.25">
      <c r="B39" s="5"/>
    </row>
    <row r="41" spans="2:8" x14ac:dyDescent="0.25">
      <c r="B41" s="1" t="s">
        <v>19</v>
      </c>
    </row>
    <row r="42" spans="2:8" x14ac:dyDescent="0.25">
      <c r="B42" s="1" t="s">
        <v>20</v>
      </c>
    </row>
  </sheetData>
  <mergeCells count="10">
    <mergeCell ref="B24:H24"/>
    <mergeCell ref="B26:B38"/>
    <mergeCell ref="H26:H38"/>
    <mergeCell ref="B3:H3"/>
    <mergeCell ref="B4:H4"/>
    <mergeCell ref="B6:H6"/>
    <mergeCell ref="B9:B21"/>
    <mergeCell ref="E9:E12"/>
    <mergeCell ref="G9:G21"/>
    <mergeCell ref="H9:H21"/>
  </mergeCells>
  <pageMargins left="0.25" right="0.25" top="0.75" bottom="0.75" header="0.3" footer="0.3"/>
  <pageSetup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SEM 5 2025</vt:lpstr>
      <vt:lpstr>'SEM 5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Coreducacion</dc:creator>
  <cp:lastModifiedBy>Sec Rectoria</cp:lastModifiedBy>
  <cp:lastPrinted>2025-04-25T13:53:18Z</cp:lastPrinted>
  <dcterms:created xsi:type="dcterms:W3CDTF">2023-04-12T13:46:59Z</dcterms:created>
  <dcterms:modified xsi:type="dcterms:W3CDTF">2025-04-25T14:12:28Z</dcterms:modified>
</cp:coreProperties>
</file>