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C:\Users\jpinerom\Desktop\"/>
    </mc:Choice>
  </mc:AlternateContent>
  <xr:revisionPtr revIDLastSave="0" documentId="8_{5B355C44-F00E-4857-95C8-97F436307800}" xr6:coauthVersionLast="47" xr6:coauthVersionMax="47" xr10:uidLastSave="{00000000-0000-0000-0000-000000000000}"/>
  <bookViews>
    <workbookView xWindow="-120" yWindow="-120" windowWidth="29040" windowHeight="15720" firstSheet="1" activeTab="1" xr2:uid="{00000000-000D-0000-FFFF-FFFF00000000}"/>
  </bookViews>
  <sheets>
    <sheet name="FORMATO O.E. 2023" sheetId="1" state="hidden" r:id="rId1"/>
    <sheet name="Formato O.E. 2025." sheetId="2" r:id="rId2"/>
  </sheets>
  <definedNames>
    <definedName name="_xlnm.Print_Area" localSheetId="0">'FORMATO O.E. 2023'!$A$1:$G$25</definedName>
    <definedName name="_xlnm.Print_Titles" localSheetId="0">'FORMATO O.E. 2023'!$1:$11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2" l="1"/>
  <c r="J10" i="2"/>
  <c r="G12" i="2" l="1"/>
  <c r="H12" i="1" l="1"/>
  <c r="I12" i="1" l="1"/>
  <c r="J12" i="1" s="1"/>
  <c r="K12" i="1" s="1"/>
  <c r="K14" i="1" l="1"/>
  <c r="K13" i="1"/>
  <c r="K15" i="1" l="1"/>
</calcChain>
</file>

<file path=xl/sharedStrings.xml><?xml version="1.0" encoding="utf-8"?>
<sst xmlns="http://schemas.openxmlformats.org/spreadsheetml/2006/main" count="48" uniqueCount="40">
  <si>
    <t xml:space="preserve">                                                                                    CONSEJO SUPERIOR DE LA JUDICATURA</t>
  </si>
  <si>
    <t xml:space="preserve">                                                                               DIRECCIÓN EJECUTIVA DE ADMINISTRACIÓN JUDICIAL</t>
  </si>
  <si>
    <t xml:space="preserve">                                                                           UNIDAD ADMINISTRATIVA</t>
  </si>
  <si>
    <t>Anexo Formato de oferta económica</t>
  </si>
  <si>
    <t>Proceso (IP-__ de 2023)</t>
  </si>
  <si>
    <t>OBJETO: “Adquirir bonos canjeables con destinación exclusiva para vestido y calzado de dotaciòn para los empleados de la Dirección Ejecutiva de Administración Judicial".</t>
  </si>
  <si>
    <t>1. Oferta económica correspondiente a bonos canjeables.</t>
  </si>
  <si>
    <t xml:space="preserve">ITEM </t>
  </si>
  <si>
    <t xml:space="preserve">DESCRIPCION </t>
  </si>
  <si>
    <t>UNIDAD</t>
  </si>
  <si>
    <t>CANT.</t>
  </si>
  <si>
    <t>VALOR UNITARIO BONO (IVA incluido)</t>
  </si>
  <si>
    <t>PORCENTAJE  TASA ADMINISTRACIÓN BONO</t>
  </si>
  <si>
    <t>VALOR EN PESOS DE LA TASA ADMINISTRACION BONO</t>
  </si>
  <si>
    <t>IVA
% TASA ADMINISTRACION</t>
  </si>
  <si>
    <t xml:space="preserve">VALOR UNITARIO TASA DE ADMINISTRACION MAS IVA </t>
  </si>
  <si>
    <t>VALOR TOTAL BONO INCLUIDO TASA DE ADMINISTRACION</t>
  </si>
  <si>
    <t xml:space="preserve">Características mínimas para adquirir los bonos canjeables para doctación:
a. Los bonos de dotación se entregarán empacados y sellados para garantizar la seguridad en el manejo y la entrega de los mismos.
b. El proponente debe realizar la entrega de los bonos en el domicilio principal de la Dirección Ejecutiva de Administración Judicial, ubicado en la ciudad de Bogotá, en las fechas establecidas con el supervisor del contrato, conforme con lo establecido en la Ley 70 de 1988 y decretos reglamentarios.
c. Permitir el pago del excedente por la persona que hace efectivo el bono, en cualquier forma de pago, cuando el valor de la compra supere el valor del bono.
d. Los bonos tendrán vigencia como mínimo de un (1) año para su canje, a partir de la entrega de los mismos al supervisor.
e. Suministrar el listado completo con la información de los establecimientos comerciales con los que se tienen convenios vigentes para hacer efectivo el bono.
f. Cada bono tendrá un código de barras y numeración consecutiva
</t>
  </si>
  <si>
    <t>VALOR TOTAL DE LA TASA ADMINISTRACIÓN</t>
  </si>
  <si>
    <t xml:space="preserve">Valor Total Bonos </t>
  </si>
  <si>
    <t>Valor Total de la oferta (incluye: cantidad total bonos, valor unitario bono IVA incluido, porcentaje tasa de administración incluido IVA.)</t>
  </si>
  <si>
    <t>NOTAS:</t>
  </si>
  <si>
    <t xml:space="preserve">1) El contrato se adjudica por el valor total del presupuesto oficial al proponente que ofrezca el menor porcentaje de la tasa de administración en relación con la tasa establecida en el estudio del sector económico (2,45%). El valor neto del bono (sin el valor de la tasa de administración) debe incrementarse en el mismo monto que corresponda a la disminución de la tasa de administración ofrecida, de tal manera que el ahorro obtenido con una tasa menor ofrecida favorezca al beneficiario del bono. </t>
  </si>
  <si>
    <t>2) El oferente únicamente débera dligenciar la casilla "Porcentaje tasa de administración Bono", El cual debe se indicado con coma (,) (cuando aplique),  esto para permitir el cálculo de la fórmula establecida por la entidad.</t>
  </si>
  <si>
    <t>3) El porcentaje de administración no podrá superar el valor establecido en el estudio de mercado, el cual esta por (2,45%).</t>
  </si>
  <si>
    <t>Yo, __________________________________, en mi calidad de representante legal de la empresa, unión temporal o consorcio _____________________________, o en   mi calidad de persona natural,  me comprometo con la Dirección Ejecutiva de Administración Judicial, a entregar los elementos anteriormente relacionados, de acuerdo con las características y cantidades descritas y marcas ofrecidas - No IP -11 de 2023 FIRMA Y CC____________________________</t>
  </si>
  <si>
    <t>CONSEJO SUPERIOR DE LA JUDICATURA</t>
  </si>
  <si>
    <t>DIRECCIÓN EJECUTIVA DE ADMINISTRACIÓN JUDICIAL</t>
  </si>
  <si>
    <t>UNIDAD  DE COMPRAS PÚBLICAS</t>
  </si>
  <si>
    <t>Valor Unitario</t>
  </si>
  <si>
    <t xml:space="preserve">Unidad de Medida </t>
  </si>
  <si>
    <t>Valor Total Presupuesto Oficial</t>
  </si>
  <si>
    <t xml:space="preserve">Bonos o tarjetas canjeables para dotación:
</t>
  </si>
  <si>
    <t xml:space="preserve">Valor Unitario por Bono establecido por la entidad </t>
  </si>
  <si>
    <t>Unidad</t>
  </si>
  <si>
    <t>Porcentaje adicional sobre valor  bono</t>
  </si>
  <si>
    <t>Valor  Unitario por bono ofertado</t>
  </si>
  <si>
    <t xml:space="preserve">2) El proponente deberá diligenciar la casilla que esta de color ROJO, incluyendo el porcentaje adicional  que se sumara al valor del bono establecido por la entidad y que representara en el  valor ofertado (adicional) sobre el valor establecido para cada bono ; valor que se debe reflejar en la emisión de los mismos. El valor del bono debe incluir impuestos , tasas y contribuciones de ley, el que se origine con ocasión a los gastos administrativos si los hubieren tales como: tasa de administración y otros costos que se puedan presentar al momento de la compra del bono. </t>
  </si>
  <si>
    <t>3) El valor total de la oferta economica requerido en la plataforma del SECOP II,  no puede superar el valor total del presupuesto oficial estimado, teniendo encuenta que se adjudicará por el valor total del presupuesto oficial .</t>
  </si>
  <si>
    <r>
      <t xml:space="preserve">1) El contrato se adjudica por el valor total del presupuesto oficial  estimado en $141.450.000, para la adquisición de 204 bonos. El proceso se adjudicará  al proponente que ofrezca el mayor porcentaje adicional sobre el valor establecido para cada bono por la entidad, porcentaje adicional que favorece al beneficiario del bono </t>
    </r>
    <r>
      <rPr>
        <sz val="8"/>
        <color rgb="FFFF0000"/>
        <rFont val="Calibri"/>
        <family val="2"/>
        <scheme val="minor"/>
      </rPr>
      <t xml:space="preserve">; dicho porcentaje debe diligenciarse en la casilla F14.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</si>
</sst>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0"/>
    <numFmt numFmtId="166" formatCode="#,##0.0"/>
  </numFmts>
  <fonts count="29">
    <font>
      <sz val="11"/>
      <color theme="1"/>
      <name val="Calibri"/>
      <family val="2"/>
      <scheme val="minor"/>
    </font>
    <font>
      <sz val="9"/>
      <name val="Berylium"/>
    </font>
    <font>
      <sz val="9"/>
      <name val="Arial"/>
      <family val="2"/>
    </font>
    <font>
      <sz val="9"/>
      <color indexed="8"/>
      <name val="Arial"/>
      <family val="2"/>
    </font>
    <font>
      <b/>
      <sz val="11"/>
      <color rgb="FF000000"/>
      <name val="Arial"/>
      <family val="2"/>
    </font>
    <font>
      <b/>
      <sz val="11"/>
      <color indexed="8"/>
      <name val="Arial"/>
      <family val="2"/>
    </font>
    <font>
      <sz val="11"/>
      <color indexed="8"/>
      <name val="Arial"/>
      <family val="2"/>
    </font>
    <font>
      <sz val="11"/>
      <color theme="1"/>
      <name val="Arial"/>
      <family val="2"/>
    </font>
    <font>
      <sz val="10"/>
      <name val="Arial"/>
      <family val="2"/>
    </font>
    <font>
      <sz val="10"/>
      <color theme="1"/>
      <name val="Arial"/>
      <family val="2"/>
    </font>
    <font>
      <sz val="9"/>
      <color rgb="FFFF0000"/>
      <name val="Arial"/>
      <family val="2"/>
    </font>
    <font>
      <b/>
      <sz val="11"/>
      <color theme="1"/>
      <name val="Arial"/>
      <family val="2"/>
    </font>
    <font>
      <sz val="11"/>
      <color rgb="FF000000"/>
      <name val="Arial"/>
      <family val="2"/>
    </font>
    <font>
      <b/>
      <sz val="10"/>
      <color rgb="FF000000"/>
      <name val="Arial"/>
      <family val="2"/>
    </font>
    <font>
      <sz val="11"/>
      <name val="Arial"/>
      <family val="2"/>
    </font>
    <font>
      <sz val="11"/>
      <name val="Berylium"/>
    </font>
    <font>
      <b/>
      <sz val="11"/>
      <name val="Arial"/>
      <family val="2"/>
    </font>
    <font>
      <sz val="14"/>
      <color rgb="FF000000"/>
      <name val="Arial"/>
      <family val="2"/>
    </font>
    <font>
      <b/>
      <sz val="9"/>
      <color indexed="8"/>
      <name val="Arial"/>
      <family val="2"/>
    </font>
    <font>
      <sz val="11"/>
      <color theme="1"/>
      <name val="Calibri"/>
      <family val="2"/>
      <scheme val="minor"/>
    </font>
    <font>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rgb="FF000000"/>
      <name val="Calibri"/>
      <family val="2"/>
      <scheme val="minor"/>
    </font>
    <font>
      <b/>
      <sz val="8"/>
      <color theme="1"/>
      <name val="Calibri"/>
      <family val="2"/>
      <scheme val="minor"/>
    </font>
    <font>
      <b/>
      <sz val="8"/>
      <color indexed="8"/>
      <name val="Calibri"/>
      <family val="2"/>
      <scheme val="minor"/>
    </font>
    <font>
      <b/>
      <sz val="8"/>
      <color rgb="FFFF0000"/>
      <name val="Calibri"/>
      <family val="2"/>
      <scheme val="minor"/>
    </font>
    <font>
      <sz val="8"/>
      <color rgb="FFFF000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rgb="FFFFC1C1"/>
        <bgColor indexed="64"/>
      </patternFill>
    </fill>
    <fill>
      <patternFill patternType="solid">
        <fgColor theme="8" tint="0.79998168889431442"/>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19" fillId="0" borderId="0" applyFont="0" applyFill="0" applyBorder="0" applyAlignment="0" applyProtection="0"/>
  </cellStyleXfs>
  <cellXfs count="120">
    <xf numFmtId="0" fontId="0" fillId="0" borderId="0" xfId="0"/>
    <xf numFmtId="0" fontId="2" fillId="0" borderId="0" xfId="0" applyFont="1" applyAlignment="1">
      <alignment vertical="center"/>
    </xf>
    <xf numFmtId="0" fontId="3" fillId="0" borderId="0" xfId="0" applyFont="1" applyAlignment="1">
      <alignment horizontal="center" vertical="center" wrapText="1"/>
    </xf>
    <xf numFmtId="0" fontId="8" fillId="0" borderId="0" xfId="0" applyFont="1" applyAlignment="1">
      <alignment vertical="center" wrapText="1"/>
    </xf>
    <xf numFmtId="0" fontId="2" fillId="0" borderId="0" xfId="0" applyFont="1" applyAlignment="1">
      <alignment horizontal="center" vertical="center"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0" fontId="7" fillId="0" borderId="0" xfId="0" applyFont="1" applyAlignment="1" applyProtection="1">
      <alignment horizontal="justify" vertical="center" wrapText="1"/>
      <protection locked="0"/>
    </xf>
    <xf numFmtId="0" fontId="9" fillId="0" borderId="0" xfId="0" applyFont="1" applyAlignment="1" applyProtection="1">
      <alignment horizontal="justify" vertical="center"/>
      <protection locked="0"/>
    </xf>
    <xf numFmtId="0" fontId="10" fillId="0" borderId="0" xfId="0" applyFont="1" applyAlignment="1">
      <alignment vertical="center" wrapText="1"/>
    </xf>
    <xf numFmtId="164" fontId="3" fillId="0" borderId="0" xfId="0" applyNumberFormat="1" applyFont="1" applyAlignment="1">
      <alignment vertical="center" wrapText="1"/>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11" fillId="0" borderId="13" xfId="0" applyFont="1" applyBorder="1" applyAlignment="1">
      <alignment horizontal="center" vertical="center" wrapText="1"/>
    </xf>
    <xf numFmtId="0" fontId="11" fillId="0" borderId="17" xfId="0" applyFont="1" applyBorder="1" applyAlignment="1">
      <alignment horizontal="center" vertical="center" wrapText="1"/>
    </xf>
    <xf numFmtId="0" fontId="14" fillId="0" borderId="4" xfId="0" applyFont="1" applyBorder="1" applyAlignment="1">
      <alignment vertical="center"/>
    </xf>
    <xf numFmtId="0" fontId="15" fillId="0" borderId="0" xfId="0" applyFont="1" applyAlignment="1">
      <alignment horizontal="center" vertical="center"/>
    </xf>
    <xf numFmtId="0" fontId="14" fillId="0" borderId="0" xfId="0" applyFont="1" applyAlignment="1">
      <alignment vertical="center"/>
    </xf>
    <xf numFmtId="0" fontId="14" fillId="0" borderId="5" xfId="0" applyFont="1" applyBorder="1" applyAlignment="1">
      <alignment vertical="center"/>
    </xf>
    <xf numFmtId="0" fontId="12" fillId="0" borderId="1" xfId="0" applyFont="1" applyBorder="1" applyAlignment="1">
      <alignment horizontal="justify" vertical="center" wrapText="1"/>
    </xf>
    <xf numFmtId="0" fontId="12" fillId="0" borderId="2"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6" fillId="0" borderId="12" xfId="0" applyFont="1" applyBorder="1" applyAlignment="1">
      <alignment horizontal="center" vertical="center" wrapText="1"/>
    </xf>
    <xf numFmtId="3" fontId="16" fillId="0" borderId="13" xfId="0" applyNumberFormat="1" applyFont="1" applyBorder="1" applyAlignment="1">
      <alignment horizontal="center" vertical="center" wrapText="1"/>
    </xf>
    <xf numFmtId="3" fontId="16" fillId="0" borderId="19" xfId="0" applyNumberFormat="1" applyFont="1" applyBorder="1" applyAlignment="1">
      <alignment horizontal="center" vertical="center" wrapText="1"/>
    </xf>
    <xf numFmtId="3" fontId="1" fillId="0" borderId="2" xfId="0" applyNumberFormat="1" applyFont="1" applyBorder="1" applyAlignment="1">
      <alignment horizontal="center" vertical="center"/>
    </xf>
    <xf numFmtId="3" fontId="1" fillId="0" borderId="0" xfId="0" applyNumberFormat="1" applyFont="1" applyAlignment="1">
      <alignment horizontal="center" vertical="center"/>
    </xf>
    <xf numFmtId="3" fontId="15" fillId="0" borderId="0" xfId="0" applyNumberFormat="1" applyFont="1" applyAlignment="1">
      <alignment horizontal="center" vertical="center"/>
    </xf>
    <xf numFmtId="3" fontId="12" fillId="0" borderId="2" xfId="0" applyNumberFormat="1" applyFont="1" applyBorder="1" applyAlignment="1">
      <alignment horizontal="justify" vertical="center" wrapText="1"/>
    </xf>
    <xf numFmtId="3" fontId="9" fillId="0" borderId="0" xfId="0" applyNumberFormat="1" applyFont="1" applyAlignment="1" applyProtection="1">
      <alignment horizontal="justify" vertical="center"/>
      <protection locked="0"/>
    </xf>
    <xf numFmtId="3" fontId="3" fillId="0" borderId="0" xfId="0" applyNumberFormat="1" applyFont="1" applyAlignment="1">
      <alignment vertical="center" wrapText="1"/>
    </xf>
    <xf numFmtId="3" fontId="16" fillId="2" borderId="13" xfId="0" applyNumberFormat="1" applyFont="1" applyFill="1" applyBorder="1" applyAlignment="1">
      <alignment horizontal="center" vertical="center" wrapText="1"/>
    </xf>
    <xf numFmtId="0" fontId="16" fillId="0" borderId="20" xfId="0" applyFont="1" applyBorder="1" applyAlignment="1">
      <alignment horizontal="center" vertical="center" wrapText="1"/>
    </xf>
    <xf numFmtId="0" fontId="13" fillId="0" borderId="21" xfId="0" applyFont="1" applyBorder="1" applyAlignment="1">
      <alignment horizontal="left" wrapText="1"/>
    </xf>
    <xf numFmtId="3" fontId="14" fillId="0" borderId="22" xfId="0" applyNumberFormat="1" applyFont="1" applyBorder="1" applyAlignment="1">
      <alignment horizontal="center" vertical="center" wrapText="1"/>
    </xf>
    <xf numFmtId="165" fontId="11" fillId="0" borderId="22" xfId="0" applyNumberFormat="1" applyFont="1" applyBorder="1" applyAlignment="1" applyProtection="1">
      <alignment horizontal="center" vertical="center" wrapText="1"/>
      <protection locked="0"/>
    </xf>
    <xf numFmtId="10" fontId="11" fillId="0" borderId="22" xfId="0" applyNumberFormat="1" applyFont="1" applyBorder="1" applyAlignment="1" applyProtection="1">
      <alignment horizontal="center" vertical="center" wrapText="1"/>
      <protection locked="0"/>
    </xf>
    <xf numFmtId="3" fontId="7" fillId="0" borderId="22" xfId="0" applyNumberFormat="1" applyFont="1" applyBorder="1" applyAlignment="1">
      <alignment horizontal="center" vertical="center" wrapText="1"/>
    </xf>
    <xf numFmtId="166" fontId="7" fillId="0" borderId="22" xfId="0" applyNumberFormat="1" applyFont="1" applyBorder="1" applyAlignment="1">
      <alignment horizontal="center" vertical="center" wrapText="1"/>
    </xf>
    <xf numFmtId="3" fontId="6" fillId="0" borderId="22" xfId="0" applyNumberFormat="1" applyFont="1" applyBorder="1" applyAlignment="1">
      <alignment horizontal="center" vertical="center" wrapText="1"/>
    </xf>
    <xf numFmtId="3" fontId="6" fillId="0" borderId="23" xfId="0" applyNumberFormat="1" applyFont="1" applyBorder="1" applyAlignment="1">
      <alignment horizontal="center" vertical="center" wrapText="1"/>
    </xf>
    <xf numFmtId="0" fontId="16" fillId="3" borderId="4" xfId="0" applyFont="1" applyFill="1" applyBorder="1" applyAlignment="1">
      <alignment horizontal="right" vertical="top" wrapText="1"/>
    </xf>
    <xf numFmtId="0" fontId="16" fillId="3" borderId="0" xfId="0" applyFont="1" applyFill="1" applyAlignment="1">
      <alignment horizontal="right" vertical="top" wrapText="1"/>
    </xf>
    <xf numFmtId="164" fontId="3" fillId="3" borderId="5" xfId="0" applyNumberFormat="1" applyFont="1" applyFill="1" applyBorder="1" applyAlignment="1">
      <alignment vertical="center" wrapText="1"/>
    </xf>
    <xf numFmtId="3" fontId="16" fillId="0" borderId="22" xfId="0" applyNumberFormat="1" applyFont="1" applyBorder="1" applyAlignment="1">
      <alignment horizontal="center" vertical="center" wrapText="1"/>
    </xf>
    <xf numFmtId="165" fontId="3" fillId="0" borderId="0" xfId="0" applyNumberFormat="1" applyFont="1" applyAlignment="1">
      <alignment horizontal="center" vertical="center" wrapText="1"/>
    </xf>
    <xf numFmtId="164" fontId="3" fillId="0" borderId="18" xfId="0" applyNumberFormat="1" applyFont="1" applyBorder="1" applyAlignment="1">
      <alignment horizontal="right" vertical="center" wrapText="1"/>
    </xf>
    <xf numFmtId="164" fontId="3" fillId="2" borderId="18" xfId="0" applyNumberFormat="1" applyFont="1" applyFill="1" applyBorder="1" applyAlignment="1">
      <alignment horizontal="right" vertical="center" wrapText="1"/>
    </xf>
    <xf numFmtId="164" fontId="18" fillId="2" borderId="18" xfId="0" applyNumberFormat="1" applyFont="1" applyFill="1" applyBorder="1" applyAlignment="1">
      <alignment horizontal="right" vertical="center" wrapText="1"/>
    </xf>
    <xf numFmtId="0" fontId="21" fillId="3" borderId="0" xfId="0" applyFont="1" applyFill="1" applyAlignment="1">
      <alignment vertical="center"/>
    </xf>
    <xf numFmtId="0" fontId="23" fillId="3" borderId="0" xfId="0" applyFont="1" applyFill="1" applyAlignment="1">
      <alignment horizontal="center" vertical="center" wrapText="1"/>
    </xf>
    <xf numFmtId="0" fontId="20" fillId="3" borderId="0" xfId="0" applyFont="1" applyFill="1"/>
    <xf numFmtId="0" fontId="22" fillId="3" borderId="18" xfId="0" applyFont="1" applyFill="1" applyBorder="1" applyAlignment="1">
      <alignment horizontal="center" vertical="center" wrapText="1"/>
    </xf>
    <xf numFmtId="3" fontId="22" fillId="3" borderId="18" xfId="0" applyNumberFormat="1" applyFont="1" applyFill="1" applyBorder="1" applyAlignment="1">
      <alignment horizontal="center" vertical="center" wrapText="1"/>
    </xf>
    <xf numFmtId="0" fontId="26" fillId="0" borderId="0" xfId="0" applyFont="1" applyAlignment="1">
      <alignment vertical="center" wrapText="1"/>
    </xf>
    <xf numFmtId="44" fontId="21" fillId="0" borderId="18" xfId="1" applyFont="1" applyFill="1" applyBorder="1" applyAlignment="1">
      <alignment horizontal="right" vertical="center"/>
    </xf>
    <xf numFmtId="10" fontId="21" fillId="5" borderId="18" xfId="0" applyNumberFormat="1" applyFont="1"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6" fillId="2" borderId="18" xfId="0" applyFont="1" applyFill="1" applyBorder="1" applyAlignment="1">
      <alignment horizontal="right" vertical="top" wrapText="1"/>
    </xf>
    <xf numFmtId="0" fontId="16" fillId="0" borderId="18" xfId="0" applyFont="1" applyBorder="1" applyAlignment="1">
      <alignment horizontal="right" vertical="center" wrapText="1"/>
    </xf>
    <xf numFmtId="0" fontId="5" fillId="2" borderId="15"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5" xfId="0" applyFont="1" applyFill="1" applyBorder="1" applyAlignment="1">
      <alignment horizontal="lef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Alignment="1">
      <alignment horizontal="center" vertical="center"/>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4" xfId="0" applyFont="1" applyBorder="1" applyAlignment="1">
      <alignment horizontal="center" vertical="center"/>
    </xf>
    <xf numFmtId="0" fontId="16" fillId="0" borderId="0" xfId="0" applyFont="1" applyAlignment="1">
      <alignment horizontal="center" vertical="center"/>
    </xf>
    <xf numFmtId="0" fontId="16" fillId="0" borderId="5" xfId="0" applyFont="1" applyBorder="1" applyAlignment="1">
      <alignment horizontal="center" vertical="center"/>
    </xf>
    <xf numFmtId="0" fontId="20" fillId="3" borderId="18" xfId="0" applyFont="1" applyFill="1" applyBorder="1" applyAlignment="1">
      <alignment horizontal="center" vertical="center"/>
    </xf>
    <xf numFmtId="0" fontId="25" fillId="4" borderId="18" xfId="0" applyFont="1" applyFill="1" applyBorder="1" applyAlignment="1">
      <alignment horizontal="center" vertical="center"/>
    </xf>
    <xf numFmtId="3" fontId="22" fillId="3" borderId="18" xfId="0" applyNumberFormat="1" applyFont="1" applyFill="1" applyBorder="1" applyAlignment="1">
      <alignment horizontal="center" vertical="center" wrapText="1"/>
    </xf>
    <xf numFmtId="10" fontId="20" fillId="3" borderId="18" xfId="0" applyNumberFormat="1" applyFont="1" applyFill="1" applyBorder="1" applyAlignment="1">
      <alignment horizontal="left" vertical="center" wrapText="1"/>
    </xf>
    <xf numFmtId="0" fontId="20" fillId="3" borderId="21" xfId="0" applyFont="1" applyFill="1" applyBorder="1" applyAlignment="1">
      <alignment horizontal="center" vertical="center" wrapText="1"/>
    </xf>
    <xf numFmtId="0" fontId="0" fillId="0" borderId="22" xfId="0" applyBorder="1" applyAlignment="1">
      <alignment horizontal="center" vertical="center" wrapText="1"/>
    </xf>
    <xf numFmtId="0" fontId="0" fillId="0" borderId="27" xfId="0" applyBorder="1" applyAlignment="1">
      <alignment horizontal="center" vertical="center" wrapText="1"/>
    </xf>
    <xf numFmtId="44" fontId="25" fillId="4" borderId="21" xfId="0" applyNumberFormat="1"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2" fillId="3" borderId="14" xfId="0" applyFont="1" applyFill="1" applyBorder="1" applyAlignment="1">
      <alignment horizontal="center" vertical="center" wrapText="1"/>
    </xf>
    <xf numFmtId="0" fontId="22" fillId="3" borderId="29" xfId="0" applyFont="1" applyFill="1" applyBorder="1" applyAlignment="1">
      <alignment horizontal="center" vertical="center" wrapText="1"/>
    </xf>
    <xf numFmtId="0" fontId="22" fillId="3" borderId="30" xfId="0" applyFont="1" applyFill="1" applyBorder="1" applyAlignment="1">
      <alignment horizontal="center" vertical="center" wrapText="1"/>
    </xf>
    <xf numFmtId="0" fontId="22" fillId="3" borderId="0" xfId="0" applyFont="1" applyFill="1" applyAlignment="1">
      <alignment horizontal="center" vertical="center" wrapText="1"/>
    </xf>
    <xf numFmtId="0" fontId="22" fillId="3" borderId="31" xfId="0" applyFont="1" applyFill="1" applyBorder="1" applyAlignment="1">
      <alignment horizontal="center" vertical="center" wrapText="1"/>
    </xf>
    <xf numFmtId="0" fontId="21" fillId="3" borderId="30" xfId="0" applyFont="1" applyFill="1" applyBorder="1" applyAlignment="1">
      <alignment horizontal="center" vertical="center" wrapText="1"/>
    </xf>
    <xf numFmtId="0" fontId="21" fillId="3" borderId="0" xfId="0" applyFont="1" applyFill="1" applyAlignment="1">
      <alignment horizontal="center" vertical="center" wrapText="1"/>
    </xf>
    <xf numFmtId="0" fontId="21" fillId="3" borderId="31" xfId="0" applyFont="1" applyFill="1" applyBorder="1" applyAlignment="1">
      <alignment horizontal="center" vertical="center" wrapText="1"/>
    </xf>
    <xf numFmtId="0" fontId="24" fillId="3" borderId="32" xfId="0" applyFont="1" applyFill="1" applyBorder="1" applyAlignment="1">
      <alignment horizontal="center" vertical="center" wrapText="1"/>
    </xf>
    <xf numFmtId="0" fontId="24" fillId="3" borderId="33" xfId="0" applyFont="1" applyFill="1" applyBorder="1" applyAlignment="1">
      <alignment horizontal="center" vertical="center" wrapText="1"/>
    </xf>
    <xf numFmtId="0" fontId="24" fillId="3" borderId="34" xfId="0" applyFont="1" applyFill="1" applyBorder="1" applyAlignment="1">
      <alignment horizontal="center" vertical="center" wrapText="1"/>
    </xf>
    <xf numFmtId="0" fontId="20" fillId="3" borderId="22" xfId="0" applyFont="1" applyFill="1" applyBorder="1" applyAlignment="1">
      <alignment horizontal="center" vertical="center" wrapText="1"/>
    </xf>
    <xf numFmtId="0" fontId="20" fillId="3" borderId="27" xfId="0" applyFont="1" applyFill="1" applyBorder="1" applyAlignment="1">
      <alignment horizontal="center" vertical="center" wrapText="1"/>
    </xf>
    <xf numFmtId="0" fontId="25" fillId="0" borderId="18" xfId="0" applyFont="1" applyFill="1" applyBorder="1" applyAlignment="1">
      <alignment horizontal="left" vertical="center"/>
    </xf>
    <xf numFmtId="0" fontId="25" fillId="0" borderId="18" xfId="0" applyFont="1" applyFill="1" applyBorder="1" applyAlignment="1">
      <alignment horizontal="left" vertical="center"/>
    </xf>
    <xf numFmtId="0" fontId="23" fillId="0" borderId="24" xfId="0" applyFont="1" applyFill="1" applyBorder="1" applyAlignment="1">
      <alignment horizontal="left" vertical="center" wrapText="1"/>
    </xf>
    <xf numFmtId="0" fontId="23" fillId="0" borderId="25" xfId="0" applyFont="1" applyFill="1" applyBorder="1" applyAlignment="1">
      <alignment horizontal="left" vertical="center" wrapText="1"/>
    </xf>
    <xf numFmtId="0" fontId="0" fillId="0" borderId="26" xfId="0" applyFont="1" applyFill="1" applyBorder="1" applyAlignment="1">
      <alignment horizontal="left" vertical="center" wrapText="1"/>
    </xf>
    <xf numFmtId="0" fontId="20" fillId="0" borderId="24" xfId="0" applyFont="1" applyFill="1" applyBorder="1" applyAlignment="1">
      <alignment horizontal="left" vertical="center" wrapText="1"/>
    </xf>
    <xf numFmtId="0" fontId="20" fillId="0" borderId="25" xfId="0" applyFont="1" applyFill="1" applyBorder="1" applyAlignment="1">
      <alignment horizontal="left" vertical="center" wrapText="1"/>
    </xf>
    <xf numFmtId="10" fontId="25" fillId="6" borderId="18" xfId="0" applyNumberFormat="1" applyFont="1" applyFill="1" applyBorder="1" applyAlignment="1">
      <alignment horizontal="center" vertical="center" wrapText="1"/>
    </xf>
    <xf numFmtId="44" fontId="27" fillId="6" borderId="18" xfId="1"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FFC1C1"/>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59872</xdr:colOff>
      <xdr:row>0</xdr:row>
      <xdr:rowOff>0</xdr:rowOff>
    </xdr:from>
    <xdr:to>
      <xdr:col>2</xdr:col>
      <xdr:colOff>1519603</xdr:colOff>
      <xdr:row>3</xdr:row>
      <xdr:rowOff>123678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1515" y="0"/>
          <a:ext cx="2098221" cy="6951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81641</xdr:colOff>
      <xdr:row>1</xdr:row>
      <xdr:rowOff>47624</xdr:rowOff>
    </xdr:from>
    <xdr:to>
      <xdr:col>2</xdr:col>
      <xdr:colOff>1415142</xdr:colOff>
      <xdr:row>4</xdr:row>
      <xdr:rowOff>109069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3641" y="190499"/>
          <a:ext cx="1619251" cy="63294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2"/>
  <sheetViews>
    <sheetView showGridLines="0" topLeftCell="B1" zoomScale="70" zoomScaleNormal="70" workbookViewId="0">
      <selection activeCell="F12" sqref="F12"/>
    </sheetView>
  </sheetViews>
  <sheetFormatPr baseColWidth="10" defaultColWidth="11.42578125" defaultRowHeight="12"/>
  <cols>
    <col min="1" max="1" width="1.140625" style="1" customWidth="1"/>
    <col min="2" max="2" width="9.42578125" style="2" customWidth="1"/>
    <col min="3" max="3" width="90.28515625" style="2" customWidth="1"/>
    <col min="4" max="4" width="10.140625" style="5" customWidth="1"/>
    <col min="5" max="5" width="9" style="5" customWidth="1"/>
    <col min="6" max="6" width="12.28515625" style="5" customWidth="1"/>
    <col min="7" max="7" width="22" style="6" customWidth="1"/>
    <col min="8" max="8" width="23.140625" style="5" customWidth="1"/>
    <col min="9" max="9" width="22.28515625" style="2" customWidth="1"/>
    <col min="10" max="10" width="22.42578125" style="2" customWidth="1"/>
    <col min="11" max="11" width="22.85546875" style="2" customWidth="1"/>
    <col min="12" max="16384" width="11.42578125" style="2"/>
  </cols>
  <sheetData>
    <row r="1" spans="2:15" s="1" customFormat="1" ht="15" customHeight="1">
      <c r="B1" s="79" t="s">
        <v>0</v>
      </c>
      <c r="C1" s="80"/>
      <c r="D1" s="80"/>
      <c r="E1" s="80"/>
      <c r="F1" s="80"/>
      <c r="G1" s="80"/>
      <c r="H1" s="27"/>
      <c r="I1" s="11"/>
      <c r="J1" s="11"/>
      <c r="K1" s="12"/>
    </row>
    <row r="2" spans="2:15" s="1" customFormat="1" ht="15" customHeight="1">
      <c r="B2" s="81" t="s">
        <v>1</v>
      </c>
      <c r="C2" s="82"/>
      <c r="D2" s="82"/>
      <c r="E2" s="82"/>
      <c r="F2" s="82"/>
      <c r="G2" s="82"/>
      <c r="H2" s="28"/>
      <c r="K2" s="13"/>
    </row>
    <row r="3" spans="2:15" s="1" customFormat="1" ht="15" customHeight="1">
      <c r="B3" s="81" t="s">
        <v>2</v>
      </c>
      <c r="C3" s="82"/>
      <c r="D3" s="82"/>
      <c r="E3" s="82"/>
      <c r="F3" s="82"/>
      <c r="G3" s="82"/>
      <c r="H3" s="28"/>
      <c r="K3" s="13"/>
    </row>
    <row r="4" spans="2:15" s="1" customFormat="1" ht="14.25">
      <c r="B4" s="16"/>
      <c r="C4" s="17"/>
      <c r="D4" s="17"/>
      <c r="E4" s="17"/>
      <c r="F4" s="17"/>
      <c r="G4" s="17"/>
      <c r="H4" s="29"/>
      <c r="I4" s="18"/>
      <c r="J4" s="18"/>
      <c r="K4" s="19"/>
    </row>
    <row r="5" spans="2:15" s="1" customFormat="1" ht="15">
      <c r="B5" s="86" t="s">
        <v>3</v>
      </c>
      <c r="C5" s="87"/>
      <c r="D5" s="87"/>
      <c r="E5" s="87"/>
      <c r="F5" s="87"/>
      <c r="G5" s="87"/>
      <c r="H5" s="87"/>
      <c r="I5" s="87"/>
      <c r="J5" s="87"/>
      <c r="K5" s="88"/>
    </row>
    <row r="6" spans="2:15" ht="15">
      <c r="B6" s="86" t="s">
        <v>4</v>
      </c>
      <c r="C6" s="87"/>
      <c r="D6" s="87"/>
      <c r="E6" s="87"/>
      <c r="F6" s="87"/>
      <c r="G6" s="87"/>
      <c r="H6" s="87"/>
      <c r="I6" s="87"/>
      <c r="J6" s="87"/>
      <c r="K6" s="88"/>
    </row>
    <row r="7" spans="2:15" ht="52.5" customHeight="1" thickBot="1">
      <c r="B7" s="83" t="s">
        <v>5</v>
      </c>
      <c r="C7" s="84"/>
      <c r="D7" s="84"/>
      <c r="E7" s="84"/>
      <c r="F7" s="84"/>
      <c r="G7" s="84"/>
      <c r="H7" s="84"/>
      <c r="I7" s="84"/>
      <c r="J7" s="84"/>
      <c r="K7" s="85"/>
    </row>
    <row r="8" spans="2:15" ht="65.25" customHeight="1" thickBot="1">
      <c r="B8" s="68"/>
      <c r="C8" s="69"/>
      <c r="D8" s="69"/>
      <c r="E8" s="69"/>
      <c r="F8" s="69"/>
      <c r="G8" s="69"/>
      <c r="H8" s="69"/>
      <c r="I8" s="69"/>
      <c r="J8" s="69"/>
      <c r="K8" s="70"/>
    </row>
    <row r="9" spans="2:15" ht="13.5" customHeight="1">
      <c r="B9" s="20"/>
      <c r="C9" s="21"/>
      <c r="D9" s="21"/>
      <c r="E9" s="21"/>
      <c r="F9" s="21"/>
      <c r="G9" s="21"/>
      <c r="H9" s="30"/>
      <c r="I9" s="22"/>
      <c r="J9" s="22"/>
      <c r="K9" s="23"/>
    </row>
    <row r="10" spans="2:15" ht="30.75" customHeight="1" thickBot="1">
      <c r="B10" s="65" t="s">
        <v>6</v>
      </c>
      <c r="C10" s="66"/>
      <c r="D10" s="66"/>
      <c r="E10" s="66"/>
      <c r="F10" s="66"/>
      <c r="G10" s="66"/>
      <c r="H10" s="66"/>
      <c r="I10" s="66"/>
      <c r="J10" s="66"/>
      <c r="K10" s="67"/>
    </row>
    <row r="11" spans="2:15" ht="56.1" customHeight="1" thickBot="1">
      <c r="B11" s="24" t="s">
        <v>7</v>
      </c>
      <c r="C11" s="26" t="s">
        <v>8</v>
      </c>
      <c r="D11" s="25" t="s">
        <v>9</v>
      </c>
      <c r="E11" s="25" t="s">
        <v>10</v>
      </c>
      <c r="F11" s="33" t="s">
        <v>11</v>
      </c>
      <c r="G11" s="33" t="s">
        <v>12</v>
      </c>
      <c r="H11" s="25" t="s">
        <v>13</v>
      </c>
      <c r="I11" s="14" t="s">
        <v>14</v>
      </c>
      <c r="J11" s="14" t="s">
        <v>15</v>
      </c>
      <c r="K11" s="15" t="s">
        <v>16</v>
      </c>
    </row>
    <row r="12" spans="2:15" ht="267.75">
      <c r="B12" s="34">
        <v>1</v>
      </c>
      <c r="C12" s="35" t="s">
        <v>17</v>
      </c>
      <c r="D12" s="36" t="s">
        <v>9</v>
      </c>
      <c r="E12" s="46">
        <v>192</v>
      </c>
      <c r="F12" s="37">
        <v>600000</v>
      </c>
      <c r="G12" s="38">
        <v>0</v>
      </c>
      <c r="H12" s="39">
        <f>+(F12*G12)</f>
        <v>0</v>
      </c>
      <c r="I12" s="40">
        <f>+H12*19%</f>
        <v>0</v>
      </c>
      <c r="J12" s="41">
        <f>+I12+H12</f>
        <v>0</v>
      </c>
      <c r="K12" s="42">
        <f>F12-(J12)</f>
        <v>600000</v>
      </c>
      <c r="O12" s="47"/>
    </row>
    <row r="13" spans="2:15" ht="12.75" customHeight="1">
      <c r="B13" s="72" t="s">
        <v>18</v>
      </c>
      <c r="C13" s="72"/>
      <c r="D13" s="72"/>
      <c r="E13" s="72"/>
      <c r="F13" s="72"/>
      <c r="G13" s="72"/>
      <c r="H13" s="72"/>
      <c r="I13" s="72"/>
      <c r="J13" s="72"/>
      <c r="K13" s="48">
        <f>+J12*E12</f>
        <v>0</v>
      </c>
    </row>
    <row r="14" spans="2:15" ht="13.5" customHeight="1">
      <c r="B14" s="71" t="s">
        <v>19</v>
      </c>
      <c r="C14" s="71"/>
      <c r="D14" s="71"/>
      <c r="E14" s="71"/>
      <c r="F14" s="71"/>
      <c r="G14" s="71"/>
      <c r="H14" s="71"/>
      <c r="I14" s="71"/>
      <c r="J14" s="71"/>
      <c r="K14" s="49">
        <f>+K12*E12</f>
        <v>115200000</v>
      </c>
    </row>
    <row r="15" spans="2:15" ht="13.5" customHeight="1">
      <c r="B15" s="71" t="s">
        <v>20</v>
      </c>
      <c r="C15" s="71"/>
      <c r="D15" s="71"/>
      <c r="E15" s="71"/>
      <c r="F15" s="71"/>
      <c r="G15" s="71"/>
      <c r="H15" s="71"/>
      <c r="I15" s="71"/>
      <c r="J15" s="71"/>
      <c r="K15" s="50">
        <f>K13+K14</f>
        <v>115200000</v>
      </c>
    </row>
    <row r="16" spans="2:15" ht="13.5" customHeight="1">
      <c r="B16" s="43" t="s">
        <v>21</v>
      </c>
      <c r="C16" s="44"/>
      <c r="D16" s="44"/>
      <c r="E16" s="44"/>
      <c r="F16" s="44"/>
      <c r="G16" s="44"/>
      <c r="H16" s="44"/>
      <c r="I16" s="44"/>
      <c r="J16" s="44"/>
      <c r="K16" s="45"/>
    </row>
    <row r="17" spans="1:19" ht="52.5" customHeight="1">
      <c r="B17" s="73" t="s">
        <v>22</v>
      </c>
      <c r="C17" s="74"/>
      <c r="D17" s="74"/>
      <c r="E17" s="74"/>
      <c r="F17" s="74"/>
      <c r="G17" s="74"/>
      <c r="H17" s="74"/>
      <c r="I17" s="74"/>
      <c r="J17" s="74"/>
      <c r="K17" s="75"/>
      <c r="L17" s="10"/>
    </row>
    <row r="18" spans="1:19" ht="37.5" customHeight="1">
      <c r="B18" s="76" t="s">
        <v>23</v>
      </c>
      <c r="C18" s="77"/>
      <c r="D18" s="77"/>
      <c r="E18" s="77"/>
      <c r="F18" s="77"/>
      <c r="G18" s="77"/>
      <c r="H18" s="77"/>
      <c r="I18" s="77"/>
      <c r="J18" s="77"/>
      <c r="K18" s="78"/>
    </row>
    <row r="19" spans="1:19" ht="37.5" customHeight="1">
      <c r="B19" s="76" t="s">
        <v>24</v>
      </c>
      <c r="C19" s="77"/>
      <c r="D19" s="77"/>
      <c r="E19" s="77"/>
      <c r="F19" s="77"/>
      <c r="G19" s="77"/>
      <c r="H19" s="77"/>
      <c r="I19" s="77"/>
      <c r="J19" s="77"/>
      <c r="K19" s="78"/>
    </row>
    <row r="20" spans="1:19" s="4" customFormat="1" ht="15.95" customHeight="1">
      <c r="A20" s="1"/>
      <c r="B20" s="59" t="s">
        <v>25</v>
      </c>
      <c r="C20" s="60"/>
      <c r="D20" s="60"/>
      <c r="E20" s="60"/>
      <c r="F20" s="60"/>
      <c r="G20" s="60"/>
      <c r="H20" s="60"/>
      <c r="I20" s="60"/>
      <c r="J20" s="60"/>
      <c r="K20" s="61"/>
      <c r="L20" s="3"/>
      <c r="M20" s="3"/>
      <c r="N20" s="3"/>
      <c r="O20" s="3"/>
      <c r="P20" s="3"/>
      <c r="Q20" s="3"/>
      <c r="R20" s="3"/>
      <c r="S20" s="3"/>
    </row>
    <row r="21" spans="1:19" s="4" customFormat="1" ht="15.95" customHeight="1">
      <c r="A21" s="1"/>
      <c r="B21" s="59"/>
      <c r="C21" s="60"/>
      <c r="D21" s="60"/>
      <c r="E21" s="60"/>
      <c r="F21" s="60"/>
      <c r="G21" s="60"/>
      <c r="H21" s="60"/>
      <c r="I21" s="60"/>
      <c r="J21" s="60"/>
      <c r="K21" s="61"/>
      <c r="L21" s="3"/>
      <c r="M21" s="3"/>
      <c r="N21" s="3"/>
      <c r="O21" s="3"/>
      <c r="P21" s="3"/>
      <c r="Q21" s="3"/>
      <c r="R21" s="3"/>
      <c r="S21" s="3"/>
    </row>
    <row r="22" spans="1:19" s="4" customFormat="1" ht="15.95" customHeight="1">
      <c r="A22" s="1"/>
      <c r="B22" s="59"/>
      <c r="C22" s="60"/>
      <c r="D22" s="60"/>
      <c r="E22" s="60"/>
      <c r="F22" s="60"/>
      <c r="G22" s="60"/>
      <c r="H22" s="60"/>
      <c r="I22" s="60"/>
      <c r="J22" s="60"/>
      <c r="K22" s="61"/>
    </row>
    <row r="23" spans="1:19" s="4" customFormat="1" ht="37.5" customHeight="1" thickBot="1">
      <c r="A23" s="1"/>
      <c r="B23" s="62"/>
      <c r="C23" s="63"/>
      <c r="D23" s="63"/>
      <c r="E23" s="63"/>
      <c r="F23" s="63"/>
      <c r="G23" s="63"/>
      <c r="H23" s="63"/>
      <c r="I23" s="63"/>
      <c r="J23" s="63"/>
      <c r="K23" s="64"/>
    </row>
    <row r="24" spans="1:19" s="4" customFormat="1" ht="14.25">
      <c r="A24" s="1"/>
      <c r="C24" s="7"/>
      <c r="D24" s="7"/>
      <c r="E24" s="7"/>
      <c r="F24" s="7"/>
      <c r="G24" s="8"/>
      <c r="H24" s="31"/>
      <c r="I24" s="2"/>
      <c r="J24" s="2"/>
      <c r="K24" s="2"/>
    </row>
    <row r="25" spans="1:19" ht="0.75" customHeight="1">
      <c r="C25" s="9"/>
      <c r="G25" s="10"/>
      <c r="H25" s="32"/>
      <c r="I25" s="10"/>
      <c r="J25" s="10"/>
      <c r="K25" s="10"/>
    </row>
    <row r="26" spans="1:19">
      <c r="G26" s="10"/>
      <c r="H26" s="32"/>
      <c r="I26" s="10"/>
      <c r="J26" s="10"/>
      <c r="K26" s="10"/>
    </row>
    <row r="28" spans="1:19" ht="12.75">
      <c r="I28" s="3"/>
      <c r="J28" s="3"/>
      <c r="K28" s="3"/>
    </row>
    <row r="29" spans="1:19" ht="12.75">
      <c r="I29" s="3"/>
      <c r="J29" s="3"/>
      <c r="K29" s="3"/>
    </row>
    <row r="30" spans="1:19">
      <c r="I30" s="4"/>
      <c r="J30" s="4"/>
      <c r="K30" s="4"/>
    </row>
    <row r="31" spans="1:19">
      <c r="I31" s="4"/>
      <c r="J31" s="4"/>
      <c r="K31" s="4"/>
    </row>
    <row r="32" spans="1:19">
      <c r="I32" s="4"/>
      <c r="J32" s="4"/>
      <c r="K32" s="4"/>
    </row>
  </sheetData>
  <sheetProtection selectLockedCells="1"/>
  <protectedRanges>
    <protectedRange sqref="B20:H25" name="Rango2"/>
  </protectedRanges>
  <mergeCells count="15">
    <mergeCell ref="B1:G1"/>
    <mergeCell ref="B2:G2"/>
    <mergeCell ref="B3:G3"/>
    <mergeCell ref="B7:K7"/>
    <mergeCell ref="B5:K5"/>
    <mergeCell ref="B6:K6"/>
    <mergeCell ref="B20:K23"/>
    <mergeCell ref="B10:K10"/>
    <mergeCell ref="B8:K8"/>
    <mergeCell ref="B14:J14"/>
    <mergeCell ref="B13:J13"/>
    <mergeCell ref="B17:K17"/>
    <mergeCell ref="B18:K18"/>
    <mergeCell ref="B15:J15"/>
    <mergeCell ref="B19:K19"/>
  </mergeCells>
  <printOptions horizontalCentered="1" verticalCentered="1"/>
  <pageMargins left="0.23622047244094491" right="0.23622047244094491" top="0.55118110236220474" bottom="0.55118110236220474" header="0.31496062992125984" footer="0.31496062992125984"/>
  <pageSetup paperSize="268" scale="87" fitToHeight="0" orientation="portrait" horizont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N17"/>
  <sheetViews>
    <sheetView showGridLines="0" tabSelected="1" topLeftCell="B1" zoomScale="140" zoomScaleNormal="140" workbookViewId="0">
      <selection activeCell="D22" sqref="D22"/>
    </sheetView>
  </sheetViews>
  <sheetFormatPr baseColWidth="10" defaultColWidth="11.42578125" defaultRowHeight="11.25"/>
  <cols>
    <col min="1" max="1" width="11.42578125" style="53"/>
    <col min="2" max="2" width="4.28515625" style="53" bestFit="1" customWidth="1"/>
    <col min="3" max="3" width="53.5703125" style="53" customWidth="1"/>
    <col min="4" max="4" width="11" style="53" customWidth="1"/>
    <col min="5" max="5" width="13.5703125" style="53" customWidth="1"/>
    <col min="6" max="6" width="10.42578125" style="53" customWidth="1"/>
    <col min="7" max="7" width="12.85546875" style="53" customWidth="1"/>
    <col min="8" max="8" width="9.42578125" style="53" customWidth="1"/>
    <col min="9" max="9" width="8.85546875" style="53" customWidth="1"/>
    <col min="10" max="10" width="13.7109375" style="53" bestFit="1" customWidth="1"/>
    <col min="11" max="16384" width="11.42578125" style="53"/>
  </cols>
  <sheetData>
    <row r="2" spans="1:14" s="51" customFormat="1" ht="15" customHeight="1">
      <c r="B2" s="97" t="s">
        <v>26</v>
      </c>
      <c r="C2" s="98"/>
      <c r="D2" s="98"/>
      <c r="E2" s="98"/>
      <c r="F2" s="98"/>
      <c r="G2" s="98"/>
      <c r="H2" s="98"/>
      <c r="I2" s="98"/>
      <c r="J2" s="99"/>
    </row>
    <row r="3" spans="1:14" s="51" customFormat="1" ht="15" customHeight="1">
      <c r="B3" s="100" t="s">
        <v>27</v>
      </c>
      <c r="C3" s="101"/>
      <c r="D3" s="101"/>
      <c r="E3" s="101"/>
      <c r="F3" s="101"/>
      <c r="G3" s="101"/>
      <c r="H3" s="101"/>
      <c r="I3" s="101"/>
      <c r="J3" s="102"/>
    </row>
    <row r="4" spans="1:14" s="51" customFormat="1" ht="15" customHeight="1">
      <c r="B4" s="100" t="s">
        <v>28</v>
      </c>
      <c r="C4" s="101"/>
      <c r="D4" s="101"/>
      <c r="E4" s="101"/>
      <c r="F4" s="101"/>
      <c r="G4" s="101"/>
      <c r="H4" s="101"/>
      <c r="I4" s="101"/>
      <c r="J4" s="102"/>
    </row>
    <row r="5" spans="1:14" s="51" customFormat="1" ht="15" customHeight="1">
      <c r="B5" s="103"/>
      <c r="C5" s="104"/>
      <c r="D5" s="104"/>
      <c r="E5" s="104"/>
      <c r="F5" s="104"/>
      <c r="G5" s="104"/>
      <c r="H5" s="104"/>
      <c r="I5" s="104"/>
      <c r="J5" s="105"/>
    </row>
    <row r="6" spans="1:14" s="51" customFormat="1" ht="15" customHeight="1">
      <c r="B6" s="100" t="s">
        <v>3</v>
      </c>
      <c r="C6" s="101"/>
      <c r="D6" s="101"/>
      <c r="E6" s="101"/>
      <c r="F6" s="101"/>
      <c r="G6" s="101"/>
      <c r="H6" s="101"/>
      <c r="I6" s="101"/>
      <c r="J6" s="102"/>
    </row>
    <row r="7" spans="1:14" s="52" customFormat="1" ht="15" customHeight="1">
      <c r="A7" s="51"/>
      <c r="B7" s="100" t="s">
        <v>5</v>
      </c>
      <c r="C7" s="101"/>
      <c r="D7" s="101"/>
      <c r="E7" s="101"/>
      <c r="F7" s="101"/>
      <c r="G7" s="101"/>
      <c r="H7" s="101"/>
      <c r="I7" s="101"/>
      <c r="J7" s="102"/>
    </row>
    <row r="8" spans="1:14" s="52" customFormat="1" ht="15" customHeight="1">
      <c r="A8" s="51"/>
      <c r="B8" s="106" t="s">
        <v>6</v>
      </c>
      <c r="C8" s="107"/>
      <c r="D8" s="107"/>
      <c r="E8" s="107"/>
      <c r="F8" s="107"/>
      <c r="G8" s="107"/>
      <c r="H8" s="107"/>
      <c r="I8" s="107"/>
      <c r="J8" s="108"/>
    </row>
    <row r="9" spans="1:14" s="52" customFormat="1" ht="24.75" customHeight="1">
      <c r="A9" s="51"/>
      <c r="B9" s="54" t="s">
        <v>7</v>
      </c>
      <c r="C9" s="91" t="s">
        <v>8</v>
      </c>
      <c r="D9" s="91"/>
      <c r="E9" s="91"/>
      <c r="F9" s="91"/>
      <c r="G9" s="55" t="s">
        <v>29</v>
      </c>
      <c r="H9" s="55" t="s">
        <v>30</v>
      </c>
      <c r="I9" s="55" t="s">
        <v>10</v>
      </c>
      <c r="J9" s="55" t="s">
        <v>31</v>
      </c>
    </row>
    <row r="10" spans="1:14" s="52" customFormat="1">
      <c r="A10" s="51"/>
      <c r="B10" s="93">
        <v>1</v>
      </c>
      <c r="C10" s="93" t="s">
        <v>32</v>
      </c>
      <c r="D10" s="92" t="s">
        <v>33</v>
      </c>
      <c r="E10" s="92"/>
      <c r="F10" s="92"/>
      <c r="G10" s="57">
        <v>690000</v>
      </c>
      <c r="H10" s="89" t="s">
        <v>34</v>
      </c>
      <c r="I10" s="90">
        <v>204</v>
      </c>
      <c r="J10" s="96">
        <f>G10*I10</f>
        <v>140760000</v>
      </c>
    </row>
    <row r="11" spans="1:14" ht="11.25" customHeight="1">
      <c r="B11" s="94"/>
      <c r="C11" s="109"/>
      <c r="D11" s="92" t="s">
        <v>35</v>
      </c>
      <c r="E11" s="92"/>
      <c r="F11" s="58">
        <v>0</v>
      </c>
      <c r="G11" s="57">
        <f>G10*F11</f>
        <v>0</v>
      </c>
      <c r="H11" s="89"/>
      <c r="I11" s="90"/>
      <c r="J11" s="94"/>
    </row>
    <row r="12" spans="1:14">
      <c r="B12" s="95"/>
      <c r="C12" s="110"/>
      <c r="D12" s="118" t="s">
        <v>36</v>
      </c>
      <c r="E12" s="118"/>
      <c r="F12" s="118"/>
      <c r="G12" s="119">
        <f>G10+G11</f>
        <v>690000</v>
      </c>
      <c r="H12" s="89"/>
      <c r="I12" s="90"/>
      <c r="J12" s="94"/>
    </row>
    <row r="13" spans="1:14">
      <c r="B13" s="111" t="s">
        <v>21</v>
      </c>
      <c r="C13" s="111"/>
      <c r="D13" s="111"/>
      <c r="E13" s="111"/>
      <c r="F13" s="111"/>
      <c r="G13" s="111"/>
      <c r="H13" s="111"/>
      <c r="I13" s="111"/>
      <c r="J13" s="112"/>
    </row>
    <row r="14" spans="1:14" ht="27.75" customHeight="1">
      <c r="B14" s="113" t="s">
        <v>39</v>
      </c>
      <c r="C14" s="114"/>
      <c r="D14" s="114"/>
      <c r="E14" s="114"/>
      <c r="F14" s="114"/>
      <c r="G14" s="114"/>
      <c r="H14" s="114"/>
      <c r="I14" s="114"/>
      <c r="J14" s="115"/>
    </row>
    <row r="15" spans="1:14" ht="30.75" customHeight="1">
      <c r="B15" s="116" t="s">
        <v>37</v>
      </c>
      <c r="C15" s="117"/>
      <c r="D15" s="117"/>
      <c r="E15" s="117"/>
      <c r="F15" s="117"/>
      <c r="G15" s="117"/>
      <c r="H15" s="117"/>
      <c r="I15" s="117"/>
      <c r="J15" s="115"/>
      <c r="K15" s="56"/>
      <c r="L15" s="56"/>
      <c r="M15" s="56"/>
      <c r="N15" s="56"/>
    </row>
    <row r="16" spans="1:14" ht="25.5" customHeight="1">
      <c r="B16" s="116" t="s">
        <v>38</v>
      </c>
      <c r="C16" s="117"/>
      <c r="D16" s="117"/>
      <c r="E16" s="117"/>
      <c r="F16" s="117"/>
      <c r="G16" s="117"/>
      <c r="H16" s="117"/>
      <c r="I16" s="117"/>
      <c r="J16" s="115"/>
    </row>
    <row r="17" ht="21" customHeight="1"/>
  </sheetData>
  <sheetProtection selectLockedCells="1"/>
  <mergeCells count="20">
    <mergeCell ref="J10:J12"/>
    <mergeCell ref="B14:J14"/>
    <mergeCell ref="B15:J15"/>
    <mergeCell ref="B16:J16"/>
    <mergeCell ref="B2:J2"/>
    <mergeCell ref="B3:J3"/>
    <mergeCell ref="B4:J4"/>
    <mergeCell ref="B5:J5"/>
    <mergeCell ref="B6:J6"/>
    <mergeCell ref="B7:J7"/>
    <mergeCell ref="B8:J8"/>
    <mergeCell ref="B13:I13"/>
    <mergeCell ref="C10:C12"/>
    <mergeCell ref="H10:H12"/>
    <mergeCell ref="I10:I12"/>
    <mergeCell ref="C9:F9"/>
    <mergeCell ref="D10:F10"/>
    <mergeCell ref="D12:F12"/>
    <mergeCell ref="D11:E11"/>
    <mergeCell ref="B10:B1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FB1A8CF08EB443BB2DC5E7CB326DC0" ma:contentTypeVersion="15" ma:contentTypeDescription="Crear nuevo documento." ma:contentTypeScope="" ma:versionID="1e94dc266604507288ffc1a74a4b8891">
  <xsd:schema xmlns:xsd="http://www.w3.org/2001/XMLSchema" xmlns:xs="http://www.w3.org/2001/XMLSchema" xmlns:p="http://schemas.microsoft.com/office/2006/metadata/properties" xmlns:ns3="850f10ea-4676-47c8-859b-ac9b43a130a9" xmlns:ns4="5c35c885-501a-446d-9ef1-4b88a1a94dd0" targetNamespace="http://schemas.microsoft.com/office/2006/metadata/properties" ma:root="true" ma:fieldsID="b69115992bad1bad40225c000ac7a231" ns3:_="" ns4:_="">
    <xsd:import namespace="850f10ea-4676-47c8-859b-ac9b43a130a9"/>
    <xsd:import namespace="5c35c885-501a-446d-9ef1-4b88a1a94dd0"/>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0f10ea-4676-47c8-859b-ac9b43a130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35c885-501a-446d-9ef1-4b88a1a94dd0"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50f10ea-4676-47c8-859b-ac9b43a130a9" xsi:nil="true"/>
  </documentManagement>
</p:properties>
</file>

<file path=customXml/itemProps1.xml><?xml version="1.0" encoding="utf-8"?>
<ds:datastoreItem xmlns:ds="http://schemas.openxmlformats.org/officeDocument/2006/customXml" ds:itemID="{141DF0B4-42D7-46DD-B049-071FB0B743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0f10ea-4676-47c8-859b-ac9b43a130a9"/>
    <ds:schemaRef ds:uri="5c35c885-501a-446d-9ef1-4b88a1a94d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2FF095-132E-4F4D-B80E-F96EE94A9208}">
  <ds:schemaRefs>
    <ds:schemaRef ds:uri="http://schemas.microsoft.com/sharepoint/v3/contenttype/forms"/>
  </ds:schemaRefs>
</ds:datastoreItem>
</file>

<file path=customXml/itemProps3.xml><?xml version="1.0" encoding="utf-8"?>
<ds:datastoreItem xmlns:ds="http://schemas.openxmlformats.org/officeDocument/2006/customXml" ds:itemID="{ED67EDF2-4375-406F-9A1C-54DC72381BFB}">
  <ds:schemaRefs>
    <ds:schemaRef ds:uri="http://schemas.microsoft.com/office/2006/metadata/properties"/>
    <ds:schemaRef ds:uri="http://schemas.microsoft.com/office/infopath/2007/PartnerControls"/>
    <ds:schemaRef ds:uri="850f10ea-4676-47c8-859b-ac9b43a130a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O.E. 2023</vt:lpstr>
      <vt:lpstr>Formato O.E. 2025.</vt:lpstr>
      <vt:lpstr>'FORMATO O.E. 2023'!Área_de_impresión</vt:lpstr>
      <vt:lpstr>'FORMATO O.E. 2023'!Títulos_a_imprimir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Andres Paez Tellez</dc:creator>
  <cp:keywords/>
  <dc:description/>
  <cp:lastModifiedBy>Jeimmy Lizeth Piñeros Morera</cp:lastModifiedBy>
  <cp:revision/>
  <dcterms:created xsi:type="dcterms:W3CDTF">2021-02-20T21:13:45Z</dcterms:created>
  <dcterms:modified xsi:type="dcterms:W3CDTF">2025-04-28T20:28:56Z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0x010100AFFB1A8CF08EB443BB2DC5E7CB326DC0</vt:lpwstr>
  </property>
</Properties>
</file>